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共有\210_総務課\財政係\02 佐藤光一郎\Dドライブ\財政状況資料集\平成29年度財政状況資料集の作成及び提出\提出用（第2回）\"/>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2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<sst xmlns="http://schemas.openxmlformats.org/spreadsheetml/2006/main" count="1096" uniqueCount="591">
  <si>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</si>
  <si>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</si>
  <si>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</si>
  <si>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</si>
  <si>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</si>
  <si>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</si>
  <si>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</si>
  <si>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</si>
  <si>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</si>
  <si>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</si>
  <si>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</si>
  <si>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</si>
  <si>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</si>
  <si>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</si>
  <si>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</si>
  <si>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</si>
  <si>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</si>
  <si>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</si>
  <si>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</si>
  <si>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</si>
  <si>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</si>
  <si>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</si>
  <si>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</si>
  <si>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</si>
  <si>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</si>
  <si>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</si>
  <si>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</si>
  <si>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</si>
  <si>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</si>
  <si>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</si>
  <si>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</si>
  <si>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</si>
  <si>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</si>
  <si>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</si>
  <si>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</si>
  <si>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</si>
  <si>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</si>
  <si>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</si>
  <si>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</si>
  <si>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</si>
  <si>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</si>
  <si>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</si>
  <si>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</si>
  <si>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</si>
  <si>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</si>
  <si>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</si>
  <si>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</si>
  <si>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</si>
  <si>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</si>
  <si>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</si>
  <si>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</si>
  <si>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</si>
  <si>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</si>
  <si>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</si>
  <si>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</si>
  <si>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</si>
  <si>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</si>
  <si>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</si>
  <si>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</si>
  <si>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</si>
  <si>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</si>
  <si>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</si>
  <si>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</si>
  <si>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</si>
  <si>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</si>
  <si>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</si>
  <si>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</si>
  <si>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</si>
  <si>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</si>
  <si>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</si>
  <si>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</si>
  <si>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</si>
  <si>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</si>
  <si>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</si>
  <si>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</si>
  <si>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</si>
  <si>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</si>
  <si>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</si>
  <si>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</si>
  <si>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</si>
  <si>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</si>
  <si>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</si>
  <si>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</si>
  <si>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</si>
  <si>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</si>
  <si>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</si>
  <si>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</si>
  <si>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</si>
  <si>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</si>
  <si>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</si>
  <si>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</si>
  <si>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</si>
  <si>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</si>
  <si>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</si>
  <si>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</si>
  <si>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</si>
  <si>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</si>
  <si>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</si>
  <si>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</si>
  <si>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</si>
  <si>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</si>
  <si>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</si>
  <si>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</si>
  <si>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</si>
  <si>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</si>
  <si>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</si>
  <si>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</si>
  <si>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</si>
  <si>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</si>
  <si>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</si>
  <si>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</si>
  <si>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</si>
  <si>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</si>
  <si>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</si>
  <si>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</si>
  <si>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</si>
  <si>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</si>
  <si>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</si>
  <si>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</si>
  <si>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</si>
  <si>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</si>
  <si>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</si>
  <si>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</si>
  <si>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</si>
  <si>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</si>
  <si>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</si>
  <si>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</si>
  <si>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</si>
  <si>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</si>
  <si>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</si>
  <si>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</si>
  <si>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</si>
  <si>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</si>
  <si>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</si>
  <si>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</si>
  <si>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</si>
  <si>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</si>
  <si>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</si>
  <si>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</si>
  <si>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</si>
  <si>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</si>
  <si>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</si>
  <si>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</si>
  <si>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</si>
  <si>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</si>
  <si>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</si>
  <si>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</si>
  <si>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</si>
  <si>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</si>
  <si>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</si>
  <si>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</si>
  <si>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</si>
  <si>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</si>
  <si>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</si>
  <si>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</si>
  <si>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</si>
  <si>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</si>
  <si>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</si>
  <si>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</si>
  <si>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</si>
  <si>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</si>
  <si>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</si>
  <si>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</si>
  <si>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</si>
  <si>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</si>
  <si>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</si>
  <si>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</si>
  <si>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</si>
  <si>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</si>
  <si>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</si>
  <si>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</si>
  <si>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</si>
  <si>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</si>
  <si>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</si>
  <si>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</si>
  <si>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</si>
  <si>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</si>
  <si>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</si>
  <si>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</si>
  <si>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</si>
  <si>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</si>
  <si>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</si>
  <si>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</si>
  <si>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</si>
  <si>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</si>
  <si>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</si>
  <si>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</si>
  <si>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</si>
  <si>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</si>
  <si>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</si>
  <si>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</si>
  <si>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</si>
  <si>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</si>
  <si>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</si>
  <si>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</si>
  <si>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</si>
  <si>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</si>
  <si>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</si>
  <si>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</si>
  <si>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</si>
  <si>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</si>
  <si>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</si>
  <si>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</si>
  <si>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</si>
  <si>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</si>
  <si>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</si>
  <si>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</si>
  <si>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</si>
  <si>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</si>
  <si>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</si>
  <si>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福島県大玉村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</si>
  <si>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</si>
  <si>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</si>
  <si>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</si>
  <si>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</si>
  <si>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</si>
  <si>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</si>
  <si>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</si>
  <si>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</si>
  <si>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</si>
  <si>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</si>
  <si>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</si>
  <si>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</si>
  <si>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</si>
  <si>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</si>
  <si>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</si>
  <si>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</si>
  <si>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</si>
  <si>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</si>
  <si>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</si>
  <si>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</si>
  <si>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</si>
  <si>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</si>
  <si>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</si>
  <si>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</si>
  <si>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</si>
  <si>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</si>
  <si>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</si>
  <si>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</si>
  <si>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</si>
  <si>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</si>
  <si>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</si>
  <si>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</si>
  <si>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</si>
  <si>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</si>
  <si>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</si>
  <si>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</si>
  <si>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</si>
  <si>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</si>
  <si>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</si>
  <si>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</si>
  <si>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</si>
  <si>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</si>
  <si>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</si>
  <si>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</si>
  <si>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</si>
  <si>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</si>
  <si>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</si>
  <si>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</si>
  <si>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</si>
  <si>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</si>
  <si>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</si>
  <si>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</si>
  <si>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</si>
  <si>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</si>
  <si>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</si>
  <si>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</si>
  <si>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</si>
  <si>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</si>
  <si>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</si>
  <si>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</si>
  <si>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</si>
  <si>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</si>
  <si>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</si>
  <si>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</si>
  <si>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</si>
  <si>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</si>
  <si>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</si>
  <si>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</si>
  <si>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</si>
  <si>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</si>
  <si>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</si>
  <si>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</si>
  <si>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</si>
  <si>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</si>
  <si>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</si>
  <si>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</si>
  <si>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</si>
  <si>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</si>
  <si>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</si>
  <si>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</si>
  <si>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</si>
  <si>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</si>
  <si>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</si>
  <si>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</si>
  <si>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</si>
  <si>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</si>
  <si>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</si>
  <si>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</si>
  <si>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</si>
  <si>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</si>
  <si>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</si>
  <si>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</si>
  <si>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</si>
  <si>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</si>
  <si>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</si>
  <si>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</si>
  <si>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</si>
  <si>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</si>
  <si>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</si>
  <si>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</si>
  <si>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</si>
  <si>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</si>
  <si>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</si>
  <si>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</si>
  <si>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</si>
  <si>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</si>
  <si>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</si>
  <si>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</si>
  <si>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</si>
  <si>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</si>
  <si>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</si>
  <si>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</si>
  <si>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</si>
  <si>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</si>
  <si>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</si>
  <si>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</si>
  <si>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</si>
  <si>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</si>
  <si>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</si>
  <si>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</si>
  <si>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</si>
  <si>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</si>
  <si>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</si>
  <si>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</si>
  <si>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</si>
  <si>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</si>
  <si>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</si>
  <si>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</si>
  <si>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</si>
  <si>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</si>
  <si>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</si>
  <si>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</si>
  <si>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</si>
  <si>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</si>
  <si>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</si>
  <si>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</si>
  <si>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</si>
  <si>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</si>
  <si>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</si>
  <si>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</si>
  <si>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</si>
  <si>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</si>
  <si>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</si>
  <si>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</si>
  <si>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</si>
  <si>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</si>
  <si>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</si>
  <si>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</si>
  <si>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</si>
  <si>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福島県大玉村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</si>
  <si>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</si>
  <si>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</si>
  <si>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</si>
  <si>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</si>
  <si>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</si>
  <si>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</si>
  <si>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</si>
  <si>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</si>
  <si>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</si>
  <si>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</si>
  <si>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</si>
  <si>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</si>
  <si>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</si>
  <si>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</si>
  <si>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</si>
  <si>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</si>
  <si>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</si>
  <si>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</si>
  <si>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</si>
  <si>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</si>
  <si>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アットホームおおたま特別会計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</si>
  <si>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</si>
  <si>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</si>
  <si>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</si>
  <si>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</si>
  <si>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</si>
  <si>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</si>
  <si>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</si>
  <si>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</si>
  <si>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</si>
  <si>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</si>
  <si>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</si>
  <si>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</si>
  <si>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</si>
  <si>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</si>
  <si>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</si>
  <si>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</si>
  <si>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</si>
  <si>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</si>
  <si>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</si>
  <si>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</si>
  <si>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</si>
  <si>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</si>
  <si>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</si>
  <si>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</si>
  <si>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</si>
  <si>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</si>
  <si>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</si>
  <si>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</si>
  <si>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</si>
  <si>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</si>
  <si>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</si>
  <si>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</si>
  <si>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</si>
  <si>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</si>
  <si>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</si>
  <si>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</si>
  <si>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</si>
  <si>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</si>
  <si>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</si>
  <si>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</si>
  <si>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</si>
  <si>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</si>
  <si>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</si>
  <si>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</si>
  <si>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</si>
  <si>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</si>
  <si>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</si>
  <si>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</si>
  <si>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</si>
  <si>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</si>
  <si>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</si>
  <si>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</si>
  <si>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</si>
  <si>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</si>
  <si>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</si>
  <si>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</si>
  <si>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</si>
  <si>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</si>
  <si>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</si>
  <si>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</si>
  <si>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</si>
  <si>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</si>
  <si>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</si>
  <si>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</si>
  <si>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</si>
  <si>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</si>
  <si>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</si>
  <si>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</si>
  <si>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</si>
  <si>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</si>
  <si>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</si>
  <si>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</si>
  <si>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</si>
  <si>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</si>
  <si>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</si>
  <si>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</si>
  <si>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</si>
  <si>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</si>
  <si>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</si>
  <si>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</si>
  <si>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</si>
  <si>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</si>
  <si>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</si>
  <si>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</si>
  <si>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</si>
  <si>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</si>
  <si>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</si>
  <si>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</si>
  <si>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</si>
  <si>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</si>
  <si>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</si>
  <si>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</si>
  <si>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</si>
  <si>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</si>
  <si>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</si>
  <si>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</si>
  <si>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</si>
  <si>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</si>
  <si>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</si>
  <si>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</si>
  <si>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</si>
  <si>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</si>
  <si>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</si>
  <si>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</si>
  <si>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</si>
  <si>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</si>
  <si>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</si>
  <si>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</si>
  <si>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</si>
  <si>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</si>
  <si>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</si>
  <si>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</si>
  <si>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</si>
  <si>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</si>
  <si>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</si>
  <si>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</si>
  <si>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</si>
  <si>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</si>
  <si>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</si>
  <si>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</si>
  <si>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</si>
  <si>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</si>
  <si>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</si>
  <si>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</si>
  <si>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</si>
  <si>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</si>
  <si>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</si>
  <si>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</si>
  <si>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</si>
  <si>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</si>
  <si>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</si>
  <si>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</si>
  <si>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</si>
  <si>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</si>
  <si>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</si>
  <si>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</si>
  <si>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</si>
  <si>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</si>
  <si>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</si>
  <si>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</si>
  <si>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</si>
  <si>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</si>
  <si>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</si>
  <si>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</si>
  <si>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</si>
  <si>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</si>
  <si>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</si>
  <si>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</si>
  <si>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</si>
  <si>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</si>
  <si>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</si>
  <si>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</si>
  <si>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</si>
  <si>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</si>
  <si>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</si>
  <si>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</si>
  <si>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</si>
  <si>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</si>
  <si>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</si>
  <si>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</si>
  <si>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</si>
  <si>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</si>
  <si>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</si>
  <si>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</si>
  <si>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</si>
  <si>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0.09</t>
  </si>
  <si>
    <t>水道事業会計</t>
  </si>
  <si>
    <t>一般会計</t>
  </si>
  <si>
    <t>国民健康保険特別会計</t>
  </si>
  <si>
    <t>アットホームおおたま特別会計</t>
  </si>
  <si>
    <t>介護保険特別会計（保険事業勘定）</t>
  </si>
  <si>
    <t>農業集落排水事業特別会計</t>
  </si>
  <si>
    <t>後期高齢者医療特別会計</t>
  </si>
  <si>
    <t>介護保険特別会計（介護サービス事業勘定）</t>
  </si>
  <si>
    <t>その他会計（赤字）</t>
  </si>
  <si>
    <t>その他会計（黒字）</t>
  </si>
  <si>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</si>
  <si>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安達地方広域行政組合（安達地方広域行政組合地域振興事業特別会計）</t>
    <rPh sb="21" eb="23">
      <t>チイキ</t>
    </rPh>
    <rPh sb="23" eb="25">
      <t>シンコウ</t>
    </rPh>
    <rPh sb="25" eb="27">
      <t>ジギョウ</t>
    </rPh>
    <rPh sb="27" eb="29">
      <t>トクベツ</t>
    </rPh>
    <rPh sb="29" eb="31">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</si>
  <si>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</si>
  <si>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</si>
  <si>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</si>
  <si>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</si>
  <si>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</si>
  <si>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</si>
  <si>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</si>
  <si>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</si>
  <si>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</si>
  <si>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庁舎建設基金</t>
    <rPh sb="0" eb="4">
      <t>チョウシャケンセツ</t>
    </rPh>
    <rPh sb="4" eb="6">
      <t>キキン</t>
    </rPh>
    <phoneticPr fontId="11"/>
  </si>
  <si>
    <t>長期避難者生活拠点形成等基金</t>
    <rPh sb="0" eb="2">
      <t>チョウキ</t>
    </rPh>
    <rPh sb="2" eb="5">
      <t>ヒナンシャ</t>
    </rPh>
    <rPh sb="5" eb="7">
      <t>セイカツ</t>
    </rPh>
    <rPh sb="7" eb="9">
      <t>キョテン</t>
    </rPh>
    <rPh sb="9" eb="11">
      <t>ケイセイ</t>
    </rPh>
    <rPh sb="11" eb="12">
      <t>トウ</t>
    </rPh>
    <rPh sb="12" eb="14">
      <t>キキン</t>
    </rPh>
    <phoneticPr fontId="11"/>
  </si>
  <si>
    <t>地域福祉基金</t>
    <rPh sb="0" eb="2">
      <t>チイキ</t>
    </rPh>
    <rPh sb="2" eb="4">
      <t>フクシ</t>
    </rPh>
    <rPh sb="4" eb="6">
      <t>キキン</t>
    </rPh>
    <phoneticPr fontId="11"/>
  </si>
  <si>
    <t>ふるさと応援基金</t>
    <rPh sb="4" eb="6">
      <t>オウエン</t>
    </rPh>
    <rPh sb="6" eb="8">
      <t>キキン</t>
    </rPh>
    <phoneticPr fontId="11"/>
  </si>
  <si>
    <t>災害対策基金</t>
    <rPh sb="0" eb="2">
      <t>サイガイ</t>
    </rPh>
    <rPh sb="2" eb="4">
      <t>タイサク</t>
    </rPh>
    <rPh sb="4" eb="6">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</si>
  <si>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</si>
  <si>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</si>
  <si>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</si>
  <si>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</si>
  <si>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</si>
  <si>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</si>
  <si>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将来負担比率、有形固定資産減価償却率とも類似団体平均を上回っている。
事業の選択による新発債の抑制と、今後策定を予定している個別施設計画に基づき、計画的に施設の長寿命化、最適化を図る必要がある。
</t>
    <rPh sb="0" eb="2">
      <t>ショウライ</t>
    </rPh>
    <rPh sb="2" eb="4">
      <t>フタン</t>
    </rPh>
    <rPh sb="4" eb="6">
      <t>ヒリツ</t>
    </rPh>
    <rPh sb="20" eb="22">
      <t>ルイジ</t>
    </rPh>
    <rPh sb="22" eb="24">
      <t>ダンタイ</t>
    </rPh>
    <rPh sb="24" eb="26">
      <t>ヘイキン</t>
    </rPh>
    <rPh sb="27" eb="29">
      <t>ウワマワ</t>
    </rPh>
    <rPh sb="35" eb="37">
      <t>ジギョウ</t>
    </rPh>
    <rPh sb="38" eb="40">
      <t>センタク</t>
    </rPh>
    <rPh sb="43" eb="44">
      <t>シン</t>
    </rPh>
    <rPh sb="44" eb="45">
      <t>ハツ</t>
    </rPh>
    <rPh sb="45" eb="46">
      <t>サイ</t>
    </rPh>
    <rPh sb="47" eb="49">
      <t>ヨクセイ</t>
    </rPh>
    <rPh sb="51" eb="53">
      <t>コンゴ</t>
    </rPh>
    <rPh sb="53" eb="55">
      <t>サクテイ</t>
    </rPh>
    <rPh sb="56" eb="58">
      <t>ヨテイ</t>
    </rPh>
    <rPh sb="62" eb="64">
      <t>コベツ</t>
    </rPh>
    <rPh sb="64" eb="66">
      <t>シセツ</t>
    </rPh>
    <rPh sb="66" eb="68">
      <t>ケイカク</t>
    </rPh>
    <rPh sb="69" eb="70">
      <t>モト</t>
    </rPh>
    <rPh sb="73" eb="76">
      <t>ケイカクテキ</t>
    </rPh>
    <rPh sb="77" eb="79">
      <t>シセツ</t>
    </rPh>
    <rPh sb="80" eb="84">
      <t>チョウジュミョウカ</t>
    </rPh>
    <rPh sb="85" eb="88">
      <t>サイテキカ</t>
    </rPh>
    <rPh sb="89" eb="90">
      <t>ハカ</t>
    </rPh>
    <rPh sb="91" eb="9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</si>
  <si>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</si>
  <si>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</si>
  <si>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</si>
  <si>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</si>
  <si>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</si>
  <si>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</si>
  <si>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平均との比較では、将来負担比率は17.7%と大きく上回るものの、実質公債費比率においては0.4%減の6.8%とほぼ同水準である。また、前年度との比較では、将来負担比率は5.9%増、実質公債費率は0.8%増と双方とも増加している。将来負担比率については、幼稚園舎増築事業及びあだたらの里直売所新築事業並びに防災行政無線デジタル化改修事業に伴う地方債の発行による地方債現在高が増加したためであり、実質公債費比率については、平成28年度防災行政無線デジタル化改修事業に伴う緊急防災・減災事業債の元金償還開始が主な要因である。</t>
    <rPh sb="0" eb="2">
      <t>ルイジ</t>
    </rPh>
    <rPh sb="2" eb="4">
      <t>ダンタイ</t>
    </rPh>
    <rPh sb="4" eb="6">
      <t>ヘイキン</t>
    </rPh>
    <rPh sb="8" eb="10">
      <t>ヒカク</t>
    </rPh>
    <rPh sb="13" eb="15">
      <t>ショウライ</t>
    </rPh>
    <rPh sb="15" eb="17">
      <t>フタン</t>
    </rPh>
    <rPh sb="17" eb="19">
      <t>ヒリツ</t>
    </rPh>
    <rPh sb="26" eb="27">
      <t>オオ</t>
    </rPh>
    <rPh sb="29" eb="31">
      <t>ウワマワ</t>
    </rPh>
    <rPh sb="36" eb="38">
      <t>ジッシツ</t>
    </rPh>
    <rPh sb="38" eb="41">
      <t>コウサイヒ</t>
    </rPh>
    <rPh sb="41" eb="43">
      <t>ヒリツ</t>
    </rPh>
    <rPh sb="52" eb="53">
      <t>ゲン</t>
    </rPh>
    <rPh sb="61" eb="64">
      <t>ドウスイジュン</t>
    </rPh>
    <rPh sb="71" eb="74">
      <t>ゼンネンド</t>
    </rPh>
    <rPh sb="76" eb="78">
      <t>ヒカク</t>
    </rPh>
    <rPh sb="81" eb="83">
      <t>ショウライ</t>
    </rPh>
    <rPh sb="83" eb="85">
      <t>フタン</t>
    </rPh>
    <rPh sb="85" eb="87">
      <t>ヒリツ</t>
    </rPh>
    <rPh sb="92" eb="93">
      <t>ゾウ</t>
    </rPh>
    <rPh sb="94" eb="96">
      <t>ジッシツ</t>
    </rPh>
    <rPh sb="96" eb="99">
      <t>コウサイヒ</t>
    </rPh>
    <rPh sb="99" eb="100">
      <t>リツ</t>
    </rPh>
    <rPh sb="105" eb="106">
      <t>ゾウ</t>
    </rPh>
    <rPh sb="107" eb="109">
      <t>ソウホウ</t>
    </rPh>
    <rPh sb="111" eb="113">
      <t>ゾウカ</t>
    </rPh>
    <rPh sb="255" eb="256">
      <t>オモ</t>
    </rPh>
    <rPh sb="257" eb="259">
      <t>ヨウイン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</si>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</sst>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4"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FF25-4AEF-9C30-DA98F22A84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64398</c:v>
                </c:pt>
                <c:pt idx="1">
                  <c:v>138045</c:v>
                </c:pt>
                <c:pt idx="2">
                  <c:v>280699</c:v>
                </c:pt>
                <c:pt idx="3">
                  <c:v>115666</c:v>
                </c:pt>
                <c:pt idx="4">
                  <c:v>122666</c:v>
                </c:pt>
              </c:numCache>
            </c:numRef>
          </c:val>
          <c:smooth val="0"/>
          <c:extLst xmlns:c16r2="http://schemas.microsoft.com/office/drawing/2015/06/chart">
            <c:ext xmlns:c16="http://schemas.microsoft.com/office/drawing/2014/chart" uri="{C3380CC4-5D6E-409C-BE32-E72D297353CC}">
              <c16:uniqueId val="{00000001-FF25-4AEF-9C30-DA98F22A8420}"/>
            </c:ext>
          </c:extLst>
        </c:ser>
        <c:dLbls>
          <c:showLegendKey val="0"/>
          <c:showVal val="0"/>
          <c:showCatName val="0"/>
          <c:showSerName val="0"/>
          <c:showPercent val="0"/>
          <c:showBubbleSize val="0"/>
        </c:dLbls>
        <c:marker val="1"/>
        <c:smooth val="0"/>
        <c:axId val="325509752"/>
        <c:axId val="325511320"/>
      </c:lineChart>
      <c:catAx>
        <c:axId val="325509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511320"/>
        <c:crosses val="autoZero"/>
        <c:auto val="1"/>
        <c:lblAlgn val="ctr"/>
        <c:lblOffset val="100"/>
        <c:tickLblSkip val="1"/>
        <c:tickMarkSkip val="1"/>
        <c:noMultiLvlLbl val="0"/>
      </c:catAx>
      <c:valAx>
        <c:axId val="32551132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509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12.5</c:v>
                </c:pt>
                <c:pt idx="1">
                  <c:v>12.21</c:v>
                </c:pt>
                <c:pt idx="2">
                  <c:v>13.1</c:v>
                </c:pt>
                <c:pt idx="3">
                  <c:v>12.09</c:v>
                </c:pt>
                <c:pt idx="4">
                  <c:v>11.44</c:v>
                </c:pt>
              </c:numCache>
            </c:numRef>
          </c:val>
          <c:extLst xmlns:c16r2="http://schemas.microsoft.com/office/drawing/2015/06/chart">
            <c:ext xmlns:c16="http://schemas.microsoft.com/office/drawing/2014/chart" uri="{C3380CC4-5D6E-409C-BE32-E72D297353CC}">
              <c16:uniqueId val="{00000000-8C89-4639-B099-D14213D724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19.77</c:v>
                </c:pt>
                <c:pt idx="1">
                  <c:v>19.96</c:v>
                </c:pt>
                <c:pt idx="2">
                  <c:v>20.72</c:v>
                </c:pt>
                <c:pt idx="3">
                  <c:v>23.45</c:v>
                </c:pt>
                <c:pt idx="4">
                  <c:v>23.84</c:v>
                </c:pt>
              </c:numCache>
            </c:numRef>
          </c:val>
          <c:extLst xmlns:c16r2="http://schemas.microsoft.com/office/drawing/2015/06/chart">
            <c:ext xmlns:c16="http://schemas.microsoft.com/office/drawing/2014/chart" uri="{C3380CC4-5D6E-409C-BE32-E72D297353CC}">
              <c16:uniqueId val="{00000001-8C89-4639-B099-D14213D724F5}"/>
            </c:ext>
          </c:extLst>
        </c:ser>
        <c:dLbls>
          <c:showLegendKey val="0"/>
          <c:showVal val="0"/>
          <c:showCatName val="0"/>
          <c:showSerName val="0"/>
          <c:showPercent val="0"/>
          <c:showBubbleSize val="0"/>
        </c:dLbls>
        <c:gapWidth val="250"/>
        <c:overlap val="100"/>
        <c:axId val="325516416"/>
        <c:axId val="325508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0.14000000000000001</c:v>
                </c:pt>
                <c:pt idx="1">
                  <c:v>-0.09</c:v>
                </c:pt>
                <c:pt idx="2">
                  <c:v>2.2400000000000002</c:v>
                </c:pt>
                <c:pt idx="3">
                  <c:v>1.44</c:v>
                </c:pt>
                <c:pt idx="4">
                  <c:v>0.06</c:v>
                </c:pt>
              </c:numCache>
            </c:numRef>
          </c:val>
          <c:smooth val="0"/>
          <c:extLst xmlns:c16r2="http://schemas.microsoft.com/office/drawing/2015/06/chart">
            <c:ext xmlns:c16="http://schemas.microsoft.com/office/drawing/2014/chart" uri="{C3380CC4-5D6E-409C-BE32-E72D297353CC}">
              <c16:uniqueId val="{00000002-8C89-4639-B099-D14213D724F5}"/>
            </c:ext>
          </c:extLst>
        </c:ser>
        <c:dLbls>
          <c:showLegendKey val="0"/>
          <c:showVal val="0"/>
          <c:showCatName val="0"/>
          <c:showSerName val="0"/>
          <c:showPercent val="0"/>
          <c:showBubbleSize val="0"/>
        </c:dLbls>
        <c:marker val="1"/>
        <c:smooth val="0"/>
        <c:axId val="325516416"/>
        <c:axId val="325508968"/>
      </c:lineChart>
      <c:catAx>
        <c:axId val="32551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508968"/>
        <c:crosses val="autoZero"/>
        <c:auto val="1"/>
        <c:lblAlgn val="ctr"/>
        <c:lblOffset val="100"/>
        <c:tickLblSkip val="1"/>
        <c:tickMarkSkip val="1"/>
        <c:noMultiLvlLbl val="0"/>
      </c:catAx>
      <c:valAx>
        <c:axId val="325508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51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FB1-4396-82E2-D02C6FC98A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B1-4396-82E2-D02C6FC98A20}"/>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0.04</c:v>
                </c:pt>
                <c:pt idx="4">
                  <c:v>#N/A</c:v>
                </c:pt>
                <c:pt idx="5">
                  <c:v>0.08</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DFB1-4396-82E2-D02C6FC98A2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0.02</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DFB1-4396-82E2-D02C6FC98A2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0.15</c:v>
                </c:pt>
                <c:pt idx="4">
                  <c:v>#N/A</c:v>
                </c:pt>
                <c:pt idx="5">
                  <c:v>0.1</c:v>
                </c:pt>
                <c:pt idx="6">
                  <c:v>#N/A</c:v>
                </c:pt>
                <c:pt idx="7">
                  <c:v>0.2</c:v>
                </c:pt>
                <c:pt idx="8">
                  <c:v>#N/A</c:v>
                </c:pt>
                <c:pt idx="9">
                  <c:v>0.21</c:v>
                </c:pt>
              </c:numCache>
            </c:numRef>
          </c:val>
          <c:extLst xmlns:c16r2="http://schemas.microsoft.com/office/drawing/2015/06/chart">
            <c:ext xmlns:c16="http://schemas.microsoft.com/office/drawing/2014/chart" uri="{C3380CC4-5D6E-409C-BE32-E72D297353CC}">
              <c16:uniqueId val="{00000004-DFB1-4396-82E2-D02C6FC98A20}"/>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1.21</c:v>
                </c:pt>
                <c:pt idx="2">
                  <c:v>#N/A</c:v>
                </c:pt>
                <c:pt idx="3">
                  <c:v>0.62</c:v>
                </c:pt>
                <c:pt idx="4">
                  <c:v>#N/A</c:v>
                </c:pt>
                <c:pt idx="5">
                  <c:v>7.0000000000000007E-2</c:v>
                </c:pt>
                <c:pt idx="6">
                  <c:v>#N/A</c:v>
                </c:pt>
                <c:pt idx="7">
                  <c:v>0.36</c:v>
                </c:pt>
                <c:pt idx="8">
                  <c:v>#N/A</c:v>
                </c:pt>
                <c:pt idx="9">
                  <c:v>0.24</c:v>
                </c:pt>
              </c:numCache>
            </c:numRef>
          </c:val>
          <c:extLst xmlns:c16r2="http://schemas.microsoft.com/office/drawing/2015/06/chart">
            <c:ext xmlns:c16="http://schemas.microsoft.com/office/drawing/2014/chart" uri="{C3380CC4-5D6E-409C-BE32-E72D297353CC}">
              <c16:uniqueId val="{00000005-DFB1-4396-82E2-D02C6FC98A20}"/>
            </c:ext>
          </c:extLst>
        </c:ser>
        <c:ser>
          <c:idx val="6"/>
          <c:order val="6"/>
          <c:tx>
            <c:strRef>
              <c:f>データシート!$A$33</c:f>
              <c:strCache>
                <c:ptCount val="1"/>
                <c:pt idx="0">
                  <c:v>アットホームおおたま特別会計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0.34</c:v>
                </c:pt>
                <c:pt idx="2">
                  <c:v>#N/A</c:v>
                </c:pt>
                <c:pt idx="3">
                  <c:v>0.39</c:v>
                </c:pt>
                <c:pt idx="4">
                  <c:v>#N/A</c:v>
                </c:pt>
                <c:pt idx="5">
                  <c:v>0.48</c:v>
                </c:pt>
                <c:pt idx="6">
                  <c:v>#N/A</c:v>
                </c:pt>
                <c:pt idx="7">
                  <c:v>0.44</c:v>
                </c:pt>
                <c:pt idx="8">
                  <c:v>#N/A</c:v>
                </c:pt>
                <c:pt idx="9">
                  <c:v>0.34</c:v>
                </c:pt>
              </c:numCache>
            </c:numRef>
          </c:val>
          <c:extLst xmlns:c16r2="http://schemas.microsoft.com/office/drawing/2015/06/chart">
            <c:ext xmlns:c16="http://schemas.microsoft.com/office/drawing/2014/chart" uri="{C3380CC4-5D6E-409C-BE32-E72D297353CC}">
              <c16:uniqueId val="{00000006-DFB1-4396-82E2-D02C6FC98A2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3.05</c:v>
                </c:pt>
                <c:pt idx="2">
                  <c:v>#N/A</c:v>
                </c:pt>
                <c:pt idx="3">
                  <c:v>1.68</c:v>
                </c:pt>
                <c:pt idx="4">
                  <c:v>#N/A</c:v>
                </c:pt>
                <c:pt idx="5">
                  <c:v>1.28</c:v>
                </c:pt>
                <c:pt idx="6">
                  <c:v>#N/A</c:v>
                </c:pt>
                <c:pt idx="7">
                  <c:v>1.2</c:v>
                </c:pt>
                <c:pt idx="8">
                  <c:v>#N/A</c:v>
                </c:pt>
                <c:pt idx="9">
                  <c:v>4.01</c:v>
                </c:pt>
              </c:numCache>
            </c:numRef>
          </c:val>
          <c:extLst xmlns:c16r2="http://schemas.microsoft.com/office/drawing/2015/06/chart">
            <c:ext xmlns:c16="http://schemas.microsoft.com/office/drawing/2014/chart" uri="{C3380CC4-5D6E-409C-BE32-E72D297353CC}">
              <c16:uniqueId val="{00000007-DFB1-4396-82E2-D02C6FC98A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12.14</c:v>
                </c:pt>
                <c:pt idx="2">
                  <c:v>#N/A</c:v>
                </c:pt>
                <c:pt idx="3">
                  <c:v>11.81</c:v>
                </c:pt>
                <c:pt idx="4">
                  <c:v>#N/A</c:v>
                </c:pt>
                <c:pt idx="5">
                  <c:v>12.61</c:v>
                </c:pt>
                <c:pt idx="6">
                  <c:v>#N/A</c:v>
                </c:pt>
                <c:pt idx="7">
                  <c:v>11.64</c:v>
                </c:pt>
                <c:pt idx="8">
                  <c:v>#N/A</c:v>
                </c:pt>
                <c:pt idx="9">
                  <c:v>11.09</c:v>
                </c:pt>
              </c:numCache>
            </c:numRef>
          </c:val>
          <c:extLst xmlns:c16r2="http://schemas.microsoft.com/office/drawing/2015/06/chart">
            <c:ext xmlns:c16="http://schemas.microsoft.com/office/drawing/2014/chart" uri="{C3380CC4-5D6E-409C-BE32-E72D297353CC}">
              <c16:uniqueId val="{00000008-DFB1-4396-82E2-D02C6FC98A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11.81</c:v>
                </c:pt>
                <c:pt idx="2">
                  <c:v>#N/A</c:v>
                </c:pt>
                <c:pt idx="3">
                  <c:v>11.63</c:v>
                </c:pt>
                <c:pt idx="4">
                  <c:v>#N/A</c:v>
                </c:pt>
                <c:pt idx="5">
                  <c:v>13.43</c:v>
                </c:pt>
                <c:pt idx="6">
                  <c:v>#N/A</c:v>
                </c:pt>
                <c:pt idx="7">
                  <c:v>12.35</c:v>
                </c:pt>
                <c:pt idx="8">
                  <c:v>#N/A</c:v>
                </c:pt>
                <c:pt idx="9">
                  <c:v>12.27</c:v>
                </c:pt>
              </c:numCache>
            </c:numRef>
          </c:val>
          <c:extLst xmlns:c16r2="http://schemas.microsoft.com/office/drawing/2015/06/chart">
            <c:ext xmlns:c16="http://schemas.microsoft.com/office/drawing/2014/chart" uri="{C3380CC4-5D6E-409C-BE32-E72D297353CC}">
              <c16:uniqueId val="{00000009-DFB1-4396-82E2-D02C6FC98A20}"/>
            </c:ext>
          </c:extLst>
        </c:ser>
        <c:dLbls>
          <c:showLegendKey val="0"/>
          <c:showVal val="0"/>
          <c:showCatName val="0"/>
          <c:showSerName val="0"/>
          <c:showPercent val="0"/>
          <c:showBubbleSize val="0"/>
        </c:dLbls>
        <c:gapWidth val="150"/>
        <c:overlap val="100"/>
        <c:axId val="325510536"/>
        <c:axId val="325514848"/>
      </c:barChart>
      <c:catAx>
        <c:axId val="32551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514848"/>
        <c:crosses val="autoZero"/>
        <c:auto val="1"/>
        <c:lblAlgn val="ctr"/>
        <c:lblOffset val="100"/>
        <c:tickLblSkip val="1"/>
        <c:tickMarkSkip val="1"/>
        <c:noMultiLvlLbl val="0"/>
      </c:catAx>
      <c:valAx>
        <c:axId val="32551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510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279</c:v>
                </c:pt>
                <c:pt idx="5">
                  <c:v>307</c:v>
                </c:pt>
                <c:pt idx="8">
                  <c:v>304</c:v>
                </c:pt>
                <c:pt idx="11">
                  <c:v>298</c:v>
                </c:pt>
                <c:pt idx="14">
                  <c:v>301</c:v>
                </c:pt>
              </c:numCache>
            </c:numRef>
          </c:val>
          <c:extLst xmlns:c16r2="http://schemas.microsoft.com/office/drawing/2015/06/chart">
            <c:ext xmlns:c16="http://schemas.microsoft.com/office/drawing/2014/chart" uri="{C3380CC4-5D6E-409C-BE32-E72D297353CC}">
              <c16:uniqueId val="{00000000-2C7E-4CF7-8F62-3C397F9FD4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C7E-4CF7-8F62-3C397F9FD4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11</c:v>
                </c:pt>
                <c:pt idx="6">
                  <c:v>8</c:v>
                </c:pt>
                <c:pt idx="9">
                  <c:v>5</c:v>
                </c:pt>
                <c:pt idx="12">
                  <c:v>5</c:v>
                </c:pt>
              </c:numCache>
            </c:numRef>
          </c:val>
          <c:extLst xmlns:c16r2="http://schemas.microsoft.com/office/drawing/2015/06/chart">
            <c:ext xmlns:c16="http://schemas.microsoft.com/office/drawing/2014/chart" uri="{C3380CC4-5D6E-409C-BE32-E72D297353CC}">
              <c16:uniqueId val="{00000002-2C7E-4CF7-8F62-3C397F9FD4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c:v>
                </c:pt>
                <c:pt idx="3">
                  <c:v>38</c:v>
                </c:pt>
                <c:pt idx="6">
                  <c:v>30</c:v>
                </c:pt>
                <c:pt idx="9">
                  <c:v>28</c:v>
                </c:pt>
                <c:pt idx="12">
                  <c:v>27</c:v>
                </c:pt>
              </c:numCache>
            </c:numRef>
          </c:val>
          <c:extLst xmlns:c16r2="http://schemas.microsoft.com/office/drawing/2015/06/chart">
            <c:ext xmlns:c16="http://schemas.microsoft.com/office/drawing/2014/chart" uri="{C3380CC4-5D6E-409C-BE32-E72D297353CC}">
              <c16:uniqueId val="{00000003-2C7E-4CF7-8F62-3C397F9FD4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65</c:v>
                </c:pt>
                <c:pt idx="3">
                  <c:v>57</c:v>
                </c:pt>
                <c:pt idx="6">
                  <c:v>61</c:v>
                </c:pt>
                <c:pt idx="9">
                  <c:v>60</c:v>
                </c:pt>
                <c:pt idx="12">
                  <c:v>61</c:v>
                </c:pt>
              </c:numCache>
            </c:numRef>
          </c:val>
          <c:extLst xmlns:c16r2="http://schemas.microsoft.com/office/drawing/2015/06/chart">
            <c:ext xmlns:c16="http://schemas.microsoft.com/office/drawing/2014/chart" uri="{C3380CC4-5D6E-409C-BE32-E72D297353CC}">
              <c16:uniqueId val="{00000004-2C7E-4CF7-8F62-3C397F9FD4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C7E-4CF7-8F62-3C397F9FD4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C7E-4CF7-8F62-3C397F9FD4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348</c:v>
                </c:pt>
                <c:pt idx="3">
                  <c:v>324</c:v>
                </c:pt>
                <c:pt idx="6">
                  <c:v>368</c:v>
                </c:pt>
                <c:pt idx="9">
                  <c:v>358</c:v>
                </c:pt>
                <c:pt idx="12">
                  <c:v>394</c:v>
                </c:pt>
              </c:numCache>
            </c:numRef>
          </c:val>
          <c:extLst xmlns:c16r2="http://schemas.microsoft.com/office/drawing/2015/06/chart">
            <c:ext xmlns:c16="http://schemas.microsoft.com/office/drawing/2014/chart" uri="{C3380CC4-5D6E-409C-BE32-E72D297353CC}">
              <c16:uniqueId val="{00000007-2C7E-4CF7-8F62-3C397F9FD4B4}"/>
            </c:ext>
          </c:extLst>
        </c:ser>
        <c:dLbls>
          <c:showLegendKey val="0"/>
          <c:showVal val="0"/>
          <c:showCatName val="0"/>
          <c:showSerName val="0"/>
          <c:showPercent val="0"/>
          <c:showBubbleSize val="0"/>
        </c:dLbls>
        <c:gapWidth val="100"/>
        <c:overlap val="100"/>
        <c:axId val="325515240"/>
        <c:axId val="32550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190</c:v>
                </c:pt>
                <c:pt idx="2">
                  <c:v>#N/A</c:v>
                </c:pt>
                <c:pt idx="3">
                  <c:v>#N/A</c:v>
                </c:pt>
                <c:pt idx="4">
                  <c:v>123</c:v>
                </c:pt>
                <c:pt idx="5">
                  <c:v>#N/A</c:v>
                </c:pt>
                <c:pt idx="6">
                  <c:v>#N/A</c:v>
                </c:pt>
                <c:pt idx="7">
                  <c:v>163</c:v>
                </c:pt>
                <c:pt idx="8">
                  <c:v>#N/A</c:v>
                </c:pt>
                <c:pt idx="9">
                  <c:v>#N/A</c:v>
                </c:pt>
                <c:pt idx="10">
                  <c:v>153</c:v>
                </c:pt>
                <c:pt idx="11">
                  <c:v>#N/A</c:v>
                </c:pt>
                <c:pt idx="12">
                  <c:v>#N/A</c:v>
                </c:pt>
                <c:pt idx="13">
                  <c:v>186</c:v>
                </c:pt>
                <c:pt idx="14">
                  <c:v>#N/A</c:v>
                </c:pt>
              </c:numCache>
            </c:numRef>
          </c:val>
          <c:smooth val="0"/>
          <c:extLst xmlns:c16r2="http://schemas.microsoft.com/office/drawing/2015/06/chart">
            <c:ext xmlns:c16="http://schemas.microsoft.com/office/drawing/2014/chart" uri="{C3380CC4-5D6E-409C-BE32-E72D297353CC}">
              <c16:uniqueId val="{00000008-2C7E-4CF7-8F62-3C397F9FD4B4}"/>
            </c:ext>
          </c:extLst>
        </c:ser>
        <c:dLbls>
          <c:showLegendKey val="0"/>
          <c:showVal val="0"/>
          <c:showCatName val="0"/>
          <c:showSerName val="0"/>
          <c:showPercent val="0"/>
          <c:showBubbleSize val="0"/>
        </c:dLbls>
        <c:marker val="1"/>
        <c:smooth val="0"/>
        <c:axId val="325515240"/>
        <c:axId val="325509360"/>
      </c:lineChart>
      <c:catAx>
        <c:axId val="325515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509360"/>
        <c:crosses val="autoZero"/>
        <c:auto val="1"/>
        <c:lblAlgn val="ctr"/>
        <c:lblOffset val="100"/>
        <c:tickLblSkip val="1"/>
        <c:tickMarkSkip val="1"/>
        <c:noMultiLvlLbl val="0"/>
      </c:catAx>
      <c:valAx>
        <c:axId val="32550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515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3168</c:v>
                </c:pt>
                <c:pt idx="5">
                  <c:v>3142</c:v>
                </c:pt>
                <c:pt idx="8">
                  <c:v>3035</c:v>
                </c:pt>
                <c:pt idx="11">
                  <c:v>3203</c:v>
                </c:pt>
                <c:pt idx="14">
                  <c:v>3223</c:v>
                </c:pt>
              </c:numCache>
            </c:numRef>
          </c:val>
          <c:extLst xmlns:c16r2="http://schemas.microsoft.com/office/drawing/2015/06/chart">
            <c:ext xmlns:c16="http://schemas.microsoft.com/office/drawing/2014/chart" uri="{C3380CC4-5D6E-409C-BE32-E72D297353CC}">
              <c16:uniqueId val="{00000000-4850-4A08-AB60-AEE4C0658E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850-4A08-AB60-AEE4C0658E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1267</c:v>
                </c:pt>
                <c:pt idx="5">
                  <c:v>1350</c:v>
                </c:pt>
                <c:pt idx="8">
                  <c:v>1492</c:v>
                </c:pt>
                <c:pt idx="11">
                  <c:v>1603</c:v>
                </c:pt>
                <c:pt idx="14">
                  <c:v>1622</c:v>
                </c:pt>
              </c:numCache>
            </c:numRef>
          </c:val>
          <c:extLst xmlns:c16r2="http://schemas.microsoft.com/office/drawing/2015/06/chart">
            <c:ext xmlns:c16="http://schemas.microsoft.com/office/drawing/2014/chart" uri="{C3380CC4-5D6E-409C-BE32-E72D297353CC}">
              <c16:uniqueId val="{00000002-4850-4A08-AB60-AEE4C0658E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850-4A08-AB60-AEE4C0658E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850-4A08-AB60-AEE4C0658E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50-4A08-AB60-AEE4C0658E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233</c:v>
                </c:pt>
                <c:pt idx="3">
                  <c:v>170</c:v>
                </c:pt>
                <c:pt idx="6">
                  <c:v>37</c:v>
                </c:pt>
                <c:pt idx="9">
                  <c:v>40</c:v>
                </c:pt>
                <c:pt idx="12">
                  <c:v>70</c:v>
                </c:pt>
              </c:numCache>
            </c:numRef>
          </c:val>
          <c:extLst xmlns:c16r2="http://schemas.microsoft.com/office/drawing/2015/06/chart">
            <c:ext xmlns:c16="http://schemas.microsoft.com/office/drawing/2014/chart" uri="{C3380CC4-5D6E-409C-BE32-E72D297353CC}">
              <c16:uniqueId val="{00000006-4850-4A08-AB60-AEE4C0658E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131</c:v>
                </c:pt>
                <c:pt idx="3">
                  <c:v>122</c:v>
                </c:pt>
                <c:pt idx="6">
                  <c:v>94</c:v>
                </c:pt>
                <c:pt idx="9">
                  <c:v>65</c:v>
                </c:pt>
                <c:pt idx="12">
                  <c:v>41</c:v>
                </c:pt>
              </c:numCache>
            </c:numRef>
          </c:val>
          <c:extLst xmlns:c16r2="http://schemas.microsoft.com/office/drawing/2015/06/chart">
            <c:ext xmlns:c16="http://schemas.microsoft.com/office/drawing/2014/chart" uri="{C3380CC4-5D6E-409C-BE32-E72D297353CC}">
              <c16:uniqueId val="{00000007-4850-4A08-AB60-AEE4C0658E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822</c:v>
                </c:pt>
                <c:pt idx="3">
                  <c:v>682</c:v>
                </c:pt>
                <c:pt idx="6">
                  <c:v>639</c:v>
                </c:pt>
                <c:pt idx="9">
                  <c:v>540</c:v>
                </c:pt>
                <c:pt idx="12">
                  <c:v>506</c:v>
                </c:pt>
              </c:numCache>
            </c:numRef>
          </c:val>
          <c:extLst xmlns:c16r2="http://schemas.microsoft.com/office/drawing/2015/06/chart">
            <c:ext xmlns:c16="http://schemas.microsoft.com/office/drawing/2014/chart" uri="{C3380CC4-5D6E-409C-BE32-E72D297353CC}">
              <c16:uniqueId val="{00000008-4850-4A08-AB60-AEE4C0658E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63</c:v>
                </c:pt>
                <c:pt idx="3">
                  <c:v>30</c:v>
                </c:pt>
                <c:pt idx="6">
                  <c:v>23</c:v>
                </c:pt>
                <c:pt idx="9">
                  <c:v>18</c:v>
                </c:pt>
                <c:pt idx="12">
                  <c:v>13</c:v>
                </c:pt>
              </c:numCache>
            </c:numRef>
          </c:val>
          <c:extLst xmlns:c16r2="http://schemas.microsoft.com/office/drawing/2015/06/chart">
            <c:ext xmlns:c16="http://schemas.microsoft.com/office/drawing/2014/chart" uri="{C3380CC4-5D6E-409C-BE32-E72D297353CC}">
              <c16:uniqueId val="{00000009-4850-4A08-AB60-AEE4C0658E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3908</c:v>
                </c:pt>
                <c:pt idx="3">
                  <c:v>4034</c:v>
                </c:pt>
                <c:pt idx="6">
                  <c:v>4091</c:v>
                </c:pt>
                <c:pt idx="9">
                  <c:v>4434</c:v>
                </c:pt>
                <c:pt idx="12">
                  <c:v>4652</c:v>
                </c:pt>
              </c:numCache>
            </c:numRef>
          </c:val>
          <c:extLst xmlns:c16r2="http://schemas.microsoft.com/office/drawing/2015/06/chart">
            <c:ext xmlns:c16="http://schemas.microsoft.com/office/drawing/2014/chart" uri="{C3380CC4-5D6E-409C-BE32-E72D297353CC}">
              <c16:uniqueId val="{0000000A-4850-4A08-AB60-AEE4C0658EC4}"/>
            </c:ext>
          </c:extLst>
        </c:ser>
        <c:dLbls>
          <c:showLegendKey val="0"/>
          <c:showVal val="0"/>
          <c:showCatName val="0"/>
          <c:showSerName val="0"/>
          <c:showPercent val="0"/>
          <c:showBubbleSize val="0"/>
        </c:dLbls>
        <c:gapWidth val="100"/>
        <c:overlap val="100"/>
        <c:axId val="325512888"/>
        <c:axId val="325513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723</c:v>
                </c:pt>
                <c:pt idx="2">
                  <c:v>#N/A</c:v>
                </c:pt>
                <c:pt idx="3">
                  <c:v>#N/A</c:v>
                </c:pt>
                <c:pt idx="4">
                  <c:v>547</c:v>
                </c:pt>
                <c:pt idx="5">
                  <c:v>#N/A</c:v>
                </c:pt>
                <c:pt idx="6">
                  <c:v>#N/A</c:v>
                </c:pt>
                <c:pt idx="7">
                  <c:v>357</c:v>
                </c:pt>
                <c:pt idx="8">
                  <c:v>#N/A</c:v>
                </c:pt>
                <c:pt idx="9">
                  <c:v>#N/A</c:v>
                </c:pt>
                <c:pt idx="10">
                  <c:v>290</c:v>
                </c:pt>
                <c:pt idx="11">
                  <c:v>#N/A</c:v>
                </c:pt>
                <c:pt idx="12">
                  <c:v>#N/A</c:v>
                </c:pt>
                <c:pt idx="13">
                  <c:v>437</c:v>
                </c:pt>
                <c:pt idx="14">
                  <c:v>#N/A</c:v>
                </c:pt>
              </c:numCache>
            </c:numRef>
          </c:val>
          <c:smooth val="0"/>
          <c:extLst xmlns:c16r2="http://schemas.microsoft.com/office/drawing/2015/06/chart">
            <c:ext xmlns:c16="http://schemas.microsoft.com/office/drawing/2014/chart" uri="{C3380CC4-5D6E-409C-BE32-E72D297353CC}">
              <c16:uniqueId val="{0000000B-4850-4A08-AB60-AEE4C0658EC4}"/>
            </c:ext>
          </c:extLst>
        </c:ser>
        <c:dLbls>
          <c:showLegendKey val="0"/>
          <c:showVal val="0"/>
          <c:showCatName val="0"/>
          <c:showSerName val="0"/>
          <c:showPercent val="0"/>
          <c:showBubbleSize val="0"/>
        </c:dLbls>
        <c:marker val="1"/>
        <c:smooth val="0"/>
        <c:axId val="325512888"/>
        <c:axId val="325513280"/>
      </c:lineChart>
      <c:catAx>
        <c:axId val="325512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5513280"/>
        <c:crosses val="autoZero"/>
        <c:auto val="1"/>
        <c:lblAlgn val="ctr"/>
        <c:lblOffset val="100"/>
        <c:tickLblSkip val="1"/>
        <c:tickMarkSkip val="1"/>
        <c:noMultiLvlLbl val="0"/>
      </c:catAx>
      <c:valAx>
        <c:axId val="32551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512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572</c:v>
                </c:pt>
                <c:pt idx="1">
                  <c:v>642</c:v>
                </c:pt>
                <c:pt idx="2">
                  <c:v>658</c:v>
                </c:pt>
              </c:numCache>
            </c:numRef>
          </c:val>
          <c:extLst xmlns:c16r2="http://schemas.microsoft.com/office/drawing/2015/06/chart">
            <c:ext xmlns:c16="http://schemas.microsoft.com/office/drawing/2014/chart" uri="{C3380CC4-5D6E-409C-BE32-E72D297353CC}">
              <c16:uniqueId val="{00000000-4C81-4487-9399-9C47B9E05B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c:v>
                </c:pt>
                <c:pt idx="1">
                  <c:v>6</c:v>
                </c:pt>
                <c:pt idx="2">
                  <c:v>26</c:v>
                </c:pt>
              </c:numCache>
            </c:numRef>
          </c:val>
          <c:extLst xmlns:c16r2="http://schemas.microsoft.com/office/drawing/2015/06/chart">
            <c:ext xmlns:c16="http://schemas.microsoft.com/office/drawing/2014/chart" uri="{C3380CC4-5D6E-409C-BE32-E72D297353CC}">
              <c16:uniqueId val="{00000001-4C81-4487-9399-9C47B9E05B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1194</c:v>
                </c:pt>
                <c:pt idx="1">
                  <c:v>1163</c:v>
                </c:pt>
                <c:pt idx="2">
                  <c:v>1148</c:v>
                </c:pt>
              </c:numCache>
            </c:numRef>
          </c:val>
          <c:extLst xmlns:c16r2="http://schemas.microsoft.com/office/drawing/2015/06/chart">
            <c:ext xmlns:c16="http://schemas.microsoft.com/office/drawing/2014/chart" uri="{C3380CC4-5D6E-409C-BE32-E72D297353CC}">
              <c16:uniqueId val="{00000002-4C81-4487-9399-9C47B9E05BBC}"/>
            </c:ext>
          </c:extLst>
        </c:ser>
        <c:dLbls>
          <c:showLegendKey val="0"/>
          <c:showVal val="0"/>
          <c:showCatName val="0"/>
          <c:showSerName val="0"/>
          <c:showPercent val="0"/>
          <c:showBubbleSize val="0"/>
        </c:dLbls>
        <c:gapWidth val="120"/>
        <c:overlap val="100"/>
        <c:axId val="325515632"/>
        <c:axId val="325516024"/>
      </c:barChart>
      <c:catAx>
        <c:axId val="32551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5516024"/>
        <c:crosses val="autoZero"/>
        <c:auto val="1"/>
        <c:lblAlgn val="ctr"/>
        <c:lblOffset val="100"/>
        <c:tickLblSkip val="1"/>
        <c:tickMarkSkip val="1"/>
        <c:noMultiLvlLbl val="0"/>
      </c:catAx>
      <c:valAx>
        <c:axId val="325516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551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B1-4071-A318-A52656036D25}"/>
                </c:ext>
                <c:ext xmlns:c15="http://schemas.microsoft.com/office/drawing/2012/chart" uri="{CE6537A1-D6FC-4f65-9D91-7224C49458BB}">
                  <c15:dlblFieldTable>
                    <c15:dlblFTEntry>
                      <c15:txfldGUID>{82CB6559-53F4-4153-A919-B549C60A03AF}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B1-4071-A318-A52656036D25}"/>
                </c:ext>
                <c:ext xmlns:c15="http://schemas.microsoft.com/office/drawing/2012/chart" uri="{CE6537A1-D6FC-4f65-9D91-7224C49458BB}">
                  <c15:dlblFieldTable>
                    <c15:dlblFTEntry>
                      <c15:txfldGUID>{2E56D47C-1576-4484-994D-1D05D5217F2B}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B1-4071-A318-A52656036D25}"/>
                </c:ext>
                <c:ext xmlns:c15="http://schemas.microsoft.com/office/drawing/2012/chart" uri="{CE6537A1-D6FC-4f65-9D91-7224C49458BB}">
                  <c15:dlblFieldTable>
                    <c15:dlblFTEntry>
                      <c15:txfldGUID>{CE215707-A8AF-4BEA-9A12-55B3AAC4E7F6}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B1-4071-A318-A52656036D25}"/>
                </c:ext>
                <c:ext xmlns:c15="http://schemas.microsoft.com/office/drawing/2012/chart" uri="{CE6537A1-D6FC-4f65-9D91-7224C49458BB}">
                  <c15:dlblFieldTable>
                    <c15:dlblFTEntry>
                      <c15:txfldGUID>{AFBC4B5E-E0E6-4A95-A957-9403BAC803DD}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B1-4071-A318-A52656036D25}"/>
                </c:ext>
                <c:ext xmlns:c15="http://schemas.microsoft.com/office/drawing/2012/chart" uri="{CE6537A1-D6FC-4f65-9D91-7224C49458BB}">
                  <c15:dlblFieldTable>
                    <c15:dlblFTEntry>
                      <c15:txfldGUID>{B2763872-0FF2-4B2C-9720-E943F031C9C7}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B1-4071-A318-A52656036D25}"/>
                </c:ext>
                <c:ext xmlns:c15="http://schemas.microsoft.com/office/drawing/2012/chart" uri="{CE6537A1-D6FC-4f65-9D91-7224C49458BB}">
                  <c15:dlblFieldTable>
                    <c15:dlblFTEntry>
                      <c15:txfldGUID>{FEE70344-9D81-4CF8-A0EE-C63699230932}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B1-4071-A318-A52656036D25}"/>
                </c:ext>
                <c:ext xmlns:c15="http://schemas.microsoft.com/office/drawing/2012/chart" uri="{CE6537A1-D6FC-4f65-9D91-7224C49458BB}">
                  <c15:dlblFieldTable>
                    <c15:dlblFTEntry>
                      <c15:txfldGUID>{61DA5E9A-5A56-4B64-B235-BE624F51640E}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B1-4071-A318-A52656036D25}"/>
                </c:ext>
                <c:ext xmlns:c15="http://schemas.microsoft.com/office/drawing/2012/chart" uri="{CE6537A1-D6FC-4f65-9D91-7224C49458BB}">
                  <c15:dlblFieldTable>
                    <c15:dlblFTEntry>
                      <c15:txfldGUID>{3E935A91-DBC7-4877-B56D-71729AD2A3D4}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B1-4071-A318-A52656036D25}"/>
                </c:ext>
                <c:ext xmlns:c15="http://schemas.microsoft.com/office/drawing/2012/chart" uri="{CE6537A1-D6FC-4f65-9D91-7224C49458BB}">
                  <c15:dlblFieldTable>
                    <c15:dlblFTEntry>
                      <c15:txfldGUID>{0502D7E4-C6A8-4E33-B1B7-031CE2B5B213}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63.1</c:v>
                </c:pt>
              </c:numCache>
            </c:numRef>
          </c:xVal>
          <c:yVal>
            <c:numRef>
              <c:f>公会計指標分析・財政指標組合せ分析表!$BP$51:$DC$51</c:f>
              <c:numCache>
                <c:formatCode>#,##0.0;"▲ "#,##0.0</c:formatCode>
                <c:ptCount val="40"/>
                <c:pt idx="32">
                  <c:v>17.7</c:v>
                </c:pt>
              </c:numCache>
            </c:numRef>
          </c:yVal>
          <c:smooth val="0"/>
          <c:extLst xmlns:c16r2="http://schemas.microsoft.com/office/drawing/2015/06/chart">
            <c:ext xmlns:c16="http://schemas.microsoft.com/office/drawing/2014/chart" uri="{C3380CC4-5D6E-409C-BE32-E72D297353CC}">
              <c16:uniqueId val="{00000009-CEB1-4071-A318-A52656036D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B1-4071-A318-A52656036D25}"/>
                </c:ext>
                <c:ext xmlns:c15="http://schemas.microsoft.com/office/drawing/2012/chart" uri="{CE6537A1-D6FC-4f65-9D91-7224C49458BB}">
                  <c15:dlblFieldTable>
                    <c15:dlblFTEntry>
                      <c15:txfldGUID>{51A8B97F-50F3-45CB-8D1D-31FDC2DB1B5B}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B1-4071-A318-A52656036D25}"/>
                </c:ext>
                <c:ext xmlns:c15="http://schemas.microsoft.com/office/drawing/2012/chart" uri="{CE6537A1-D6FC-4f65-9D91-7224C49458BB}">
                  <c15:dlblFieldTable>
                    <c15:dlblFTEntry>
                      <c15:txfldGUID>{994E017D-9CF6-4BA8-A2EF-C85A5A2E5E06}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B1-4071-A318-A52656036D25}"/>
                </c:ext>
                <c:ext xmlns:c15="http://schemas.microsoft.com/office/drawing/2012/chart" uri="{CE6537A1-D6FC-4f65-9D91-7224C49458BB}">
                  <c15:dlblFieldTable>
                    <c15:dlblFTEntry>
                      <c15:txfldGUID>{28290A6F-3731-43D7-AED0-C016EEE40E4E}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B1-4071-A318-A52656036D25}"/>
                </c:ext>
                <c:ext xmlns:c15="http://schemas.microsoft.com/office/drawing/2012/chart" uri="{CE6537A1-D6FC-4f65-9D91-7224C49458BB}">
                  <c15:dlblFieldTable>
                    <c15:dlblFTEntry>
                      <c15:txfldGUID>{544A6282-8FB5-46FB-BE19-55C4E2071A09}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B1-4071-A318-A52656036D25}"/>
                </c:ext>
                <c:ext xmlns:c15="http://schemas.microsoft.com/office/drawing/2012/chart" uri="{CE6537A1-D6FC-4f65-9D91-7224C49458BB}">
                  <c15:dlblFieldTable>
                    <c15:dlblFTEntry>
                      <c15:txfldGUID>{4B2A22A5-5290-4D9B-9068-D10910AE1564}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B1-4071-A318-A52656036D25}"/>
                </c:ext>
                <c:ext xmlns:c15="http://schemas.microsoft.com/office/drawing/2012/chart" uri="{CE6537A1-D6FC-4f65-9D91-7224C49458BB}">
                  <c15:dlblFieldTable>
                    <c15:dlblFTEntry>
                      <c15:txfldGUID>{57BA9715-26BE-4564-A33A-A0F486F43147}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B1-4071-A318-A52656036D25}"/>
                </c:ext>
                <c:ext xmlns:c15="http://schemas.microsoft.com/office/drawing/2012/chart" uri="{CE6537A1-D6FC-4f65-9D91-7224C49458BB}">
                  <c15:dlblFieldTable>
                    <c15:dlblFTEntry>
                      <c15:txfldGUID>{8ECDE842-F32A-4373-80BB-B90DEC27371B}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B1-4071-A318-A52656036D25}"/>
                </c:ext>
                <c:ext xmlns:c15="http://schemas.microsoft.com/office/drawing/2012/chart" uri="{CE6537A1-D6FC-4f65-9D91-7224C49458BB}">
                  <c15:dlblFieldTable>
                    <c15:dlblFTEntry>
                      <c15:txfldGUID>{BDBF6CC4-2E5D-4F38-A7E5-9ACC1DE762E5}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B1-4071-A318-A52656036D25}"/>
                </c:ext>
                <c:ext xmlns:c15="http://schemas.microsoft.com/office/drawing/2012/chart" uri="{CE6537A1-D6FC-4f65-9D91-7224C49458BB}">
                  <c15:dlblFieldTable>
                    <c15:dlblFTEntry>
                      <c15:txfldGUID>{78C94D03-A502-41A8-BBFC-0D2A0A90891C}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60.3</c:v>
                </c:pt>
              </c:numCache>
            </c:numRef>
          </c:xVal>
          <c:yVal>
            <c:numRef>
              <c:f>公会計指標分析・財政指標組合せ分析表!$BP$55:$DC$55</c:f>
              <c:numCache>
                <c:formatCode>#,##0.0;"▲ "#,##0.0</c:formatCode>
                <c:ptCount val="40"/>
                <c:pt idx="32">
                  <c:v>0</c:v>
                </c:pt>
              </c:numCache>
            </c:numRef>
          </c:yVal>
          <c:smooth val="0"/>
          <c:extLst xmlns:c16r2="http://schemas.microsoft.com/office/drawing/2015/06/chart">
            <c:ext xmlns:c16="http://schemas.microsoft.com/office/drawing/2014/chart" uri="{C3380CC4-5D6E-409C-BE32-E72D297353CC}">
              <c16:uniqueId val="{00000013-CEB1-4071-A318-A52656036D25}"/>
            </c:ext>
          </c:extLst>
        </c:ser>
        <c:dLbls>
          <c:showLegendKey val="0"/>
          <c:showVal val="1"/>
          <c:showCatName val="0"/>
          <c:showSerName val="0"/>
          <c:showPercent val="0"/>
          <c:showBubbleSize val="0"/>
        </c:dLbls>
        <c:axId val="336172088"/>
        <c:axId val="336177968"/>
      </c:scatterChart>
      <c:valAx>
        <c:axId val="336172088"/>
        <c:scaling>
          <c:orientation val="minMax"/>
          <c:max val="63.4"/>
          <c:min val="60.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6177968"/>
        <c:crosses val="autoZero"/>
        <c:crossBetween val="midCat"/>
      </c:valAx>
      <c:valAx>
        <c:axId val="336177968"/>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6172088"/>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4A-4737-B934-752D94C80419}"/>
                </c:ext>
                <c:ext xmlns:c15="http://schemas.microsoft.com/office/drawing/2012/chart" uri="{CE6537A1-D6FC-4f65-9D91-7224C49458BB}">
                  <c15:dlblFieldTable>
                    <c15:dlblFTEntry>
                      <c15:txfldGUID>{32CB31DC-3818-4846-8AC4-304198ACAA1D}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4A-4737-B934-752D94C80419}"/>
                </c:ext>
                <c:ext xmlns:c15="http://schemas.microsoft.com/office/drawing/2012/chart" uri="{CE6537A1-D6FC-4f65-9D91-7224C49458BB}">
                  <c15:dlblFieldTable>
                    <c15:dlblFTEntry>
                      <c15:txfldGUID>{54425FFD-F18F-4253-A24F-30FD50CDA334}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4A-4737-B934-752D94C80419}"/>
                </c:ext>
                <c:ext xmlns:c15="http://schemas.microsoft.com/office/drawing/2012/chart" uri="{CE6537A1-D6FC-4f65-9D91-7224C49458BB}">
                  <c15:dlblFieldTable>
                    <c15:dlblFTEntry>
                      <c15:txfldGUID>{5500F38F-1973-458F-8B47-9BFEF35AEED3}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4A-4737-B934-752D94C80419}"/>
                </c:ext>
                <c:ext xmlns:c15="http://schemas.microsoft.com/office/drawing/2012/chart" uri="{CE6537A1-D6FC-4f65-9D91-7224C49458BB}">
                  <c15:dlblFieldTable>
                    <c15:dlblFTEntry>
                      <c15:txfldGUID>{CFA7DDA0-1B7F-4A38-88A0-B6700A2CC6BC}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4A-4737-B934-752D94C80419}"/>
                </c:ext>
                <c:ext xmlns:c15="http://schemas.microsoft.com/office/drawing/2012/chart" uri="{CE6537A1-D6FC-4f65-9D91-7224C49458BB}">
                  <c15:dlblFieldTable>
                    <c15:dlblFTEntry>
                      <c15:txfldGUID>{29C98633-7D1B-4115-A62B-C12A449FA9DC}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4A-4737-B934-752D94C80419}"/>
                </c:ext>
                <c:ext xmlns:c15="http://schemas.microsoft.com/office/drawing/2012/chart" uri="{CE6537A1-D6FC-4f65-9D91-7224C49458BB}">
                  <c15:dlblFieldTable>
                    <c15:dlblFTEntry>
                      <c15:txfldGUID>{048F1BC8-42B9-4F41-8DA2-199AAC9732D0}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4A-4737-B934-752D94C80419}"/>
                </c:ext>
                <c:ext xmlns:c15="http://schemas.microsoft.com/office/drawing/2012/chart" uri="{CE6537A1-D6FC-4f65-9D91-7224C49458BB}">
                  <c15:dlblFieldTable>
                    <c15:dlblFTEntry>
                      <c15:txfldGUID>{1AD72B2E-B443-4068-B221-ED44E85951C6}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4A-4737-B934-752D94C80419}"/>
                </c:ext>
                <c:ext xmlns:c15="http://schemas.microsoft.com/office/drawing/2012/chart" uri="{CE6537A1-D6FC-4f65-9D91-7224C49458BB}">
                  <c15:dlblFieldTable>
                    <c15:dlblFTEntry>
                      <c15:txfldGUID>{F97B853A-BF46-403A-BA67-0540572A996F}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4A-4737-B934-752D94C80419}"/>
                </c:ext>
                <c:ext xmlns:c15="http://schemas.microsoft.com/office/drawing/2012/chart" uri="{CE6537A1-D6FC-4f65-9D91-7224C49458BB}">
                  <c15:dlblFieldTable>
                    <c15:dlblFTEntry>
                      <c15:txfldGUID>{2E3A3788-98B3-43A4-B5EC-AFF36390800F}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7.4</c:v>
                </c:pt>
                <c:pt idx="16">
                  <c:v>6.5</c:v>
                </c:pt>
                <c:pt idx="24">
                  <c:v>6</c:v>
                </c:pt>
                <c:pt idx="32">
                  <c:v>6.8</c:v>
                </c:pt>
              </c:numCache>
            </c:numRef>
          </c:xVal>
          <c:yVal>
            <c:numRef>
              <c:f>公会計指標分析・財政指標組合せ分析表!$BP$73:$DC$73</c:f>
              <c:numCache>
                <c:formatCode>#,##0.0;"▲ "#,##0.0</c:formatCode>
                <c:ptCount val="40"/>
                <c:pt idx="0">
                  <c:v>29.7</c:v>
                </c:pt>
                <c:pt idx="8">
                  <c:v>22.7</c:v>
                </c:pt>
                <c:pt idx="16">
                  <c:v>14.5</c:v>
                </c:pt>
                <c:pt idx="24">
                  <c:v>11.8</c:v>
                </c:pt>
                <c:pt idx="32">
                  <c:v>17.7</c:v>
                </c:pt>
              </c:numCache>
            </c:numRef>
          </c:yVal>
          <c:smooth val="0"/>
          <c:extLst xmlns:c16r2="http://schemas.microsoft.com/office/drawing/2015/06/chart">
            <c:ext xmlns:c16="http://schemas.microsoft.com/office/drawing/2014/chart" uri="{C3380CC4-5D6E-409C-BE32-E72D297353CC}">
              <c16:uniqueId val="{00000009-394A-4737-B934-752D94C804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4A-4737-B934-752D94C80419}"/>
                </c:ext>
                <c:ext xmlns:c15="http://schemas.microsoft.com/office/drawing/2012/chart" uri="{CE6537A1-D6FC-4f65-9D91-7224C49458BB}">
                  <c15:dlblFieldTable>
                    <c15:dlblFTEntry>
                      <c15:txfldGUID>{5B2CB13B-110B-481F-AE7D-D6D30F01046E}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4A-4737-B934-752D94C80419}"/>
                </c:ext>
                <c:ext xmlns:c15="http://schemas.microsoft.com/office/drawing/2012/chart" uri="{CE6537A1-D6FC-4f65-9D91-7224C49458BB}">
                  <c15:dlblFieldTable>
                    <c15:dlblFTEntry>
                      <c15:txfldGUID>{C315C1EE-65A4-4DA5-9DEA-2AC15CD94683}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4A-4737-B934-752D94C80419}"/>
                </c:ext>
                <c:ext xmlns:c15="http://schemas.microsoft.com/office/drawing/2012/chart" uri="{CE6537A1-D6FC-4f65-9D91-7224C49458BB}">
                  <c15:dlblFieldTable>
                    <c15:dlblFTEntry>
                      <c15:txfldGUID>{70D58A41-4327-444A-BDEC-5599DF2C0147}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4A-4737-B934-752D94C80419}"/>
                </c:ext>
                <c:ext xmlns:c15="http://schemas.microsoft.com/office/drawing/2012/chart" uri="{CE6537A1-D6FC-4f65-9D91-7224C49458BB}">
                  <c15:dlblFieldTable>
                    <c15:dlblFTEntry>
                      <c15:txfldGUID>{8FC63E4D-C879-4882-9D45-C76D2F822CB1}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4A-4737-B934-752D94C80419}"/>
                </c:ext>
                <c:ext xmlns:c15="http://schemas.microsoft.com/office/drawing/2012/chart" uri="{CE6537A1-D6FC-4f65-9D91-7224C49458BB}">
                  <c15:dlblFieldTable>
                    <c15:dlblFTEntry>
                      <c15:txfldGUID>{C3781A1F-E3BB-4031-B170-5908736A67B9}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4A-4737-B934-752D94C80419}"/>
                </c:ext>
                <c:ext xmlns:c15="http://schemas.microsoft.com/office/drawing/2012/chart" uri="{CE6537A1-D6FC-4f65-9D91-7224C49458BB}">
                  <c15:dlblFieldTable>
                    <c15:dlblFTEntry>
                      <c15:txfldGUID>{441C0C76-C412-462C-A12C-F13FF785353C}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4A-4737-B934-752D94C80419}"/>
                </c:ext>
                <c:ext xmlns:c15="http://schemas.microsoft.com/office/drawing/2012/chart" uri="{CE6537A1-D6FC-4f65-9D91-7224C49458BB}">
                  <c15:dlblFieldTable>
                    <c15:dlblFTEntry>
                      <c15:txfldGUID>{ED847D83-EA88-4CF1-8EBE-9B252B300E42}</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72519619735524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4A-4737-B934-752D94C80419}"/>
                </c:ext>
                <c:ext xmlns:c15="http://schemas.microsoft.com/office/drawing/2012/chart" uri="{CE6537A1-D6FC-4f65-9D91-7224C49458BB}">
                  <c15:dlblFieldTable>
                    <c15:dlblFTEntry>
                      <c15:txfldGUID>{26039EA4-3970-4E4E-B611-A5AC4A9C2BA3}</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614402126466885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4A-4737-B934-752D94C80419}"/>
                </c:ext>
                <c:ext xmlns:c15="http://schemas.microsoft.com/office/drawing/2012/chart" uri="{CE6537A1-D6FC-4f65-9D91-7224C49458BB}">
                  <c15:dlblFieldTable>
                    <c15:dlblFTEntry>
                      <c15:txfldGUID>{07F44D64-5505-418A-ADE1-DFC7D3DFE2A5}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394A-4737-B934-752D94C80419}"/>
            </c:ext>
          </c:extLst>
        </c:ser>
        <c:dLbls>
          <c:showLegendKey val="0"/>
          <c:showVal val="1"/>
          <c:showCatName val="0"/>
          <c:showSerName val="0"/>
          <c:showPercent val="0"/>
          <c:showBubbleSize val="0"/>
        </c:dLbls>
        <c:axId val="336176008"/>
        <c:axId val="336174048"/>
      </c:scatterChart>
      <c:valAx>
        <c:axId val="336176008"/>
        <c:scaling>
          <c:orientation val="minMax"/>
          <c:max val="10.4"/>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6174048"/>
        <c:crosses val="autoZero"/>
        <c:crossBetween val="midCat"/>
      </c:valAx>
      <c:valAx>
        <c:axId val="336174048"/>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6176008"/>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金償還金については、防災行政無線デジタル化改修事業による緊急防災・減災事業債の元金償還開始により増となった。また臨時財政対策債の償還が毎年開始となるので、各年度の起債発行については元金償還額を越えないよう事業の選定に努める。</a:t>
          </a:r>
        </a:p>
        <a:p>
          <a:r>
            <a:rPr kumimoji="1" lang="ja-JP" altLang="en-US" sz="1400">
              <a:latin typeface="ＭＳ ゴシック" pitchFamily="49" charset="-128"/>
              <a:ea typeface="ＭＳ ゴシック" pitchFamily="49" charset="-128"/>
            </a:rPr>
            <a:t>　公営企業債の元利償還金に対する繰入金については、水道事業会計において石綿セメント管更新事業が今後も予定されているため、健全な財政運営に努める。</a:t>
          </a:r>
        </a:p>
        <a:p>
          <a:r>
            <a:rPr kumimoji="1" lang="ja-JP" altLang="en-US" sz="1400">
              <a:latin typeface="ＭＳ ゴシック" pitchFamily="49" charset="-128"/>
              <a:ea typeface="ＭＳ ゴシック" pitchFamily="49" charset="-128"/>
            </a:rPr>
            <a:t>　債務負担行為に基づく支出額については、今後は新たな発行はない見込みであり、減少が続くと思われる。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一般会計に係る地方債の現在高は、幼稚園舎増築事業及びあだたらの里直売所新築事業並びに防災行政無線デジタル化改修事業による地方債の発行により増加している。</a:t>
          </a:r>
        </a:p>
        <a:p>
          <a:r>
            <a:rPr kumimoji="1" lang="ja-JP" altLang="en-US" sz="1400">
              <a:latin typeface="ＭＳ ゴシック" pitchFamily="49" charset="-128"/>
              <a:ea typeface="ＭＳ ゴシック" pitchFamily="49" charset="-128"/>
            </a:rPr>
            <a:t>　公営企業債繰入見込額については、補償金免除繰上償還を実施した影響で年々減少傾向にある。</a:t>
          </a:r>
        </a:p>
        <a:p>
          <a:r>
            <a:rPr kumimoji="1" lang="ja-JP" altLang="en-US" sz="1400">
              <a:latin typeface="ＭＳ ゴシック" pitchFamily="49" charset="-128"/>
              <a:ea typeface="ＭＳ ゴシック" pitchFamily="49" charset="-128"/>
            </a:rPr>
            <a:t>　これまでも事業の取捨選択と地方債発行の抑制により公債費の平準化を努めているが、今後も引き続き、健全化判断比率の状況に十分注意を払いながら地方債の活用による財源確保を図っていく。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福島県大玉村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長期避難者生活拠点形成等基金は、災害公営住宅隣接道路改良事業等の財源へ充当したことにより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増大する公債費の償還に備えての減債基金及び今後予想される大規模自然災害等に備えて災害対策基金への積み立てを行っていく。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庁舎建設基金：大玉村役場庁舎の建設に要する資金。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長期避難者生活拠点形成等基金：福島復興再生特別措置法第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項に規定する長期避難者生活拠点形成事業等に要する経費の財源。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ふるさと応援基金：大玉村の持つ地域資源を活用し、将来へ自信を持って引き継げる環境に配慮した元気なむらづくりを進めていく経費の財源。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長期避難者生活拠点形成等基金：災害公営住宅隣接道路改良事業の財源へ充当したことによる減。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災害対策基金：今後予想される大規模自然災害等に備えて積み立てを行う。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億円程度の取り崩しを行い当初予算の編成を行っているため、余剰金については微増でも積み立てを行う。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決算余剰金の積み立てによる増。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増大する公債費の償還に備えての積み立てを行う。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となっている。公共施設の中には昭和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年代に建設されたものもあり、一部老朽化が進んでいる状況にある。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今後は公共施設等総合管理計画及び策定予定である個別施設計画に基づき、施設の長寿命化、最適化を図る必要がある。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10901</xdr:rowOff>
    </xdr:from>
    <xdr:to>
      <xdr:col>23</xdr:col>
      <xdr:colOff>136525</xdr:colOff>
      <xdr:row>30</xdr:row>
      <xdr:rowOff>112501</xdr:rowOff>
    </xdr:to>
    <xdr:sp macro="" textlink="">
      <xdr:nvSpPr>
        <xdr:cNvPr id="78" name="楕円 77"/>
        <xdr:cNvSpPr/>
      </xdr:nvSpPr>
      <xdr:spPr>
        <a:xfrm>
          <a:off x="4711700" y="5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33778</xdr:rowOff>
    </xdr:from>
    <xdr:ext cx="405111" cy="259045"/>
    <xdr:sp macro="" textlink="">
      <xdr:nvSpPr>
        <xdr:cNvPr id="79" name="有形固定資産減価償却率該当値テキスト"/>
        <xdr:cNvSpPr txBox="1"/>
      </xdr:nvSpPr>
      <xdr:spPr>
        <a:xfrm>
          <a:off x="4813300" y="577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80"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1"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年減の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年となっている。今後とも将来負担比率の上昇を抑制しつつ、物件費等の業務支出の一層の削減を図っていく</a:t>
          </a:r>
          <a:r>
            <a:rPr kumimoji="1"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0" name="直線コネクタ 10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4" name="直線コネクタ 11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15"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6" name="フローチャート: 判断 11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22" name="楕円 121"/>
        <xdr:cNvSpPr/>
      </xdr:nvSpPr>
      <xdr:spPr>
        <a:xfrm>
          <a:off x="14744700" y="61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23" name="債務償還可能年数該当値テキスト"/>
        <xdr:cNvSpPr txBox="1"/>
      </xdr:nvSpPr>
      <xdr:spPr>
        <a:xfrm>
          <a:off x="14846300" y="6116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107315</xdr:rowOff>
    </xdr:from>
    <xdr:to>
      <xdr:col>24</xdr:col>
      <xdr:colOff>114300</xdr:colOff>
      <xdr:row>37</xdr:row>
      <xdr:rowOff>37465</xdr:rowOff>
    </xdr:to>
    <xdr:sp macro="" textlink="">
      <xdr:nvSpPr>
        <xdr:cNvPr id="70" name="楕円 69"/>
        <xdr:cNvSpPr/>
      </xdr:nvSpPr>
      <xdr:spPr>
        <a:xfrm>
          <a:off x="4584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130192</xdr:rowOff>
    </xdr:from>
    <xdr:ext cx="405111" cy="259045"/>
    <xdr:sp macro="" textlink="">
      <xdr:nvSpPr>
        <xdr:cNvPr id="71" name="【道路】&#10;有形固定資産減価償却率該当値テキスト"/>
        <xdr:cNvSpPr txBox="1"/>
      </xdr:nvSpPr>
      <xdr:spPr>
        <a:xfrm>
          <a:off x="4673600"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72"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3"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95146</xdr:rowOff>
    </xdr:from>
    <xdr:to>
      <xdr:col>55</xdr:col>
      <xdr:colOff>50800</xdr:colOff>
      <xdr:row>37</xdr:row>
      <xdr:rowOff>25296</xdr:rowOff>
    </xdr:to>
    <xdr:sp macro="" textlink="">
      <xdr:nvSpPr>
        <xdr:cNvPr id="109" name="楕円 108"/>
        <xdr:cNvSpPr/>
      </xdr:nvSpPr>
      <xdr:spPr>
        <a:xfrm>
          <a:off x="10426700" y="62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118023</xdr:rowOff>
    </xdr:from>
    <xdr:ext cx="534377" cy="259045"/>
    <xdr:sp macro="" textlink="">
      <xdr:nvSpPr>
        <xdr:cNvPr id="110" name="【道路】&#10;一人当たり延長該当値テキスト"/>
        <xdr:cNvSpPr txBox="1"/>
      </xdr:nvSpPr>
      <xdr:spPr>
        <a:xfrm>
          <a:off x="10515600" y="61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161015</xdr:rowOff>
    </xdr:from>
    <xdr:ext cx="534377" cy="259045"/>
    <xdr:sp macro="" textlink="">
      <xdr:nvSpPr>
        <xdr:cNvPr id="11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42"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51" name="楕円 150"/>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152" name="【橋りょう・トンネル】&#10;有形固定資産減価償却率該当値テキスト"/>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105427</xdr:rowOff>
    </xdr:from>
    <xdr:ext cx="405111" cy="259045"/>
    <xdr:sp macro="" textlink="">
      <xdr:nvSpPr>
        <xdr:cNvPr id="153"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4"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81"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20682</xdr:rowOff>
    </xdr:from>
    <xdr:to>
      <xdr:col>55</xdr:col>
      <xdr:colOff>50800</xdr:colOff>
      <xdr:row>63</xdr:row>
      <xdr:rowOff>122282</xdr:rowOff>
    </xdr:to>
    <xdr:sp macro="" textlink="">
      <xdr:nvSpPr>
        <xdr:cNvPr id="190" name="楕円 189"/>
        <xdr:cNvSpPr/>
      </xdr:nvSpPr>
      <xdr:spPr>
        <a:xfrm>
          <a:off x="10426700" y="108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107059</xdr:rowOff>
    </xdr:from>
    <xdr:ext cx="599010" cy="259045"/>
    <xdr:sp macro="" textlink="">
      <xdr:nvSpPr>
        <xdr:cNvPr id="191" name="【橋りょう・トンネル】&#10;一人当たり有形固定資産（償却資産）額該当値テキスト"/>
        <xdr:cNvSpPr txBox="1"/>
      </xdr:nvSpPr>
      <xdr:spPr>
        <a:xfrm>
          <a:off x="10515600" y="1073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146600</xdr:rowOff>
    </xdr:from>
    <xdr:ext cx="599010" cy="259045"/>
    <xdr:sp macro="" textlink="">
      <xdr:nvSpPr>
        <xdr:cNvPr id="192"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3"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24"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363</xdr:rowOff>
    </xdr:from>
    <xdr:to>
      <xdr:col>24</xdr:col>
      <xdr:colOff>114300</xdr:colOff>
      <xdr:row>85</xdr:row>
      <xdr:rowOff>101963</xdr:rowOff>
    </xdr:to>
    <xdr:sp macro="" textlink="">
      <xdr:nvSpPr>
        <xdr:cNvPr id="233" name="楕円 232"/>
        <xdr:cNvSpPr/>
      </xdr:nvSpPr>
      <xdr:spPr>
        <a:xfrm>
          <a:off x="4584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150240</xdr:rowOff>
    </xdr:from>
    <xdr:ext cx="405111" cy="259045"/>
    <xdr:sp macro="" textlink="">
      <xdr:nvSpPr>
        <xdr:cNvPr id="234" name="【公営住宅】&#10;有形固定資産減価償却率該当値テキスト"/>
        <xdr:cNvSpPr txBox="1"/>
      </xdr:nvSpPr>
      <xdr:spPr>
        <a:xfrm>
          <a:off x="4673600"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48277</xdr:rowOff>
    </xdr:from>
    <xdr:ext cx="405111" cy="259045"/>
    <xdr:sp macro="" textlink="">
      <xdr:nvSpPr>
        <xdr:cNvPr id="235"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6"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67"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7874</xdr:rowOff>
    </xdr:from>
    <xdr:to>
      <xdr:col>55</xdr:col>
      <xdr:colOff>50800</xdr:colOff>
      <xdr:row>86</xdr:row>
      <xdr:rowOff>109474</xdr:rowOff>
    </xdr:to>
    <xdr:sp macro="" textlink="">
      <xdr:nvSpPr>
        <xdr:cNvPr id="276" name="楕円 275"/>
        <xdr:cNvSpPr/>
      </xdr:nvSpPr>
      <xdr:spPr>
        <a:xfrm>
          <a:off x="104267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94251</xdr:rowOff>
    </xdr:from>
    <xdr:ext cx="469744" cy="259045"/>
    <xdr:sp macro="" textlink="">
      <xdr:nvSpPr>
        <xdr:cNvPr id="277" name="【公営住宅】&#10;一人当たり面積該当値テキスト"/>
        <xdr:cNvSpPr txBox="1"/>
      </xdr:nvSpPr>
      <xdr:spPr>
        <a:xfrm>
          <a:off x="10515600" y="1466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10721</xdr:rowOff>
    </xdr:from>
    <xdr:ext cx="469744" cy="259045"/>
    <xdr:sp macro="" textlink="">
      <xdr:nvSpPr>
        <xdr:cNvPr id="278"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79"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26" name="【認定こども園・幼稚園・保育所】&#10;有形固定資産減価償却率平均値テキスト"/>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335" name="楕円 334"/>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336" name="【認定こども園・幼稚園・保育所】&#10;有形固定資産減価償却率該当値テキスト"/>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12899</xdr:rowOff>
    </xdr:from>
    <xdr:ext cx="405111" cy="259045"/>
    <xdr:sp macro="" textlink="">
      <xdr:nvSpPr>
        <xdr:cNvPr id="337"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8"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369"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119017</xdr:rowOff>
    </xdr:from>
    <xdr:to>
      <xdr:col>116</xdr:col>
      <xdr:colOff>114300</xdr:colOff>
      <xdr:row>41</xdr:row>
      <xdr:rowOff>49167</xdr:rowOff>
    </xdr:to>
    <xdr:sp macro="" textlink="">
      <xdr:nvSpPr>
        <xdr:cNvPr id="378" name="楕円 377"/>
        <xdr:cNvSpPr/>
      </xdr:nvSpPr>
      <xdr:spPr>
        <a:xfrm>
          <a:off x="22110700" y="69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97444</xdr:rowOff>
    </xdr:from>
    <xdr:ext cx="469744" cy="259045"/>
    <xdr:sp macro="" textlink="">
      <xdr:nvSpPr>
        <xdr:cNvPr id="379" name="【認定こども園・幼稚園・保育所】&#10;一人当たり面積該当値テキスト"/>
        <xdr:cNvSpPr txBox="1"/>
      </xdr:nvSpPr>
      <xdr:spPr>
        <a:xfrm>
          <a:off x="22199600" y="695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89099</xdr:rowOff>
    </xdr:from>
    <xdr:ext cx="469744" cy="259045"/>
    <xdr:sp macro="" textlink="">
      <xdr:nvSpPr>
        <xdr:cNvPr id="380"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1"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146776</xdr:rowOff>
    </xdr:from>
    <xdr:to>
      <xdr:col>85</xdr:col>
      <xdr:colOff>177800</xdr:colOff>
      <xdr:row>56</xdr:row>
      <xdr:rowOff>76926</xdr:rowOff>
    </xdr:to>
    <xdr:sp macro="" textlink="">
      <xdr:nvSpPr>
        <xdr:cNvPr id="421" name="楕円 420"/>
        <xdr:cNvSpPr/>
      </xdr:nvSpPr>
      <xdr:spPr>
        <a:xfrm>
          <a:off x="16268700" y="95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99803</xdr:rowOff>
    </xdr:from>
    <xdr:ext cx="405111" cy="259045"/>
    <xdr:sp macro="" textlink="">
      <xdr:nvSpPr>
        <xdr:cNvPr id="422" name="【学校施設】&#10;有形固定資産減価償却率該当値テキスト"/>
        <xdr:cNvSpPr txBox="1"/>
      </xdr:nvSpPr>
      <xdr:spPr>
        <a:xfrm>
          <a:off x="16357600" y="952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423"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4"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455"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87830</xdr:rowOff>
    </xdr:from>
    <xdr:to>
      <xdr:col>116</xdr:col>
      <xdr:colOff>114300</xdr:colOff>
      <xdr:row>63</xdr:row>
      <xdr:rowOff>17980</xdr:rowOff>
    </xdr:to>
    <xdr:sp macro="" textlink="">
      <xdr:nvSpPr>
        <xdr:cNvPr id="464" name="楕円 463"/>
        <xdr:cNvSpPr/>
      </xdr:nvSpPr>
      <xdr:spPr>
        <a:xfrm>
          <a:off x="22110700" y="107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66257</xdr:rowOff>
    </xdr:from>
    <xdr:ext cx="469744" cy="259045"/>
    <xdr:sp macro="" textlink="">
      <xdr:nvSpPr>
        <xdr:cNvPr id="465" name="【学校施設】&#10;一人当たり面積該当値テキスト"/>
        <xdr:cNvSpPr txBox="1"/>
      </xdr:nvSpPr>
      <xdr:spPr>
        <a:xfrm>
          <a:off x="22199600" y="1069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136724</xdr:rowOff>
    </xdr:from>
    <xdr:ext cx="469744" cy="259045"/>
    <xdr:sp macro="" textlink="">
      <xdr:nvSpPr>
        <xdr:cNvPr id="466"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7"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4" name="直線コネクタ 4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5" name="テキスト ボックス 4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6" name="直線コネクタ 4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7" name="テキスト ボックス 4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8" name="直線コネクタ 4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9" name="テキスト ボックス 4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0" name="直線コネクタ 4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1" name="テキスト ボックス 5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2" name="直線コネクタ 5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3" name="テキスト ボックス 5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4" name="直線コネクタ 5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5" name="テキスト ボックス 5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09" name="直線コネクタ 50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1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11" name="直線コネクタ 51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3" name="直線コネクタ 5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1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15" name="フローチャート: 判断 51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16" name="フローチャート: 判断 51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17" name="フローチャート: 判断 51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523" name="楕円 522"/>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524" name="【公民館】&#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525"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26"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4" name="正方形/長方形 5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5" name="テキスト ボックス 5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6" name="直線コネクタ 5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7" name="直線コネクタ 5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8" name="テキスト ボックス 5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9" name="直線コネクタ 5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0" name="テキスト ボックス 5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1" name="直線コネクタ 5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2" name="テキスト ボックス 5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3" name="直線コネクタ 5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4" name="テキスト ボックス 5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5" name="直線コネクタ 5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6" name="テキスト ボックス 5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7" name="直線コネクタ 5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8" name="テキスト ボックス 5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52" name="直線コネクタ 551"/>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53"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54" name="直線コネクタ 553"/>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55"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56" name="直線コネクタ 555"/>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557"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58" name="フローチャート: 判断 557"/>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59" name="フローチャート: 判断 558"/>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60" name="フローチャート: 判断 559"/>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1" name="テキスト ボックス 5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2" name="テキスト ボックス 5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3" name="テキスト ボックス 5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4" name="テキスト ボックス 5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5" name="テキスト ボックス 5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93980</xdr:rowOff>
    </xdr:from>
    <xdr:to>
      <xdr:col>116</xdr:col>
      <xdr:colOff>114300</xdr:colOff>
      <xdr:row>109</xdr:row>
      <xdr:rowOff>24130</xdr:rowOff>
    </xdr:to>
    <xdr:sp macro="" textlink="">
      <xdr:nvSpPr>
        <xdr:cNvPr id="566" name="楕円 565"/>
        <xdr:cNvSpPr/>
      </xdr:nvSpPr>
      <xdr:spPr>
        <a:xfrm>
          <a:off x="22110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8907</xdr:rowOff>
    </xdr:from>
    <xdr:ext cx="469744" cy="259045"/>
    <xdr:sp macro="" textlink="">
      <xdr:nvSpPr>
        <xdr:cNvPr id="567" name="【公民館】&#10;一人当たり面積該当値テキスト"/>
        <xdr:cNvSpPr txBox="1"/>
      </xdr:nvSpPr>
      <xdr:spPr>
        <a:xfrm>
          <a:off x="22199600"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99984</xdr:rowOff>
    </xdr:from>
    <xdr:ext cx="469744" cy="259045"/>
    <xdr:sp macro="" textlink="">
      <xdr:nvSpPr>
        <xdr:cNvPr id="568"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569"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0" name="正方形/長方形 5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1" name="正方形/長方形 5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2" name="テキスト ボックス 5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有形固定資産減価償却率が類似団体平均を上回るのは道路、学校施設、公民館である。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特に学校施設、公民館については昭和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年代にかけて建設されたものであり、個別施設計画していくにあたり施設の長寿命化や最適化を考慮する必要がある。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また、橋りょう・トンネル、公営住宅、幼稚園・保育所については類似団体平均を下回っており、道路橋ストック総点検による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長寿命化や、災害公営住宅の新規整備、幼稚園の改修及び保育所の増築を行っていることが要因である。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162560</xdr:rowOff>
    </xdr:from>
    <xdr:to>
      <xdr:col>24</xdr:col>
      <xdr:colOff>114300</xdr:colOff>
      <xdr:row>59</xdr:row>
      <xdr:rowOff>92710</xdr:rowOff>
    </xdr:to>
    <xdr:sp macro="" textlink="">
      <xdr:nvSpPr>
        <xdr:cNvPr id="88" name="楕円 87"/>
        <xdr:cNvSpPr/>
      </xdr:nvSpPr>
      <xdr:spPr>
        <a:xfrm>
          <a:off x="4584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140987</xdr:rowOff>
    </xdr:from>
    <xdr:ext cx="405111" cy="259045"/>
    <xdr:sp macro="" textlink="">
      <xdr:nvSpPr>
        <xdr:cNvPr id="89" name="【体育館・プール】&#10;有形固定資産減価償却率該当値テキスト"/>
        <xdr:cNvSpPr txBox="1"/>
      </xdr:nvSpPr>
      <xdr:spPr>
        <a:xfrm>
          <a:off x="4673600"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16"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19"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0" name="フローチャート: 判断 119"/>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1"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127" name="楕円 126"/>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128" name="【体育館・プール】&#10;一人当たり面積該当値テキスト"/>
        <xdr:cNvSpPr txBox="1"/>
      </xdr:nvSpPr>
      <xdr:spPr>
        <a:xfrm>
          <a:off x="10515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7" name="テキスト ボックス 14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1" name="直線コネクタ 15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3" name="直線コネクタ 15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5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55" name="直線コネクタ 15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142764</xdr:rowOff>
    </xdr:from>
    <xdr:ext cx="405111" cy="259045"/>
    <xdr:sp macro="" textlink="">
      <xdr:nvSpPr>
        <xdr:cNvPr id="156" name="【福祉施設】&#10;有形固定資産減価償却率平均値テキスト"/>
        <xdr:cNvSpPr txBox="1"/>
      </xdr:nvSpPr>
      <xdr:spPr>
        <a:xfrm>
          <a:off x="4673600" y="1385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57" name="フローチャート: 判断 15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58" name="フローチャート: 判断 15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59"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0" name="フローチャート: 判断 159"/>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1"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167" name="楕円 166"/>
        <xdr:cNvSpPr/>
      </xdr:nvSpPr>
      <xdr:spPr>
        <a:xfrm>
          <a:off x="4584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75455</xdr:rowOff>
    </xdr:from>
    <xdr:ext cx="405111" cy="259045"/>
    <xdr:sp macro="" textlink="">
      <xdr:nvSpPr>
        <xdr:cNvPr id="168" name="【福祉施設】&#10;有形固定資産減価償却率該当値テキスト"/>
        <xdr:cNvSpPr txBox="1"/>
      </xdr:nvSpPr>
      <xdr:spPr>
        <a:xfrm>
          <a:off x="4673600"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2" name="直線コネクタ 191"/>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3"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4" name="直線コネクタ 193"/>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5"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6" name="直線コネクタ 195"/>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197" name="【福祉施設】&#10;一人当たり面積平均値テキスト"/>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198" name="フローチャート: 判断 197"/>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199" name="フローチャート: 判断 198"/>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00"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01" name="フローチャート: 判断 20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02"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208" name="楕円 207"/>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96410</xdr:rowOff>
    </xdr:from>
    <xdr:ext cx="469744" cy="259045"/>
    <xdr:sp macro="" textlink="">
      <xdr:nvSpPr>
        <xdr:cNvPr id="209" name="【福祉施設】&#10;一人当たり面積該当値テキスト"/>
        <xdr:cNvSpPr txBox="1"/>
      </xdr:nvSpPr>
      <xdr:spPr>
        <a:xfrm>
          <a:off x="10515600" y="146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20" name="テキスト ボックス 21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21" name="直線コネクタ 22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22" name="テキスト ボックス 22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3" name="直線コネクタ 22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4" name="テキスト ボックス 22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5" name="直線コネクタ 22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6" name="テキスト ボックス 22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27" name="直線コネクタ 22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28" name="テキスト ボックス 22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29" name="直線コネクタ 22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0" name="テキスト ボックス 22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1" name="直線コネクタ 23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32" name="テキスト ボックス 23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3" name="直線コネクタ 2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4" name="テキスト ボックス 2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236" name="直線コネクタ 235"/>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237"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38" name="直線コネクタ 23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239"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240" name="直線コネクタ 239"/>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165479</xdr:rowOff>
    </xdr:from>
    <xdr:ext cx="405111" cy="259045"/>
    <xdr:sp macro="" textlink="">
      <xdr:nvSpPr>
        <xdr:cNvPr id="241" name="【市民会館】&#10;有形固定資産減価償却率平均値テキスト"/>
        <xdr:cNvSpPr txBox="1"/>
      </xdr:nvSpPr>
      <xdr:spPr>
        <a:xfrm>
          <a:off x="46736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242" name="フローチャート: 判断 241"/>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243" name="フローチャート: 判断 242"/>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86377</xdr:rowOff>
    </xdr:from>
    <xdr:ext cx="405111" cy="259045"/>
    <xdr:sp macro="" textlink="">
      <xdr:nvSpPr>
        <xdr:cNvPr id="244" name="n_1ave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66221</xdr:rowOff>
    </xdr:from>
    <xdr:to>
      <xdr:col>15</xdr:col>
      <xdr:colOff>101600</xdr:colOff>
      <xdr:row>107</xdr:row>
      <xdr:rowOff>167821</xdr:rowOff>
    </xdr:to>
    <xdr:sp macro="" textlink="">
      <xdr:nvSpPr>
        <xdr:cNvPr id="245" name="フローチャート: 判断 244"/>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12898</xdr:rowOff>
    </xdr:from>
    <xdr:ext cx="405111" cy="259045"/>
    <xdr:sp macro="" textlink="">
      <xdr:nvSpPr>
        <xdr:cNvPr id="246" name="n_2aveValue【市民会館】&#10;有形固定資産減価償却率"/>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82550</xdr:rowOff>
    </xdr:from>
    <xdr:to>
      <xdr:col>24</xdr:col>
      <xdr:colOff>114300</xdr:colOff>
      <xdr:row>104</xdr:row>
      <xdr:rowOff>12700</xdr:rowOff>
    </xdr:to>
    <xdr:sp macro="" textlink="">
      <xdr:nvSpPr>
        <xdr:cNvPr id="252" name="楕円 251"/>
        <xdr:cNvSpPr/>
      </xdr:nvSpPr>
      <xdr:spPr>
        <a:xfrm>
          <a:off x="4584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105427</xdr:rowOff>
    </xdr:from>
    <xdr:ext cx="405111" cy="259045"/>
    <xdr:sp macro="" textlink="">
      <xdr:nvSpPr>
        <xdr:cNvPr id="253" name="【市民会館】&#10;有形固定資産減価償却率該当値テキスト"/>
        <xdr:cNvSpPr txBox="1"/>
      </xdr:nvSpPr>
      <xdr:spPr>
        <a:xfrm>
          <a:off x="4673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2" name="テキスト ボックス 2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3" name="直線コネクタ 2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64" name="テキスト ボックス 26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65" name="直線コネクタ 26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6" name="テキスト ボックス 26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7" name="直線コネクタ 26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8" name="テキスト ボックス 26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9" name="直線コネクタ 26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0" name="テキスト ボックス 26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1" name="直線コネクタ 27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2" name="テキスト ボックス 27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3" name="直線コネクタ 27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4" name="テキスト ボックス 27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5" name="直線コネクタ 27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6" name="テキスト ボックス 27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280" name="直線コネクタ 279"/>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281"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282" name="直線コネクタ 281"/>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283"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284" name="直線コネクタ 283"/>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79301</xdr:rowOff>
    </xdr:from>
    <xdr:ext cx="469744" cy="259045"/>
    <xdr:sp macro="" textlink="">
      <xdr:nvSpPr>
        <xdr:cNvPr id="285" name="【市民会館】&#10;一人当たり面積平均値テキスト"/>
        <xdr:cNvSpPr txBox="1"/>
      </xdr:nvSpPr>
      <xdr:spPr>
        <a:xfrm>
          <a:off x="10515600" y="1791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286" name="フローチャート: 判断 285"/>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287" name="フローチャート: 判断 286"/>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135363</xdr:rowOff>
    </xdr:from>
    <xdr:ext cx="469744" cy="259045"/>
    <xdr:sp macro="" textlink="">
      <xdr:nvSpPr>
        <xdr:cNvPr id="288" name="n_1aveValue【市民会館】&#10;一人当たり面積"/>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289" name="フローチャート: 判断 288"/>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25961</xdr:rowOff>
    </xdr:from>
    <xdr:ext cx="469744" cy="259045"/>
    <xdr:sp macro="" textlink="">
      <xdr:nvSpPr>
        <xdr:cNvPr id="290" name="n_2aveValue【市民会館】&#10;一人当たり面積"/>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1" name="テキスト ボックス 2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2" name="テキスト ボックス 2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3" name="テキスト ボックス 2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4" name="テキスト ボックス 2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5" name="テキスト ボックス 2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141332</xdr:rowOff>
    </xdr:from>
    <xdr:to>
      <xdr:col>55</xdr:col>
      <xdr:colOff>50800</xdr:colOff>
      <xdr:row>106</xdr:row>
      <xdr:rowOff>71482</xdr:rowOff>
    </xdr:to>
    <xdr:sp macro="" textlink="">
      <xdr:nvSpPr>
        <xdr:cNvPr id="296" name="楕円 295"/>
        <xdr:cNvSpPr/>
      </xdr:nvSpPr>
      <xdr:spPr>
        <a:xfrm>
          <a:off x="10426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119759</xdr:rowOff>
    </xdr:from>
    <xdr:ext cx="469744" cy="259045"/>
    <xdr:sp macro="" textlink="">
      <xdr:nvSpPr>
        <xdr:cNvPr id="297" name="【市民会館】&#10;一人当たり面積該当値テキスト"/>
        <xdr:cNvSpPr txBox="1"/>
      </xdr:nvSpPr>
      <xdr:spPr>
        <a:xfrm>
          <a:off x="10515600"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22" name="直線コネクタ 321"/>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23"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24" name="直線コネクタ 323"/>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27"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28" name="フローチャート: 判断 327"/>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29" name="フローチャート: 判断 328"/>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61612</xdr:rowOff>
    </xdr:from>
    <xdr:ext cx="405111" cy="259045"/>
    <xdr:sp macro="" textlink="">
      <xdr:nvSpPr>
        <xdr:cNvPr id="330" name="n_1aveValue【一般廃棄物処理施設】&#10;有形固定資産減価償却率"/>
        <xdr:cNvSpPr txBox="1"/>
      </xdr:nvSpPr>
      <xdr:spPr>
        <a:xfrm>
          <a:off x="152660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331" name="フローチャート: 判断 330"/>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332"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52070</xdr:rowOff>
    </xdr:from>
    <xdr:to>
      <xdr:col>85</xdr:col>
      <xdr:colOff>177800</xdr:colOff>
      <xdr:row>39</xdr:row>
      <xdr:rowOff>153670</xdr:rowOff>
    </xdr:to>
    <xdr:sp macro="" textlink="">
      <xdr:nvSpPr>
        <xdr:cNvPr id="338" name="楕円 337"/>
        <xdr:cNvSpPr/>
      </xdr:nvSpPr>
      <xdr:spPr>
        <a:xfrm>
          <a:off x="16268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74947</xdr:rowOff>
    </xdr:from>
    <xdr:ext cx="405111" cy="259045"/>
    <xdr:sp macro="" textlink="">
      <xdr:nvSpPr>
        <xdr:cNvPr id="339" name="【一般廃棄物処理施設】&#10;有形固定資産減価償却率該当値テキスト"/>
        <xdr:cNvSpPr txBox="1"/>
      </xdr:nvSpPr>
      <xdr:spPr>
        <a:xfrm>
          <a:off x="16357600" y="659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1" name="テキスト ボックス 35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53" name="テキスト ボックス 352"/>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55" name="テキスト ボックス 354"/>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57" name="テキスト ボックス 356"/>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59" name="テキスト ボックス 358"/>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61" name="テキスト ボックス 360"/>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63" name="テキスト ボックス 362"/>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65" name="直線コネクタ 364"/>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66"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67" name="直線コネクタ 366"/>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68"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69" name="直線コネクタ 368"/>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370"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71" name="フローチャート: 判断 370"/>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72" name="フローチャート: 判断 371"/>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73"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74" name="フローチャート: 判断 373"/>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75"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39790</xdr:rowOff>
    </xdr:from>
    <xdr:to>
      <xdr:col>116</xdr:col>
      <xdr:colOff>114300</xdr:colOff>
      <xdr:row>42</xdr:row>
      <xdr:rowOff>141390</xdr:rowOff>
    </xdr:to>
    <xdr:sp macro="" textlink="">
      <xdr:nvSpPr>
        <xdr:cNvPr id="381" name="楕円 380"/>
        <xdr:cNvSpPr/>
      </xdr:nvSpPr>
      <xdr:spPr>
        <a:xfrm>
          <a:off x="22110700" y="72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99010" cy="259045"/>
    <xdr:sp macro="" textlink="">
      <xdr:nvSpPr>
        <xdr:cNvPr id="382" name="【一般廃棄物処理施設】&#10;一人当たり有形固定資産（償却資産）額該当値テキスト"/>
        <xdr:cNvSpPr txBox="1"/>
      </xdr:nvSpPr>
      <xdr:spPr>
        <a:xfrm>
          <a:off x="22199600" y="716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3" name="テキスト ボックス 39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5" name="テキスト ボックス 39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7" name="テキスト ボックス 3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9" name="テキスト ボックス 3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1" name="テキスト ボックス 4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3" name="テキスト ボックス 40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07" name="直線コネクタ 406"/>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08"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09" name="直線コネクタ 408"/>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410"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411" name="直線コネクタ 410"/>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12"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13" name="フローチャート: 判断 412"/>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414" name="フローチャート: 判断 413"/>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415"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16" name="フローチャート: 判断 415"/>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417"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423" name="楕円 422"/>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424" name="【保健センター・保健所】&#10;有形固定資産減価償却率該当値テキスト"/>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2" name="テキスト ボックス 4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4" name="テキスト ボックス 4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48" name="直線コネクタ 447"/>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49"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50" name="直線コネクタ 449"/>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51"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52" name="直線コネクタ 451"/>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453"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54" name="フローチャート: 判断 453"/>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55" name="フローチャート: 判断 454"/>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456"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57" name="フローチャート: 判断 456"/>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458"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21590</xdr:rowOff>
    </xdr:from>
    <xdr:to>
      <xdr:col>116</xdr:col>
      <xdr:colOff>114300</xdr:colOff>
      <xdr:row>63</xdr:row>
      <xdr:rowOff>123190</xdr:rowOff>
    </xdr:to>
    <xdr:sp macro="" textlink="">
      <xdr:nvSpPr>
        <xdr:cNvPr id="464" name="楕円 463"/>
        <xdr:cNvSpPr/>
      </xdr:nvSpPr>
      <xdr:spPr>
        <a:xfrm>
          <a:off x="22110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465" name="【保健センター・保健所】&#10;一人当たり面積該当値テキスト"/>
        <xdr:cNvSpPr txBox="1"/>
      </xdr:nvSpPr>
      <xdr:spPr>
        <a:xfrm>
          <a:off x="22199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6" name="直線コネクタ 4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7" name="テキスト ボックス 4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8" name="直線コネクタ 4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9" name="テキスト ボックス 4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0" name="直線コネクタ 4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1" name="テキスト ボックス 4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2" name="直線コネクタ 4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3" name="テキスト ボックス 4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4" name="直線コネクタ 4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5" name="テキスト ボックス 4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6" name="直線コネクタ 4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7" name="テキスト ボックス 4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91" name="直線コネクタ 490"/>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92"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93" name="直線コネクタ 492"/>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94"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95" name="直線コネクタ 494"/>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496"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97" name="フローチャート: 判断 496"/>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98" name="フローチャート: 判断 497"/>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499"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00" name="フローチャート: 判断 499"/>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01"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24856</xdr:rowOff>
    </xdr:from>
    <xdr:to>
      <xdr:col>85</xdr:col>
      <xdr:colOff>177800</xdr:colOff>
      <xdr:row>82</xdr:row>
      <xdr:rowOff>126456</xdr:rowOff>
    </xdr:to>
    <xdr:sp macro="" textlink="">
      <xdr:nvSpPr>
        <xdr:cNvPr id="507" name="楕円 506"/>
        <xdr:cNvSpPr/>
      </xdr:nvSpPr>
      <xdr:spPr>
        <a:xfrm>
          <a:off x="162687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3283</xdr:rowOff>
    </xdr:from>
    <xdr:ext cx="405111" cy="259045"/>
    <xdr:sp macro="" textlink="">
      <xdr:nvSpPr>
        <xdr:cNvPr id="508" name="【消防施設】&#10;有形固定資産減価償却率該当値テキスト"/>
        <xdr:cNvSpPr txBox="1"/>
      </xdr:nvSpPr>
      <xdr:spPr>
        <a:xfrm>
          <a:off x="16357600"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7" name="テキスト ボックス 5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8" name="直線コネクタ 5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9" name="直線コネクタ 51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0" name="テキスト ボックス 51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1" name="直線コネクタ 52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2" name="テキスト ボックス 52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3" name="直線コネクタ 52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4" name="テキスト ボックス 52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5" name="直線コネクタ 52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6" name="テキスト ボックス 52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30" name="直線コネクタ 529"/>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31"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32" name="直線コネクタ 531"/>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33"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34" name="直線コネクタ 533"/>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535"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36" name="フローチャート: 判断 535"/>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37" name="フローチャート: 判断 536"/>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538"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539" name="フローチャート: 判断 538"/>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540"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38049</xdr:rowOff>
    </xdr:from>
    <xdr:to>
      <xdr:col>116</xdr:col>
      <xdr:colOff>114300</xdr:colOff>
      <xdr:row>78</xdr:row>
      <xdr:rowOff>139649</xdr:rowOff>
    </xdr:to>
    <xdr:sp macro="" textlink="">
      <xdr:nvSpPr>
        <xdr:cNvPr id="546" name="楕円 545"/>
        <xdr:cNvSpPr/>
      </xdr:nvSpPr>
      <xdr:spPr>
        <a:xfrm>
          <a:off x="22110700" y="134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162526</xdr:rowOff>
    </xdr:from>
    <xdr:ext cx="469744" cy="259045"/>
    <xdr:sp macro="" textlink="">
      <xdr:nvSpPr>
        <xdr:cNvPr id="547" name="【消防施設】&#10;一人当たり面積該当値テキスト"/>
        <xdr:cNvSpPr txBox="1"/>
      </xdr:nvSpPr>
      <xdr:spPr>
        <a:xfrm>
          <a:off x="22199600" y="133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9" name="テキスト ボックス 5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9" name="テキスト ボックス 5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73" name="直線コネクタ 572"/>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74"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75" name="直線コネクタ 574"/>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7" name="直線コネクタ 57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78"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79" name="フローチャート: 判断 578"/>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80" name="フローチャート: 判断 579"/>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581"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82" name="フローチャート: 判断 581"/>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583"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589" name="楕円 588"/>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590" name="【庁舎】&#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2" name="テキスト ボックス 61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14" name="直線コネクタ 613"/>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15"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16" name="直線コネクタ 615"/>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17"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18" name="直線コネクタ 617"/>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19"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20" name="フローチャート: 判断 619"/>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21" name="フローチャート: 判断 620"/>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622"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623" name="フローチャート: 判断 622"/>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624"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61976</xdr:rowOff>
    </xdr:from>
    <xdr:to>
      <xdr:col>116</xdr:col>
      <xdr:colOff>114300</xdr:colOff>
      <xdr:row>108</xdr:row>
      <xdr:rowOff>163576</xdr:rowOff>
    </xdr:to>
    <xdr:sp macro="" textlink="">
      <xdr:nvSpPr>
        <xdr:cNvPr id="630" name="楕円 629"/>
        <xdr:cNvSpPr/>
      </xdr:nvSpPr>
      <xdr:spPr>
        <a:xfrm>
          <a:off x="221107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148353</xdr:rowOff>
    </xdr:from>
    <xdr:ext cx="469744" cy="259045"/>
    <xdr:sp macro="" textlink="">
      <xdr:nvSpPr>
        <xdr:cNvPr id="631" name="【庁舎】&#10;一人当たり面積該当値テキスト"/>
        <xdr:cNvSpPr txBox="1"/>
      </xdr:nvSpPr>
      <xdr:spPr>
        <a:xfrm>
          <a:off x="22199600" y="1849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有形固定資産減価償却率が類似団体平均を上回るのは市民会館、一般廃棄物処理施設、保健センター、庁舎である。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特に庁舎については築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年以上を経過しているため、建替えを含めた検討を行う必要がある。市民会館・保健センターについても個別施設計画を策定していくにあたり施設の長寿命化や最適化を考慮する必要がある。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また、体育館・プール、福祉施設、消防施設においては類似団体平均を下回っており、これは屋内運動場の新規整備や、更新計画に基づく消防屯所の建替え等を行っていることが要因である。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となっている。東日本大震災被災者等による農地の宅地開発化が進み、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年度を含む過去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か年の平均値で算出される財政力指数は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引き続き、村税を始めとする自主財源の確保や事務事業の見直しにより財政健全化に努める。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83759</xdr:rowOff>
    </xdr:to>
    <xdr:cxnSp macro="">
      <xdr:nvCxnSpPr>
        <xdr:cNvPr id="76" name="直線コネクタ 75"/>
        <xdr:cNvCxnSpPr/>
      </xdr:nvCxnSpPr>
      <xdr:spPr>
        <a:xfrm flipV="1">
          <a:off x="2336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94" name="テキスト ボックス 93"/>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144736</xdr:rowOff>
    </xdr:from>
    <xdr:ext cx="762000" cy="259045"/>
    <xdr:sp macro="" textlink="">
      <xdr:nvSpPr>
        <xdr:cNvPr id="96" name="テキスト ボックス 95"/>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98" name="テキスト ボックス 97"/>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OA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機器のリース替え、施設の維持管理費、委託職員の増加等により、年々経常経費が増加傾向にあるため、より一層の経常経費の削減を図り財政健全化に努める。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92710</xdr:rowOff>
    </xdr:to>
    <xdr:cxnSp macro="">
      <xdr:nvCxnSpPr>
        <xdr:cNvPr id="133" name="直線コネクタ 132"/>
        <xdr:cNvCxnSpPr/>
      </xdr:nvCxnSpPr>
      <xdr:spPr>
        <a:xfrm>
          <a:off x="4114800" y="106904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40429</xdr:rowOff>
    </xdr:from>
    <xdr:to>
      <xdr:col>19</xdr:col>
      <xdr:colOff>133350</xdr:colOff>
      <xdr:row>62</xdr:row>
      <xdr:rowOff>60537</xdr:rowOff>
    </xdr:to>
    <xdr:cxnSp macro="">
      <xdr:nvCxnSpPr>
        <xdr:cNvPr id="136" name="直線コネクタ 135"/>
        <xdr:cNvCxnSpPr/>
      </xdr:nvCxnSpPr>
      <xdr:spPr>
        <a:xfrm>
          <a:off x="3225800" y="1067032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40429</xdr:rowOff>
    </xdr:from>
    <xdr:to>
      <xdr:col>15</xdr:col>
      <xdr:colOff>82550</xdr:colOff>
      <xdr:row>62</xdr:row>
      <xdr:rowOff>104775</xdr:rowOff>
    </xdr:to>
    <xdr:cxnSp macro="">
      <xdr:nvCxnSpPr>
        <xdr:cNvPr id="139" name="直線コネクタ 138"/>
        <xdr:cNvCxnSpPr/>
      </xdr:nvCxnSpPr>
      <xdr:spPr>
        <a:xfrm flipV="1">
          <a:off x="2336800" y="1067032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62</xdr:row>
      <xdr:rowOff>104775</xdr:rowOff>
    </xdr:to>
    <xdr:cxnSp macro="">
      <xdr:nvCxnSpPr>
        <xdr:cNvPr id="142" name="直線コネクタ 141"/>
        <xdr:cNvCxnSpPr/>
      </xdr:nvCxnSpPr>
      <xdr:spPr>
        <a:xfrm>
          <a:off x="1447800" y="1058989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2" name="楕円 151"/>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13987</xdr:rowOff>
    </xdr:from>
    <xdr:ext cx="762000" cy="259045"/>
    <xdr:sp macro="" textlink="">
      <xdr:nvSpPr>
        <xdr:cNvPr id="153"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4" name="楕円 153"/>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96114</xdr:rowOff>
    </xdr:from>
    <xdr:ext cx="736600" cy="259045"/>
    <xdr:sp macro="" textlink="">
      <xdr:nvSpPr>
        <xdr:cNvPr id="155" name="テキスト ボックス 154"/>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161079</xdr:rowOff>
    </xdr:from>
    <xdr:to>
      <xdr:col>15</xdr:col>
      <xdr:colOff>133350</xdr:colOff>
      <xdr:row>62</xdr:row>
      <xdr:rowOff>91229</xdr:rowOff>
    </xdr:to>
    <xdr:sp macro="" textlink="">
      <xdr:nvSpPr>
        <xdr:cNvPr id="156" name="楕円 155"/>
        <xdr:cNvSpPr/>
      </xdr:nvSpPr>
      <xdr:spPr>
        <a:xfrm>
          <a:off x="3175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76006</xdr:rowOff>
    </xdr:from>
    <xdr:ext cx="762000" cy="259045"/>
    <xdr:sp macro="" textlink="">
      <xdr:nvSpPr>
        <xdr:cNvPr id="157" name="テキスト ボックス 156"/>
        <xdr:cNvSpPr txBox="1"/>
      </xdr:nvSpPr>
      <xdr:spPr>
        <a:xfrm>
          <a:off x="2844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8" name="楕円 157"/>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140352</xdr:rowOff>
    </xdr:from>
    <xdr:ext cx="762000" cy="259045"/>
    <xdr:sp macro="" textlink="">
      <xdr:nvSpPr>
        <xdr:cNvPr id="159" name="テキスト ボックス 158"/>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60" name="楕円 159"/>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167022</xdr:rowOff>
    </xdr:from>
    <xdr:ext cx="762000" cy="259045"/>
    <xdr:sp macro="" textlink="">
      <xdr:nvSpPr>
        <xdr:cNvPr id="161" name="テキスト ボックス 160"/>
        <xdr:cNvSpPr txBox="1"/>
      </xdr:nvSpPr>
      <xdr:spPr>
        <a:xfrm>
          <a:off x="1066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86,249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309,220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東京電力福島第一原子力発電所事故による放射性物質の除染事業の事業量の増によるものが主な要因であるが、人件費についても、村営にて温泉保養施設、保育所等を運営しているため、民間でも実施可能な部分については、指定管理者制度の導入を視野に入れ、更なる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149110</xdr:rowOff>
    </xdr:from>
    <xdr:to>
      <xdr:col>23</xdr:col>
      <xdr:colOff>133350</xdr:colOff>
      <xdr:row>84</xdr:row>
      <xdr:rowOff>62626</xdr:rowOff>
    </xdr:to>
    <xdr:cxnSp macro="">
      <xdr:nvCxnSpPr>
        <xdr:cNvPr id="198" name="直線コネクタ 197"/>
        <xdr:cNvCxnSpPr/>
      </xdr:nvCxnSpPr>
      <xdr:spPr>
        <a:xfrm>
          <a:off x="4114800" y="14208010"/>
          <a:ext cx="838200" cy="25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102625</xdr:rowOff>
    </xdr:from>
    <xdr:to>
      <xdr:col>19</xdr:col>
      <xdr:colOff>133350</xdr:colOff>
      <xdr:row>82</xdr:row>
      <xdr:rowOff>149110</xdr:rowOff>
    </xdr:to>
    <xdr:cxnSp macro="">
      <xdr:nvCxnSpPr>
        <xdr:cNvPr id="201" name="直線コネクタ 200"/>
        <xdr:cNvCxnSpPr/>
      </xdr:nvCxnSpPr>
      <xdr:spPr>
        <a:xfrm>
          <a:off x="3225800" y="14161525"/>
          <a:ext cx="889000" cy="4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102625</xdr:rowOff>
    </xdr:from>
    <xdr:to>
      <xdr:col>15</xdr:col>
      <xdr:colOff>82550</xdr:colOff>
      <xdr:row>84</xdr:row>
      <xdr:rowOff>63897</xdr:rowOff>
    </xdr:to>
    <xdr:cxnSp macro="">
      <xdr:nvCxnSpPr>
        <xdr:cNvPr id="204" name="直線コネクタ 203"/>
        <xdr:cNvCxnSpPr/>
      </xdr:nvCxnSpPr>
      <xdr:spPr>
        <a:xfrm flipV="1">
          <a:off x="2336800" y="14161525"/>
          <a:ext cx="889000" cy="3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63897</xdr:rowOff>
    </xdr:from>
    <xdr:to>
      <xdr:col>11</xdr:col>
      <xdr:colOff>31750</xdr:colOff>
      <xdr:row>85</xdr:row>
      <xdr:rowOff>37534</xdr:rowOff>
    </xdr:to>
    <xdr:cxnSp macro="">
      <xdr:nvCxnSpPr>
        <xdr:cNvPr id="207" name="直線コネクタ 206"/>
        <xdr:cNvCxnSpPr/>
      </xdr:nvCxnSpPr>
      <xdr:spPr>
        <a:xfrm flipV="1">
          <a:off x="1447800" y="14465697"/>
          <a:ext cx="889000" cy="14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11826</xdr:rowOff>
    </xdr:from>
    <xdr:to>
      <xdr:col>23</xdr:col>
      <xdr:colOff>184150</xdr:colOff>
      <xdr:row>84</xdr:row>
      <xdr:rowOff>113426</xdr:rowOff>
    </xdr:to>
    <xdr:sp macro="" textlink="">
      <xdr:nvSpPr>
        <xdr:cNvPr id="217" name="楕円 216"/>
        <xdr:cNvSpPr/>
      </xdr:nvSpPr>
      <xdr:spPr>
        <a:xfrm>
          <a:off x="4902200" y="144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155353</xdr:rowOff>
    </xdr:from>
    <xdr:ext cx="762000" cy="259045"/>
    <xdr:sp macro="" textlink="">
      <xdr:nvSpPr>
        <xdr:cNvPr id="218" name="人件費・物件費等の状況該当値テキスト"/>
        <xdr:cNvSpPr txBox="1"/>
      </xdr:nvSpPr>
      <xdr:spPr>
        <a:xfrm>
          <a:off x="5041900" y="1438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98310</xdr:rowOff>
    </xdr:from>
    <xdr:to>
      <xdr:col>19</xdr:col>
      <xdr:colOff>184150</xdr:colOff>
      <xdr:row>83</xdr:row>
      <xdr:rowOff>28460</xdr:rowOff>
    </xdr:to>
    <xdr:sp macro="" textlink="">
      <xdr:nvSpPr>
        <xdr:cNvPr id="219" name="楕円 218"/>
        <xdr:cNvSpPr/>
      </xdr:nvSpPr>
      <xdr:spPr>
        <a:xfrm>
          <a:off x="4064000" y="141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13237</xdr:rowOff>
    </xdr:from>
    <xdr:ext cx="736600" cy="259045"/>
    <xdr:sp macro="" textlink="">
      <xdr:nvSpPr>
        <xdr:cNvPr id="220" name="テキスト ボックス 219"/>
        <xdr:cNvSpPr txBox="1"/>
      </xdr:nvSpPr>
      <xdr:spPr>
        <a:xfrm>
          <a:off x="3733800" y="14243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51825</xdr:rowOff>
    </xdr:from>
    <xdr:to>
      <xdr:col>15</xdr:col>
      <xdr:colOff>133350</xdr:colOff>
      <xdr:row>82</xdr:row>
      <xdr:rowOff>153425</xdr:rowOff>
    </xdr:to>
    <xdr:sp macro="" textlink="">
      <xdr:nvSpPr>
        <xdr:cNvPr id="221" name="楕円 220"/>
        <xdr:cNvSpPr/>
      </xdr:nvSpPr>
      <xdr:spPr>
        <a:xfrm>
          <a:off x="3175000" y="141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138202</xdr:rowOff>
    </xdr:from>
    <xdr:ext cx="762000" cy="259045"/>
    <xdr:sp macro="" textlink="">
      <xdr:nvSpPr>
        <xdr:cNvPr id="222" name="テキスト ボックス 221"/>
        <xdr:cNvSpPr txBox="1"/>
      </xdr:nvSpPr>
      <xdr:spPr>
        <a:xfrm>
          <a:off x="2844800" y="141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13097</xdr:rowOff>
    </xdr:from>
    <xdr:to>
      <xdr:col>11</xdr:col>
      <xdr:colOff>82550</xdr:colOff>
      <xdr:row>84</xdr:row>
      <xdr:rowOff>114697</xdr:rowOff>
    </xdr:to>
    <xdr:sp macro="" textlink="">
      <xdr:nvSpPr>
        <xdr:cNvPr id="223" name="楕円 222"/>
        <xdr:cNvSpPr/>
      </xdr:nvSpPr>
      <xdr:spPr>
        <a:xfrm>
          <a:off x="2286000" y="144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99474</xdr:rowOff>
    </xdr:from>
    <xdr:ext cx="762000" cy="259045"/>
    <xdr:sp macro="" textlink="">
      <xdr:nvSpPr>
        <xdr:cNvPr id="224" name="テキスト ボックス 223"/>
        <xdr:cNvSpPr txBox="1"/>
      </xdr:nvSpPr>
      <xdr:spPr>
        <a:xfrm>
          <a:off x="1955800" y="1450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158184</xdr:rowOff>
    </xdr:from>
    <xdr:to>
      <xdr:col>7</xdr:col>
      <xdr:colOff>31750</xdr:colOff>
      <xdr:row>85</xdr:row>
      <xdr:rowOff>88334</xdr:rowOff>
    </xdr:to>
    <xdr:sp macro="" textlink="">
      <xdr:nvSpPr>
        <xdr:cNvPr id="225" name="楕円 224"/>
        <xdr:cNvSpPr/>
      </xdr:nvSpPr>
      <xdr:spPr>
        <a:xfrm>
          <a:off x="1397000" y="145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73111</xdr:rowOff>
    </xdr:from>
    <xdr:ext cx="762000" cy="259045"/>
    <xdr:sp macro="" textlink="">
      <xdr:nvSpPr>
        <xdr:cNvPr id="226" name="テキスト ボックス 225"/>
        <xdr:cNvSpPr txBox="1"/>
      </xdr:nvSpPr>
      <xdr:spPr>
        <a:xfrm>
          <a:off x="1066800" y="146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今年度数値が未公表であるため、前年度数値を引用しています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国の人事院及び福島県人事委員会の勧告に準拠し、給与体系の見直しや各種手当の改正等により、今後も引き続き給与の適正化に努める。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85</xdr:row>
      <xdr:rowOff>146655</xdr:rowOff>
    </xdr:to>
    <xdr:cxnSp macro="">
      <xdr:nvCxnSpPr>
        <xdr:cNvPr id="262" name="直線コネクタ 261"/>
        <xdr:cNvCxnSpPr/>
      </xdr:nvCxnSpPr>
      <xdr:spPr>
        <a:xfrm>
          <a:off x="16179800" y="1471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146655</xdr:rowOff>
    </xdr:to>
    <xdr:cxnSp macro="">
      <xdr:nvCxnSpPr>
        <xdr:cNvPr id="265" name="直線コネクタ 264"/>
        <xdr:cNvCxnSpPr/>
      </xdr:nvCxnSpPr>
      <xdr:spPr>
        <a:xfrm>
          <a:off x="15290800" y="146164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85</xdr:row>
      <xdr:rowOff>43241</xdr:rowOff>
    </xdr:to>
    <xdr:cxnSp macro="">
      <xdr:nvCxnSpPr>
        <xdr:cNvPr id="268" name="直線コネクタ 267"/>
        <xdr:cNvCxnSpPr/>
      </xdr:nvCxnSpPr>
      <xdr:spPr>
        <a:xfrm>
          <a:off x="14401800" y="144786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85</xdr:row>
      <xdr:rowOff>20259</xdr:rowOff>
    </xdr:to>
    <xdr:cxnSp macro="">
      <xdr:nvCxnSpPr>
        <xdr:cNvPr id="271" name="直線コネクタ 270"/>
        <xdr:cNvCxnSpPr/>
      </xdr:nvCxnSpPr>
      <xdr:spPr>
        <a:xfrm flipV="1">
          <a:off x="13512800" y="144786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81" name="楕円 280"/>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67932</xdr:rowOff>
    </xdr:from>
    <xdr:ext cx="762000" cy="259045"/>
    <xdr:sp macro="" textlink="">
      <xdr:nvSpPr>
        <xdr:cNvPr id="282" name="給与水準   （国との比較）該当値テキスト"/>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83" name="楕円 282"/>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84" name="テキスト ボックス 283"/>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5" name="楕円 284"/>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86" name="テキスト ボックス 28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7" name="楕円 286"/>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112382</xdr:rowOff>
    </xdr:from>
    <xdr:ext cx="762000" cy="259045"/>
    <xdr:sp macro="" textlink="">
      <xdr:nvSpPr>
        <xdr:cNvPr id="288" name="テキスト ボックス 287"/>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9" name="楕円 288"/>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55836</xdr:rowOff>
    </xdr:from>
    <xdr:ext cx="762000" cy="259045"/>
    <xdr:sp macro="" textlink="">
      <xdr:nvSpPr>
        <xdr:cNvPr id="290" name="テキスト ボックス 289"/>
        <xdr:cNvSpPr txBox="1"/>
      </xdr:nvSpPr>
      <xdr:spPr>
        <a:xfrm>
          <a:off x="13131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人となっている。定員適正化計画に基づき退職者不補充を原則としつつ、計画的な採用に努め削減を図っている。引き続き必要最小限の人員体制にて事業執行を図る。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135319</xdr:rowOff>
    </xdr:from>
    <xdr:to>
      <xdr:col>81</xdr:col>
      <xdr:colOff>44450</xdr:colOff>
      <xdr:row>59</xdr:row>
      <xdr:rowOff>141351</xdr:rowOff>
    </xdr:to>
    <xdr:cxnSp macro="">
      <xdr:nvCxnSpPr>
        <xdr:cNvPr id="321" name="直線コネクタ 320"/>
        <xdr:cNvCxnSpPr/>
      </xdr:nvCxnSpPr>
      <xdr:spPr>
        <a:xfrm flipV="1">
          <a:off x="16179800" y="1025086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141351</xdr:rowOff>
    </xdr:from>
    <xdr:to>
      <xdr:col>77</xdr:col>
      <xdr:colOff>44450</xdr:colOff>
      <xdr:row>59</xdr:row>
      <xdr:rowOff>144970</xdr:rowOff>
    </xdr:to>
    <xdr:cxnSp macro="">
      <xdr:nvCxnSpPr>
        <xdr:cNvPr id="324" name="直線コネクタ 323"/>
        <xdr:cNvCxnSpPr/>
      </xdr:nvCxnSpPr>
      <xdr:spPr>
        <a:xfrm flipV="1">
          <a:off x="15290800" y="1025690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144970</xdr:rowOff>
    </xdr:from>
    <xdr:to>
      <xdr:col>72</xdr:col>
      <xdr:colOff>203200</xdr:colOff>
      <xdr:row>59</xdr:row>
      <xdr:rowOff>154019</xdr:rowOff>
    </xdr:to>
    <xdr:cxnSp macro="">
      <xdr:nvCxnSpPr>
        <xdr:cNvPr id="327" name="直線コネクタ 326"/>
        <xdr:cNvCxnSpPr/>
      </xdr:nvCxnSpPr>
      <xdr:spPr>
        <a:xfrm flipV="1">
          <a:off x="14401800" y="1026052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126270</xdr:rowOff>
    </xdr:from>
    <xdr:to>
      <xdr:col>68</xdr:col>
      <xdr:colOff>152400</xdr:colOff>
      <xdr:row>59</xdr:row>
      <xdr:rowOff>154019</xdr:rowOff>
    </xdr:to>
    <xdr:cxnSp macro="">
      <xdr:nvCxnSpPr>
        <xdr:cNvPr id="330" name="直線コネクタ 329"/>
        <xdr:cNvCxnSpPr/>
      </xdr:nvCxnSpPr>
      <xdr:spPr>
        <a:xfrm>
          <a:off x="13512800" y="10241820"/>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84519</xdr:rowOff>
    </xdr:from>
    <xdr:to>
      <xdr:col>81</xdr:col>
      <xdr:colOff>95250</xdr:colOff>
      <xdr:row>60</xdr:row>
      <xdr:rowOff>14669</xdr:rowOff>
    </xdr:to>
    <xdr:sp macro="" textlink="">
      <xdr:nvSpPr>
        <xdr:cNvPr id="340" name="楕円 339"/>
        <xdr:cNvSpPr/>
      </xdr:nvSpPr>
      <xdr:spPr>
        <a:xfrm>
          <a:off x="16967200" y="102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101046</xdr:rowOff>
    </xdr:from>
    <xdr:ext cx="762000" cy="259045"/>
    <xdr:sp macro="" textlink="">
      <xdr:nvSpPr>
        <xdr:cNvPr id="341" name="定員管理の状況該当値テキスト"/>
        <xdr:cNvSpPr txBox="1"/>
      </xdr:nvSpPr>
      <xdr:spPr>
        <a:xfrm>
          <a:off x="17106900" y="1004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90551</xdr:rowOff>
    </xdr:from>
    <xdr:to>
      <xdr:col>77</xdr:col>
      <xdr:colOff>95250</xdr:colOff>
      <xdr:row>60</xdr:row>
      <xdr:rowOff>20701</xdr:rowOff>
    </xdr:to>
    <xdr:sp macro="" textlink="">
      <xdr:nvSpPr>
        <xdr:cNvPr id="342" name="楕円 341"/>
        <xdr:cNvSpPr/>
      </xdr:nvSpPr>
      <xdr:spPr>
        <a:xfrm>
          <a:off x="16129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30878</xdr:rowOff>
    </xdr:from>
    <xdr:ext cx="736600" cy="259045"/>
    <xdr:sp macro="" textlink="">
      <xdr:nvSpPr>
        <xdr:cNvPr id="343" name="テキスト ボックス 342"/>
        <xdr:cNvSpPr txBox="1"/>
      </xdr:nvSpPr>
      <xdr:spPr>
        <a:xfrm>
          <a:off x="15798800" y="997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94170</xdr:rowOff>
    </xdr:from>
    <xdr:to>
      <xdr:col>73</xdr:col>
      <xdr:colOff>44450</xdr:colOff>
      <xdr:row>60</xdr:row>
      <xdr:rowOff>24320</xdr:rowOff>
    </xdr:to>
    <xdr:sp macro="" textlink="">
      <xdr:nvSpPr>
        <xdr:cNvPr id="344" name="楕円 343"/>
        <xdr:cNvSpPr/>
      </xdr:nvSpPr>
      <xdr:spPr>
        <a:xfrm>
          <a:off x="15240000" y="102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34497</xdr:rowOff>
    </xdr:from>
    <xdr:ext cx="762000" cy="259045"/>
    <xdr:sp macro="" textlink="">
      <xdr:nvSpPr>
        <xdr:cNvPr id="345" name="テキスト ボックス 344"/>
        <xdr:cNvSpPr txBox="1"/>
      </xdr:nvSpPr>
      <xdr:spPr>
        <a:xfrm>
          <a:off x="14909800" y="99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103219</xdr:rowOff>
    </xdr:from>
    <xdr:to>
      <xdr:col>68</xdr:col>
      <xdr:colOff>203200</xdr:colOff>
      <xdr:row>60</xdr:row>
      <xdr:rowOff>33369</xdr:rowOff>
    </xdr:to>
    <xdr:sp macro="" textlink="">
      <xdr:nvSpPr>
        <xdr:cNvPr id="346" name="楕円 345"/>
        <xdr:cNvSpPr/>
      </xdr:nvSpPr>
      <xdr:spPr>
        <a:xfrm>
          <a:off x="14351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43546</xdr:rowOff>
    </xdr:from>
    <xdr:ext cx="762000" cy="259045"/>
    <xdr:sp macro="" textlink="">
      <xdr:nvSpPr>
        <xdr:cNvPr id="347" name="テキスト ボックス 346"/>
        <xdr:cNvSpPr txBox="1"/>
      </xdr:nvSpPr>
      <xdr:spPr>
        <a:xfrm>
          <a:off x="14020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75470</xdr:rowOff>
    </xdr:from>
    <xdr:to>
      <xdr:col>64</xdr:col>
      <xdr:colOff>152400</xdr:colOff>
      <xdr:row>60</xdr:row>
      <xdr:rowOff>5620</xdr:rowOff>
    </xdr:to>
    <xdr:sp macro="" textlink="">
      <xdr:nvSpPr>
        <xdr:cNvPr id="348" name="楕円 347"/>
        <xdr:cNvSpPr/>
      </xdr:nvSpPr>
      <xdr:spPr>
        <a:xfrm>
          <a:off x="13462000" y="101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15797</xdr:rowOff>
    </xdr:from>
    <xdr:ext cx="762000" cy="259045"/>
    <xdr:sp macro="" textlink="">
      <xdr:nvSpPr>
        <xdr:cNvPr id="349" name="テキスト ボックス 348"/>
        <xdr:cNvSpPr txBox="1"/>
      </xdr:nvSpPr>
      <xdr:spPr>
        <a:xfrm>
          <a:off x="13131800" y="99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となっている。前年度比較で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の増加の主な要因は、据置なしにより発行した防災無線デジタル化改修事業による緊急防災・減災事業債の元金償還開始によるものである。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今後とも地方債の発行については、事業費補正等交付税措置のあるものを充て、事業の重点的選別を行いながら適正比率を維持するような財政運営を図る。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46567</xdr:rowOff>
    </xdr:to>
    <xdr:cxnSp macro="">
      <xdr:nvCxnSpPr>
        <xdr:cNvPr id="385" name="直線コネクタ 384"/>
        <xdr:cNvCxnSpPr/>
      </xdr:nvCxnSpPr>
      <xdr:spPr>
        <a:xfrm>
          <a:off x="16179800" y="6812643"/>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40</xdr:row>
      <xdr:rowOff>12095</xdr:rowOff>
    </xdr:to>
    <xdr:cxnSp macro="">
      <xdr:nvCxnSpPr>
        <xdr:cNvPr id="388" name="直線コネクタ 387"/>
        <xdr:cNvCxnSpPr/>
      </xdr:nvCxnSpPr>
      <xdr:spPr>
        <a:xfrm flipV="1">
          <a:off x="15290800" y="68126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40</xdr:row>
      <xdr:rowOff>115509</xdr:rowOff>
    </xdr:to>
    <xdr:cxnSp macro="">
      <xdr:nvCxnSpPr>
        <xdr:cNvPr id="391" name="直線コネクタ 390"/>
        <xdr:cNvCxnSpPr/>
      </xdr:nvCxnSpPr>
      <xdr:spPr>
        <a:xfrm flipV="1">
          <a:off x="14401800" y="68700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41</xdr:row>
      <xdr:rowOff>127907</xdr:rowOff>
    </xdr:to>
    <xdr:cxnSp macro="">
      <xdr:nvCxnSpPr>
        <xdr:cNvPr id="394" name="直線コネクタ 393"/>
        <xdr:cNvCxnSpPr/>
      </xdr:nvCxnSpPr>
      <xdr:spPr>
        <a:xfrm flipV="1">
          <a:off x="13512800" y="697350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398" name="テキスト ボックス 397"/>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4" name="楕円 403"/>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5"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6" name="楕円 405"/>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7" name="テキスト ボックス 406"/>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132745</xdr:rowOff>
    </xdr:from>
    <xdr:to>
      <xdr:col>73</xdr:col>
      <xdr:colOff>44450</xdr:colOff>
      <xdr:row>40</xdr:row>
      <xdr:rowOff>62895</xdr:rowOff>
    </xdr:to>
    <xdr:sp macro="" textlink="">
      <xdr:nvSpPr>
        <xdr:cNvPr id="408" name="楕円 407"/>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409" name="テキスト ボックス 408"/>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10" name="楕円 409"/>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5036</xdr:rowOff>
    </xdr:from>
    <xdr:ext cx="762000" cy="259045"/>
    <xdr:sp macro="" textlink="">
      <xdr:nvSpPr>
        <xdr:cNvPr id="411" name="テキスト ボックス 410"/>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2" name="楕円 411"/>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13" name="テキスト ボックス 412"/>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となっている。幼稚園舎増築事業及びあだたらの里直売所新築事業並びに防災行政無線デジタル化改修事業等による地方債発行による地方債現在高の増によるものである。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今後とも集中改革プランに基づき職員数の削減を図るなど、将来にわたる負担額を抑えるような財政運営を図る。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65278</xdr:rowOff>
    </xdr:from>
    <xdr:to>
      <xdr:col>81</xdr:col>
      <xdr:colOff>44450</xdr:colOff>
      <xdr:row>14</xdr:row>
      <xdr:rowOff>112734</xdr:rowOff>
    </xdr:to>
    <xdr:cxnSp macro="">
      <xdr:nvCxnSpPr>
        <xdr:cNvPr id="447" name="直線コネクタ 446"/>
        <xdr:cNvCxnSpPr/>
      </xdr:nvCxnSpPr>
      <xdr:spPr>
        <a:xfrm>
          <a:off x="16179800" y="2465578"/>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65278</xdr:rowOff>
    </xdr:from>
    <xdr:to>
      <xdr:col>77</xdr:col>
      <xdr:colOff>44450</xdr:colOff>
      <xdr:row>14</xdr:row>
      <xdr:rowOff>86995</xdr:rowOff>
    </xdr:to>
    <xdr:cxnSp macro="">
      <xdr:nvCxnSpPr>
        <xdr:cNvPr id="450" name="直線コネクタ 449"/>
        <xdr:cNvCxnSpPr/>
      </xdr:nvCxnSpPr>
      <xdr:spPr>
        <a:xfrm flipV="1">
          <a:off x="15290800" y="24655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86995</xdr:rowOff>
    </xdr:from>
    <xdr:to>
      <xdr:col>72</xdr:col>
      <xdr:colOff>203200</xdr:colOff>
      <xdr:row>14</xdr:row>
      <xdr:rowOff>152950</xdr:rowOff>
    </xdr:to>
    <xdr:cxnSp macro="">
      <xdr:nvCxnSpPr>
        <xdr:cNvPr id="453" name="直線コネクタ 452"/>
        <xdr:cNvCxnSpPr/>
      </xdr:nvCxnSpPr>
      <xdr:spPr>
        <a:xfrm flipV="1">
          <a:off x="14401800" y="2487295"/>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152950</xdr:rowOff>
    </xdr:from>
    <xdr:to>
      <xdr:col>68</xdr:col>
      <xdr:colOff>152400</xdr:colOff>
      <xdr:row>15</xdr:row>
      <xdr:rowOff>37804</xdr:rowOff>
    </xdr:to>
    <xdr:cxnSp macro="">
      <xdr:nvCxnSpPr>
        <xdr:cNvPr id="456" name="直線コネクタ 455"/>
        <xdr:cNvCxnSpPr/>
      </xdr:nvCxnSpPr>
      <xdr:spPr>
        <a:xfrm flipV="1">
          <a:off x="13512800" y="25532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7" name="フローチャート: 判断 456"/>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8" name="テキスト ボックス 457"/>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9" name="フローチャート: 判断 458"/>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60" name="テキスト ボックス 459"/>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61934</xdr:rowOff>
    </xdr:from>
    <xdr:to>
      <xdr:col>81</xdr:col>
      <xdr:colOff>95250</xdr:colOff>
      <xdr:row>14</xdr:row>
      <xdr:rowOff>163534</xdr:rowOff>
    </xdr:to>
    <xdr:sp macro="" textlink="">
      <xdr:nvSpPr>
        <xdr:cNvPr id="466" name="楕円 465"/>
        <xdr:cNvSpPr/>
      </xdr:nvSpPr>
      <xdr:spPr>
        <a:xfrm>
          <a:off x="169672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34011</xdr:rowOff>
    </xdr:from>
    <xdr:ext cx="762000" cy="259045"/>
    <xdr:sp macro="" textlink="">
      <xdr:nvSpPr>
        <xdr:cNvPr id="467" name="将来負担の状況該当値テキスト"/>
        <xdr:cNvSpPr txBox="1"/>
      </xdr:nvSpPr>
      <xdr:spPr>
        <a:xfrm>
          <a:off x="17106900" y="243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xdr:rowOff>
    </xdr:from>
    <xdr:to>
      <xdr:col>77</xdr:col>
      <xdr:colOff>95250</xdr:colOff>
      <xdr:row>14</xdr:row>
      <xdr:rowOff>116078</xdr:rowOff>
    </xdr:to>
    <xdr:sp macro="" textlink="">
      <xdr:nvSpPr>
        <xdr:cNvPr id="468" name="楕円 467"/>
        <xdr:cNvSpPr/>
      </xdr:nvSpPr>
      <xdr:spPr>
        <a:xfrm>
          <a:off x="16129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100855</xdr:rowOff>
    </xdr:from>
    <xdr:ext cx="736600" cy="259045"/>
    <xdr:sp macro="" textlink="">
      <xdr:nvSpPr>
        <xdr:cNvPr id="469" name="テキスト ボックス 468"/>
        <xdr:cNvSpPr txBox="1"/>
      </xdr:nvSpPr>
      <xdr:spPr>
        <a:xfrm>
          <a:off x="15798800" y="250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36195</xdr:rowOff>
    </xdr:from>
    <xdr:to>
      <xdr:col>73</xdr:col>
      <xdr:colOff>44450</xdr:colOff>
      <xdr:row>14</xdr:row>
      <xdr:rowOff>137795</xdr:rowOff>
    </xdr:to>
    <xdr:sp macro="" textlink="">
      <xdr:nvSpPr>
        <xdr:cNvPr id="470" name="楕円 469"/>
        <xdr:cNvSpPr/>
      </xdr:nvSpPr>
      <xdr:spPr>
        <a:xfrm>
          <a:off x="15240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122572</xdr:rowOff>
    </xdr:from>
    <xdr:ext cx="762000" cy="259045"/>
    <xdr:sp macro="" textlink="">
      <xdr:nvSpPr>
        <xdr:cNvPr id="471" name="テキスト ボックス 470"/>
        <xdr:cNvSpPr txBox="1"/>
      </xdr:nvSpPr>
      <xdr:spPr>
        <a:xfrm>
          <a:off x="14909800" y="252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102150</xdr:rowOff>
    </xdr:from>
    <xdr:to>
      <xdr:col>68</xdr:col>
      <xdr:colOff>203200</xdr:colOff>
      <xdr:row>15</xdr:row>
      <xdr:rowOff>32300</xdr:rowOff>
    </xdr:to>
    <xdr:sp macro="" textlink="">
      <xdr:nvSpPr>
        <xdr:cNvPr id="472" name="楕円 471"/>
        <xdr:cNvSpPr/>
      </xdr:nvSpPr>
      <xdr:spPr>
        <a:xfrm>
          <a:off x="14351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17077</xdr:rowOff>
    </xdr:from>
    <xdr:ext cx="762000" cy="259045"/>
    <xdr:sp macro="" textlink="">
      <xdr:nvSpPr>
        <xdr:cNvPr id="473" name="テキスト ボックス 472"/>
        <xdr:cNvSpPr txBox="1"/>
      </xdr:nvSpPr>
      <xdr:spPr>
        <a:xfrm>
          <a:off x="14020800" y="258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158454</xdr:rowOff>
    </xdr:from>
    <xdr:to>
      <xdr:col>64</xdr:col>
      <xdr:colOff>152400</xdr:colOff>
      <xdr:row>15</xdr:row>
      <xdr:rowOff>88604</xdr:rowOff>
    </xdr:to>
    <xdr:sp macro="" textlink="">
      <xdr:nvSpPr>
        <xdr:cNvPr id="474" name="楕円 473"/>
        <xdr:cNvSpPr/>
      </xdr:nvSpPr>
      <xdr:spPr>
        <a:xfrm>
          <a:off x="13462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73381</xdr:rowOff>
    </xdr:from>
    <xdr:ext cx="762000" cy="259045"/>
    <xdr:sp macro="" textlink="">
      <xdr:nvSpPr>
        <xdr:cNvPr id="475" name="テキスト ボックス 474"/>
        <xdr:cNvSpPr txBox="1"/>
      </xdr:nvSpPr>
      <xdr:spPr>
        <a:xfrm>
          <a:off x="13131800" y="264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となっている。これは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ラスパイレス指数が類似団体及び全国町村平均より高い</a:t>
          </a:r>
          <a:r>
            <a:rPr kumimoji="1" lang="ja-JP" altLang="en-US" sz="1300">
              <a:latin typeface="ＭＳ Ｐゴシック" panose="020B0600070205080204" pitchFamily="50" charset="-128"/>
              <a:ea typeface="ＭＳ Ｐゴシック" panose="020B0600070205080204" pitchFamily="50" charset="-128"/>
            </a:rPr>
            <a:t>ことと、また村営にて温泉保養施設、保育所等を運営しているためである。</a:t>
          </a:r>
        </a:p>
        <a:p>
          <a:r>
            <a:rPr kumimoji="1" lang="ja-JP" altLang="en-US" sz="1300">
              <a:latin typeface="ＭＳ Ｐゴシック" panose="020B0600070205080204" pitchFamily="50" charset="-128"/>
              <a:ea typeface="ＭＳ Ｐゴシック" panose="020B0600070205080204" pitchFamily="50" charset="-128"/>
            </a:rPr>
            <a:t>　退職者不補充の原則に基づいた必要最小限の職員採用にとどめ、人件費の削減に努めるとともに、民間でも実施可能な部分については、指定管理者制度の導入を検討する。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5842</xdr:rowOff>
    </xdr:to>
    <xdr:cxnSp macro="">
      <xdr:nvCxnSpPr>
        <xdr:cNvPr id="64" name="直線コネクタ 63"/>
        <xdr:cNvCxnSpPr/>
      </xdr:nvCxnSpPr>
      <xdr:spPr>
        <a:xfrm>
          <a:off x="3987800" y="66878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140716</xdr:rowOff>
    </xdr:from>
    <xdr:to>
      <xdr:col>19</xdr:col>
      <xdr:colOff>187325</xdr:colOff>
      <xdr:row>39</xdr:row>
      <xdr:rowOff>1270</xdr:rowOff>
    </xdr:to>
    <xdr:cxnSp macro="">
      <xdr:nvCxnSpPr>
        <xdr:cNvPr id="67" name="直線コネクタ 66"/>
        <xdr:cNvCxnSpPr/>
      </xdr:nvCxnSpPr>
      <xdr:spPr>
        <a:xfrm>
          <a:off x="3098800" y="66558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140716</xdr:rowOff>
    </xdr:from>
    <xdr:to>
      <xdr:col>15</xdr:col>
      <xdr:colOff>98425</xdr:colOff>
      <xdr:row>38</xdr:row>
      <xdr:rowOff>163576</xdr:rowOff>
    </xdr:to>
    <xdr:cxnSp macro="">
      <xdr:nvCxnSpPr>
        <xdr:cNvPr id="70" name="直線コネクタ 69"/>
        <xdr:cNvCxnSpPr/>
      </xdr:nvCxnSpPr>
      <xdr:spPr>
        <a:xfrm flipV="1">
          <a:off x="2209800" y="66558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62992</xdr:rowOff>
    </xdr:from>
    <xdr:to>
      <xdr:col>11</xdr:col>
      <xdr:colOff>9525</xdr:colOff>
      <xdr:row>38</xdr:row>
      <xdr:rowOff>163576</xdr:rowOff>
    </xdr:to>
    <xdr:cxnSp macro="">
      <xdr:nvCxnSpPr>
        <xdr:cNvPr id="73" name="直線コネクタ 72"/>
        <xdr:cNvCxnSpPr/>
      </xdr:nvCxnSpPr>
      <xdr:spPr>
        <a:xfrm>
          <a:off x="1320800" y="65780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126492</xdr:rowOff>
    </xdr:from>
    <xdr:to>
      <xdr:col>24</xdr:col>
      <xdr:colOff>76200</xdr:colOff>
      <xdr:row>39</xdr:row>
      <xdr:rowOff>56642</xdr:rowOff>
    </xdr:to>
    <xdr:sp macro="" textlink="">
      <xdr:nvSpPr>
        <xdr:cNvPr id="83" name="楕円 82"/>
        <xdr:cNvSpPr/>
      </xdr:nvSpPr>
      <xdr:spPr>
        <a:xfrm>
          <a:off x="4775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35069</xdr:rowOff>
    </xdr:from>
    <xdr:ext cx="762000" cy="259045"/>
    <xdr:sp macro="" textlink="">
      <xdr:nvSpPr>
        <xdr:cNvPr id="84" name="人件費該当値テキスト"/>
        <xdr:cNvSpPr txBox="1"/>
      </xdr:nvSpPr>
      <xdr:spPr>
        <a:xfrm>
          <a:off x="4914900" y="65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5" name="楕円 84"/>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6" name="テキスト ボックス 85"/>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89916</xdr:rowOff>
    </xdr:from>
    <xdr:to>
      <xdr:col>15</xdr:col>
      <xdr:colOff>149225</xdr:colOff>
      <xdr:row>39</xdr:row>
      <xdr:rowOff>20066</xdr:rowOff>
    </xdr:to>
    <xdr:sp macro="" textlink="">
      <xdr:nvSpPr>
        <xdr:cNvPr id="87" name="楕円 86"/>
        <xdr:cNvSpPr/>
      </xdr:nvSpPr>
      <xdr:spPr>
        <a:xfrm>
          <a:off x="3048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4843</xdr:rowOff>
    </xdr:from>
    <xdr:ext cx="762000" cy="259045"/>
    <xdr:sp macro="" textlink="">
      <xdr:nvSpPr>
        <xdr:cNvPr id="88" name="テキスト ボックス 87"/>
        <xdr:cNvSpPr txBox="1"/>
      </xdr:nvSpPr>
      <xdr:spPr>
        <a:xfrm>
          <a:off x="2717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112776</xdr:rowOff>
    </xdr:from>
    <xdr:to>
      <xdr:col>11</xdr:col>
      <xdr:colOff>60325</xdr:colOff>
      <xdr:row>39</xdr:row>
      <xdr:rowOff>42926</xdr:rowOff>
    </xdr:to>
    <xdr:sp macro="" textlink="">
      <xdr:nvSpPr>
        <xdr:cNvPr id="89" name="楕円 88"/>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27703</xdr:rowOff>
    </xdr:from>
    <xdr:ext cx="762000" cy="259045"/>
    <xdr:sp macro="" textlink="">
      <xdr:nvSpPr>
        <xdr:cNvPr id="90" name="テキスト ボックス 89"/>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xdr:rowOff>
    </xdr:from>
    <xdr:to>
      <xdr:col>6</xdr:col>
      <xdr:colOff>171450</xdr:colOff>
      <xdr:row>38</xdr:row>
      <xdr:rowOff>113792</xdr:rowOff>
    </xdr:to>
    <xdr:sp macro="" textlink="">
      <xdr:nvSpPr>
        <xdr:cNvPr id="91" name="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となっている。福島第一原子力発電所事故による除染事業をはじめ、人的にも臨時職員、委託職員が増加しているが、各施設の維持管理経費等も含め、一層の削減を図り財政健全化に努める。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92710</xdr:rowOff>
    </xdr:to>
    <xdr:cxnSp macro="">
      <xdr:nvCxnSpPr>
        <xdr:cNvPr id="121" name="直線コネクタ 120"/>
        <xdr:cNvCxnSpPr/>
      </xdr:nvCxnSpPr>
      <xdr:spPr>
        <a:xfrm>
          <a:off x="15671800" y="2664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75565</xdr:rowOff>
    </xdr:from>
    <xdr:to>
      <xdr:col>78</xdr:col>
      <xdr:colOff>69850</xdr:colOff>
      <xdr:row>15</xdr:row>
      <xdr:rowOff>92710</xdr:rowOff>
    </xdr:to>
    <xdr:cxnSp macro="">
      <xdr:nvCxnSpPr>
        <xdr:cNvPr id="124" name="直線コネクタ 123"/>
        <xdr:cNvCxnSpPr/>
      </xdr:nvCxnSpPr>
      <xdr:spPr>
        <a:xfrm>
          <a:off x="14782800" y="26473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75565</xdr:rowOff>
    </xdr:from>
    <xdr:to>
      <xdr:col>73</xdr:col>
      <xdr:colOff>180975</xdr:colOff>
      <xdr:row>15</xdr:row>
      <xdr:rowOff>167005</xdr:rowOff>
    </xdr:to>
    <xdr:cxnSp macro="">
      <xdr:nvCxnSpPr>
        <xdr:cNvPr id="127" name="直線コネクタ 126"/>
        <xdr:cNvCxnSpPr/>
      </xdr:nvCxnSpPr>
      <xdr:spPr>
        <a:xfrm flipV="1">
          <a:off x="13893800" y="26473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41275</xdr:rowOff>
    </xdr:from>
    <xdr:to>
      <xdr:col>69</xdr:col>
      <xdr:colOff>92075</xdr:colOff>
      <xdr:row>15</xdr:row>
      <xdr:rowOff>167005</xdr:rowOff>
    </xdr:to>
    <xdr:cxnSp macro="">
      <xdr:nvCxnSpPr>
        <xdr:cNvPr id="130" name="直線コネクタ 129"/>
        <xdr:cNvCxnSpPr/>
      </xdr:nvCxnSpPr>
      <xdr:spPr>
        <a:xfrm>
          <a:off x="13004800" y="261302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0" name="楕円 139"/>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1"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2" name="楕円 141"/>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3" name="テキスト ボックス 142"/>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24765</xdr:rowOff>
    </xdr:from>
    <xdr:to>
      <xdr:col>74</xdr:col>
      <xdr:colOff>31750</xdr:colOff>
      <xdr:row>15</xdr:row>
      <xdr:rowOff>126365</xdr:rowOff>
    </xdr:to>
    <xdr:sp macro="" textlink="">
      <xdr:nvSpPr>
        <xdr:cNvPr id="144" name="楕円 143"/>
        <xdr:cNvSpPr/>
      </xdr:nvSpPr>
      <xdr:spPr>
        <a:xfrm>
          <a:off x="14732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111142</xdr:rowOff>
    </xdr:from>
    <xdr:ext cx="762000" cy="259045"/>
    <xdr:sp macro="" textlink="">
      <xdr:nvSpPr>
        <xdr:cNvPr id="145" name="テキスト ボックス 144"/>
        <xdr:cNvSpPr txBox="1"/>
      </xdr:nvSpPr>
      <xdr:spPr>
        <a:xfrm>
          <a:off x="144018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116205</xdr:rowOff>
    </xdr:from>
    <xdr:to>
      <xdr:col>69</xdr:col>
      <xdr:colOff>142875</xdr:colOff>
      <xdr:row>16</xdr:row>
      <xdr:rowOff>46355</xdr:rowOff>
    </xdr:to>
    <xdr:sp macro="" textlink="">
      <xdr:nvSpPr>
        <xdr:cNvPr id="146" name="楕円 145"/>
        <xdr:cNvSpPr/>
      </xdr:nvSpPr>
      <xdr:spPr>
        <a:xfrm>
          <a:off x="13843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47" name="テキスト ボックス 146"/>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8" name="楕円 147"/>
        <xdr:cNvSpPr/>
      </xdr:nvSpPr>
      <xdr:spPr>
        <a:xfrm>
          <a:off x="12954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9" name="テキスト ボックス 148"/>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となっている。今後とも障害者自立支援給付費など社会保障関係費の増加が見込まれるが、資格審査等の適正化や見直しを進めていくことで、引き続き財政健全化に努める。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50800</xdr:rowOff>
    </xdr:to>
    <xdr:cxnSp macro="">
      <xdr:nvCxnSpPr>
        <xdr:cNvPr id="182" name="直線コネクタ 181"/>
        <xdr:cNvCxnSpPr/>
      </xdr:nvCxnSpPr>
      <xdr:spPr>
        <a:xfrm>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12700</xdr:rowOff>
    </xdr:to>
    <xdr:cxnSp macro="">
      <xdr:nvCxnSpPr>
        <xdr:cNvPr id="185" name="直線コネクタ 184"/>
        <xdr:cNvCxnSpPr/>
      </xdr:nvCxnSpPr>
      <xdr:spPr>
        <a:xfrm>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146050</xdr:rowOff>
    </xdr:to>
    <xdr:cxnSp macro="">
      <xdr:nvCxnSpPr>
        <xdr:cNvPr id="188" name="直線コネクタ 187"/>
        <xdr:cNvCxnSpPr/>
      </xdr:nvCxnSpPr>
      <xdr:spPr>
        <a:xfrm>
          <a:off x="2209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146050</xdr:rowOff>
    </xdr:to>
    <xdr:cxnSp macro="">
      <xdr:nvCxnSpPr>
        <xdr:cNvPr id="191" name="直線コネクタ 190"/>
        <xdr:cNvCxnSpPr/>
      </xdr:nvCxnSpPr>
      <xdr:spPr>
        <a:xfrm flipV="1">
          <a:off x="1320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3" name="テキスト ボックス 19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5" name="楕円 204"/>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6" name="テキスト ボックス 205"/>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09" name="楕円 208"/>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0" name="テキスト ボックス 20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となっている。前年度に比較し減少しているのは、国民健康保険特別会計への繰出金の減によるものである。</a:t>
          </a:r>
        </a:p>
        <a:p>
          <a:r>
            <a:rPr kumimoji="1" lang="ja-JP" altLang="en-US" sz="1300">
              <a:latin typeface="ＭＳ Ｐゴシック" panose="020B0600070205080204" pitchFamily="50" charset="-128"/>
              <a:ea typeface="ＭＳ Ｐゴシック" panose="020B0600070205080204" pitchFamily="50" charset="-128"/>
            </a:rPr>
            <a:t>　今後とも赤字補てん的な繰出金が見込まれることから、保険料の適正化を図り、一般会計の負担とならないよう節度ある財政運営に努める。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108712</xdr:rowOff>
    </xdr:to>
    <xdr:cxnSp macro="">
      <xdr:nvCxnSpPr>
        <xdr:cNvPr id="240" name="直線コネクタ 239"/>
        <xdr:cNvCxnSpPr/>
      </xdr:nvCxnSpPr>
      <xdr:spPr>
        <a:xfrm flipV="1">
          <a:off x="15671800" y="96733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108712</xdr:rowOff>
    </xdr:to>
    <xdr:cxnSp macro="">
      <xdr:nvCxnSpPr>
        <xdr:cNvPr id="243" name="直線コネクタ 242"/>
        <xdr:cNvCxnSpPr/>
      </xdr:nvCxnSpPr>
      <xdr:spPr>
        <a:xfrm>
          <a:off x="14782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90424</xdr:rowOff>
    </xdr:from>
    <xdr:to>
      <xdr:col>73</xdr:col>
      <xdr:colOff>180975</xdr:colOff>
      <xdr:row>56</xdr:row>
      <xdr:rowOff>94996</xdr:rowOff>
    </xdr:to>
    <xdr:cxnSp macro="">
      <xdr:nvCxnSpPr>
        <xdr:cNvPr id="246" name="直線コネクタ 245"/>
        <xdr:cNvCxnSpPr/>
      </xdr:nvCxnSpPr>
      <xdr:spPr>
        <a:xfrm>
          <a:off x="13893800" y="9691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56</xdr:row>
      <xdr:rowOff>131572</xdr:rowOff>
    </xdr:to>
    <xdr:cxnSp macro="">
      <xdr:nvCxnSpPr>
        <xdr:cNvPr id="249" name="直線コネクタ 248"/>
        <xdr:cNvCxnSpPr/>
      </xdr:nvCxnSpPr>
      <xdr:spPr>
        <a:xfrm flipV="1">
          <a:off x="13004800" y="9691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21336</xdr:rowOff>
    </xdr:from>
    <xdr:to>
      <xdr:col>82</xdr:col>
      <xdr:colOff>158750</xdr:colOff>
      <xdr:row>56</xdr:row>
      <xdr:rowOff>122936</xdr:rowOff>
    </xdr:to>
    <xdr:sp macro="" textlink="">
      <xdr:nvSpPr>
        <xdr:cNvPr id="259" name="楕円 258"/>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37863</xdr:rowOff>
    </xdr:from>
    <xdr:ext cx="762000" cy="259045"/>
    <xdr:sp macro="" textlink="">
      <xdr:nvSpPr>
        <xdr:cNvPr id="260" name="その他該当値テキスト"/>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57912</xdr:rowOff>
    </xdr:from>
    <xdr:to>
      <xdr:col>78</xdr:col>
      <xdr:colOff>120650</xdr:colOff>
      <xdr:row>56</xdr:row>
      <xdr:rowOff>159512</xdr:rowOff>
    </xdr:to>
    <xdr:sp macro="" textlink="">
      <xdr:nvSpPr>
        <xdr:cNvPr id="261" name="楕円 260"/>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169689</xdr:rowOff>
    </xdr:from>
    <xdr:ext cx="736600" cy="259045"/>
    <xdr:sp macro="" textlink="">
      <xdr:nvSpPr>
        <xdr:cNvPr id="262" name="テキスト ボックス 261"/>
        <xdr:cNvSpPr txBox="1"/>
      </xdr:nvSpPr>
      <xdr:spPr>
        <a:xfrm>
          <a:off x="15290800" y="94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3" name="楕円 262"/>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64" name="テキスト ボックス 263"/>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39624</xdr:rowOff>
    </xdr:from>
    <xdr:to>
      <xdr:col>69</xdr:col>
      <xdr:colOff>142875</xdr:colOff>
      <xdr:row>56</xdr:row>
      <xdr:rowOff>141224</xdr:rowOff>
    </xdr:to>
    <xdr:sp macro="" textlink="">
      <xdr:nvSpPr>
        <xdr:cNvPr id="265" name="楕円 264"/>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151401</xdr:rowOff>
    </xdr:from>
    <xdr:ext cx="762000" cy="259045"/>
    <xdr:sp macro="" textlink="">
      <xdr:nvSpPr>
        <xdr:cNvPr id="266" name="テキスト ボックス 265"/>
        <xdr:cNvSpPr txBox="1"/>
      </xdr:nvSpPr>
      <xdr:spPr>
        <a:xfrm>
          <a:off x="13512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80772</xdr:rowOff>
    </xdr:from>
    <xdr:to>
      <xdr:col>65</xdr:col>
      <xdr:colOff>53975</xdr:colOff>
      <xdr:row>57</xdr:row>
      <xdr:rowOff>10922</xdr:rowOff>
    </xdr:to>
    <xdr:sp macro="" textlink="">
      <xdr:nvSpPr>
        <xdr:cNvPr id="267" name="楕円 266"/>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21099</xdr:rowOff>
    </xdr:from>
    <xdr:ext cx="762000" cy="259045"/>
    <xdr:sp macro="" textlink="">
      <xdr:nvSpPr>
        <xdr:cNvPr id="268" name="テキスト ボックス 26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となっている。引き続き社会保障関係費の増加が見込まれるため、削減できる経費（報償費の単価、各種団体への運営費補助）の見直しを行い財政健全化に努める。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1270</xdr:rowOff>
    </xdr:to>
    <xdr:cxnSp macro="">
      <xdr:nvCxnSpPr>
        <xdr:cNvPr id="298" name="直線コネクタ 297"/>
        <xdr:cNvCxnSpPr/>
      </xdr:nvCxnSpPr>
      <xdr:spPr>
        <a:xfrm>
          <a:off x="15671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24130</xdr:rowOff>
    </xdr:to>
    <xdr:cxnSp macro="">
      <xdr:nvCxnSpPr>
        <xdr:cNvPr id="301" name="直線コネクタ 300"/>
        <xdr:cNvCxnSpPr/>
      </xdr:nvCxnSpPr>
      <xdr:spPr>
        <a:xfrm flipV="1">
          <a:off x="14782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83566</xdr:rowOff>
    </xdr:to>
    <xdr:cxnSp macro="">
      <xdr:nvCxnSpPr>
        <xdr:cNvPr id="304" name="直線コネクタ 303"/>
        <xdr:cNvCxnSpPr/>
      </xdr:nvCxnSpPr>
      <xdr:spPr>
        <a:xfrm flipV="1">
          <a:off x="13893800" y="6367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83566</xdr:rowOff>
    </xdr:to>
    <xdr:cxnSp macro="">
      <xdr:nvCxnSpPr>
        <xdr:cNvPr id="307" name="直線コネクタ 306"/>
        <xdr:cNvCxnSpPr/>
      </xdr:nvCxnSpPr>
      <xdr:spPr>
        <a:xfrm>
          <a:off x="13004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7" name="楕円 316"/>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18"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19" name="楕円 318"/>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0" name="テキスト ボックス 319"/>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1" name="楕円 320"/>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2" name="テキスト ボックス 32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3" name="楕円 322"/>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4" name="テキスト ボックス 323"/>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楕円 324"/>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となっている。今後も事業を展開するうえで起債の発行が必要となるため、実施計画に基づき事業の取捨選択を行い、節度ある財政運営を図る。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77</xdr:row>
      <xdr:rowOff>14987</xdr:rowOff>
    </xdr:to>
    <xdr:cxnSp macro="">
      <xdr:nvCxnSpPr>
        <xdr:cNvPr id="356" name="直線コネクタ 355"/>
        <xdr:cNvCxnSpPr/>
      </xdr:nvCxnSpPr>
      <xdr:spPr>
        <a:xfrm>
          <a:off x="3987800" y="131617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149861</xdr:rowOff>
    </xdr:to>
    <xdr:cxnSp macro="">
      <xdr:nvCxnSpPr>
        <xdr:cNvPr id="359" name="直線コネクタ 358"/>
        <xdr:cNvCxnSpPr/>
      </xdr:nvCxnSpPr>
      <xdr:spPr>
        <a:xfrm flipV="1">
          <a:off x="3098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149861</xdr:rowOff>
    </xdr:to>
    <xdr:cxnSp macro="">
      <xdr:nvCxnSpPr>
        <xdr:cNvPr id="362" name="直線コネクタ 361"/>
        <xdr:cNvCxnSpPr/>
      </xdr:nvCxnSpPr>
      <xdr:spPr>
        <a:xfrm>
          <a:off x="2209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140715</xdr:rowOff>
    </xdr:to>
    <xdr:cxnSp macro="">
      <xdr:nvCxnSpPr>
        <xdr:cNvPr id="365" name="直線コネクタ 364"/>
        <xdr:cNvCxnSpPr/>
      </xdr:nvCxnSpPr>
      <xdr:spPr>
        <a:xfrm flipV="1">
          <a:off x="1320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75" name="楕円 374"/>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152164</xdr:rowOff>
    </xdr:from>
    <xdr:ext cx="762000" cy="259045"/>
    <xdr:sp macro="" textlink="">
      <xdr:nvSpPr>
        <xdr:cNvPr id="376"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77" name="楕円 376"/>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8" name="テキスト ボックス 377"/>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79" name="楕円 378"/>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0" name="テキスト ボックス 379"/>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1" name="楕円 380"/>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2" name="テキスト ボックス 381"/>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83" name="楕円 382"/>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84" name="テキスト ボックス 383"/>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74.4%</a:t>
          </a:r>
          <a:r>
            <a:rPr kumimoji="1" lang="ja-JP" altLang="en-US" sz="1300">
              <a:latin typeface="ＭＳ Ｐゴシック" panose="020B0600070205080204" pitchFamily="50" charset="-128"/>
              <a:ea typeface="ＭＳ Ｐゴシック" panose="020B0600070205080204" pitchFamily="50" charset="-128"/>
            </a:rPr>
            <a:t>となっている。前年度と比較すると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減少しているものの、公債費以外に係る経常収支比率は増加傾向となっている。</a:t>
          </a:r>
        </a:p>
        <a:p>
          <a:r>
            <a:rPr kumimoji="1" lang="ja-JP" altLang="en-US" sz="1300">
              <a:latin typeface="ＭＳ Ｐゴシック" panose="020B0600070205080204" pitchFamily="50" charset="-128"/>
              <a:ea typeface="ＭＳ Ｐゴシック" panose="020B0600070205080204" pitchFamily="50" charset="-128"/>
            </a:rPr>
            <a:t>　今後とも計上経費の節減や事務事業の効率的な執行に努め、財政健全化に努める。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60706</xdr:rowOff>
    </xdr:to>
    <xdr:cxnSp macro="">
      <xdr:nvCxnSpPr>
        <xdr:cNvPr id="415" name="直線コネクタ 414"/>
        <xdr:cNvCxnSpPr/>
      </xdr:nvCxnSpPr>
      <xdr:spPr>
        <a:xfrm flipV="1">
          <a:off x="15671800" y="13244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60706</xdr:rowOff>
    </xdr:to>
    <xdr:cxnSp macro="">
      <xdr:nvCxnSpPr>
        <xdr:cNvPr id="418" name="直線コネクタ 417"/>
        <xdr:cNvCxnSpPr/>
      </xdr:nvCxnSpPr>
      <xdr:spPr>
        <a:xfrm>
          <a:off x="14782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138430</xdr:rowOff>
    </xdr:to>
    <xdr:cxnSp macro="">
      <xdr:nvCxnSpPr>
        <xdr:cNvPr id="421" name="直線コネクタ 420"/>
        <xdr:cNvCxnSpPr/>
      </xdr:nvCxnSpPr>
      <xdr:spPr>
        <a:xfrm flipV="1">
          <a:off x="13893800" y="13221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77</xdr:row>
      <xdr:rowOff>138430</xdr:rowOff>
    </xdr:to>
    <xdr:cxnSp macro="">
      <xdr:nvCxnSpPr>
        <xdr:cNvPr id="424" name="直線コネクタ 423"/>
        <xdr:cNvCxnSpPr/>
      </xdr:nvCxnSpPr>
      <xdr:spPr>
        <a:xfrm>
          <a:off x="13004800" y="13138913"/>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34" name="楕円 433"/>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135145</xdr:rowOff>
    </xdr:from>
    <xdr:ext cx="762000" cy="259045"/>
    <xdr:sp macro="" textlink="">
      <xdr:nvSpPr>
        <xdr:cNvPr id="435" name="公債費以外該当値テキスト"/>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36" name="楕円 435"/>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7" name="テキスト ボックス 436"/>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38" name="楕円 437"/>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39" name="テキスト ボックス 438"/>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0" name="楕円 439"/>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42" name="楕円 441"/>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144290</xdr:rowOff>
    </xdr:from>
    <xdr:ext cx="762000" cy="259045"/>
    <xdr:sp macro="" textlink="">
      <xdr:nvSpPr>
        <xdr:cNvPr id="443" name="テキスト ボックス 442"/>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49407</xdr:rowOff>
    </xdr:from>
    <xdr:to>
      <xdr:col>29</xdr:col>
      <xdr:colOff>127000</xdr:colOff>
      <xdr:row>19</xdr:row>
      <xdr:rowOff>64330</xdr:rowOff>
    </xdr:to>
    <xdr:cxnSp macro="">
      <xdr:nvCxnSpPr>
        <xdr:cNvPr id="48" name="直線コネクタ 47"/>
        <xdr:cNvCxnSpPr/>
      </xdr:nvCxnSpPr>
      <xdr:spPr bwMode="auto">
        <a:xfrm>
          <a:off x="5003800" y="3354582"/>
          <a:ext cx="647700" cy="14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21655</xdr:rowOff>
    </xdr:from>
    <xdr:to>
      <xdr:col>26</xdr:col>
      <xdr:colOff>50800</xdr:colOff>
      <xdr:row>19</xdr:row>
      <xdr:rowOff>49407</xdr:rowOff>
    </xdr:to>
    <xdr:cxnSp macro="">
      <xdr:nvCxnSpPr>
        <xdr:cNvPr id="51" name="直線コネクタ 50"/>
        <xdr:cNvCxnSpPr/>
      </xdr:nvCxnSpPr>
      <xdr:spPr bwMode="auto">
        <a:xfrm>
          <a:off x="4305300" y="3326830"/>
          <a:ext cx="6985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21655</xdr:rowOff>
    </xdr:from>
    <xdr:to>
      <xdr:col>22</xdr:col>
      <xdr:colOff>114300</xdr:colOff>
      <xdr:row>19</xdr:row>
      <xdr:rowOff>40930</xdr:rowOff>
    </xdr:to>
    <xdr:cxnSp macro="">
      <xdr:nvCxnSpPr>
        <xdr:cNvPr id="54" name="直線コネクタ 53"/>
        <xdr:cNvCxnSpPr/>
      </xdr:nvCxnSpPr>
      <xdr:spPr bwMode="auto">
        <a:xfrm flipV="1">
          <a:off x="3606800" y="3326830"/>
          <a:ext cx="698500" cy="1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40930</xdr:rowOff>
    </xdr:from>
    <xdr:to>
      <xdr:col>18</xdr:col>
      <xdr:colOff>177800</xdr:colOff>
      <xdr:row>19</xdr:row>
      <xdr:rowOff>107407</xdr:rowOff>
    </xdr:to>
    <xdr:cxnSp macro="">
      <xdr:nvCxnSpPr>
        <xdr:cNvPr id="57" name="直線コネクタ 56"/>
        <xdr:cNvCxnSpPr/>
      </xdr:nvCxnSpPr>
      <xdr:spPr bwMode="auto">
        <a:xfrm flipV="1">
          <a:off x="2908300" y="3346105"/>
          <a:ext cx="6985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13530</xdr:rowOff>
    </xdr:from>
    <xdr:to>
      <xdr:col>29</xdr:col>
      <xdr:colOff>177800</xdr:colOff>
      <xdr:row>19</xdr:row>
      <xdr:rowOff>115130</xdr:rowOff>
    </xdr:to>
    <xdr:sp macro="" textlink="">
      <xdr:nvSpPr>
        <xdr:cNvPr id="67" name="楕円 66"/>
        <xdr:cNvSpPr/>
      </xdr:nvSpPr>
      <xdr:spPr bwMode="auto">
        <a:xfrm>
          <a:off x="5600700" y="331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157057</xdr:rowOff>
    </xdr:from>
    <xdr:ext cx="762000" cy="259045"/>
    <xdr:sp macro="" textlink="">
      <xdr:nvSpPr>
        <xdr:cNvPr id="68" name="人口1人当たり決算額の推移該当値テキスト130"/>
        <xdr:cNvSpPr txBox="1"/>
      </xdr:nvSpPr>
      <xdr:spPr>
        <a:xfrm>
          <a:off x="5740400" y="329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170057</xdr:rowOff>
    </xdr:from>
    <xdr:to>
      <xdr:col>26</xdr:col>
      <xdr:colOff>101600</xdr:colOff>
      <xdr:row>19</xdr:row>
      <xdr:rowOff>100207</xdr:rowOff>
    </xdr:to>
    <xdr:sp macro="" textlink="">
      <xdr:nvSpPr>
        <xdr:cNvPr id="69" name="楕円 68"/>
        <xdr:cNvSpPr/>
      </xdr:nvSpPr>
      <xdr:spPr bwMode="auto">
        <a:xfrm>
          <a:off x="4953000" y="330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84984</xdr:rowOff>
    </xdr:from>
    <xdr:ext cx="736600" cy="259045"/>
    <xdr:sp macro="" textlink="">
      <xdr:nvSpPr>
        <xdr:cNvPr id="70" name="テキスト ボックス 69"/>
        <xdr:cNvSpPr txBox="1"/>
      </xdr:nvSpPr>
      <xdr:spPr>
        <a:xfrm>
          <a:off x="4622800" y="339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142305</xdr:rowOff>
    </xdr:from>
    <xdr:to>
      <xdr:col>22</xdr:col>
      <xdr:colOff>165100</xdr:colOff>
      <xdr:row>19</xdr:row>
      <xdr:rowOff>72455</xdr:rowOff>
    </xdr:to>
    <xdr:sp macro="" textlink="">
      <xdr:nvSpPr>
        <xdr:cNvPr id="71" name="楕円 70"/>
        <xdr:cNvSpPr/>
      </xdr:nvSpPr>
      <xdr:spPr bwMode="auto">
        <a:xfrm>
          <a:off x="4254500" y="327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57232</xdr:rowOff>
    </xdr:from>
    <xdr:ext cx="762000" cy="259045"/>
    <xdr:sp macro="" textlink="">
      <xdr:nvSpPr>
        <xdr:cNvPr id="72" name="テキスト ボックス 71"/>
        <xdr:cNvSpPr txBox="1"/>
      </xdr:nvSpPr>
      <xdr:spPr>
        <a:xfrm>
          <a:off x="3924300" y="336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161580</xdr:rowOff>
    </xdr:from>
    <xdr:to>
      <xdr:col>19</xdr:col>
      <xdr:colOff>38100</xdr:colOff>
      <xdr:row>19</xdr:row>
      <xdr:rowOff>91730</xdr:rowOff>
    </xdr:to>
    <xdr:sp macro="" textlink="">
      <xdr:nvSpPr>
        <xdr:cNvPr id="73" name="楕円 72"/>
        <xdr:cNvSpPr/>
      </xdr:nvSpPr>
      <xdr:spPr bwMode="auto">
        <a:xfrm>
          <a:off x="3556000" y="329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76507</xdr:rowOff>
    </xdr:from>
    <xdr:ext cx="762000" cy="259045"/>
    <xdr:sp macro="" textlink="">
      <xdr:nvSpPr>
        <xdr:cNvPr id="74" name="テキスト ボックス 73"/>
        <xdr:cNvSpPr txBox="1"/>
      </xdr:nvSpPr>
      <xdr:spPr>
        <a:xfrm>
          <a:off x="3225800" y="338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56607</xdr:rowOff>
    </xdr:from>
    <xdr:to>
      <xdr:col>15</xdr:col>
      <xdr:colOff>101600</xdr:colOff>
      <xdr:row>19</xdr:row>
      <xdr:rowOff>158207</xdr:rowOff>
    </xdr:to>
    <xdr:sp macro="" textlink="">
      <xdr:nvSpPr>
        <xdr:cNvPr id="75" name="楕円 74"/>
        <xdr:cNvSpPr/>
      </xdr:nvSpPr>
      <xdr:spPr bwMode="auto">
        <a:xfrm>
          <a:off x="2857500" y="3361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142984</xdr:rowOff>
    </xdr:from>
    <xdr:ext cx="762000" cy="259045"/>
    <xdr:sp macro="" textlink="">
      <xdr:nvSpPr>
        <xdr:cNvPr id="76" name="テキスト ボックス 75"/>
        <xdr:cNvSpPr txBox="1"/>
      </xdr:nvSpPr>
      <xdr:spPr>
        <a:xfrm>
          <a:off x="2527300" y="344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39126</xdr:rowOff>
    </xdr:from>
    <xdr:to>
      <xdr:col>29</xdr:col>
      <xdr:colOff>127000</xdr:colOff>
      <xdr:row>36</xdr:row>
      <xdr:rowOff>117536</xdr:rowOff>
    </xdr:to>
    <xdr:cxnSp macro="">
      <xdr:nvCxnSpPr>
        <xdr:cNvPr id="108" name="直線コネクタ 107"/>
        <xdr:cNvCxnSpPr/>
      </xdr:nvCxnSpPr>
      <xdr:spPr bwMode="auto">
        <a:xfrm flipV="1">
          <a:off x="5003800" y="6992376"/>
          <a:ext cx="647700" cy="78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89464</xdr:rowOff>
    </xdr:from>
    <xdr:to>
      <xdr:col>26</xdr:col>
      <xdr:colOff>50800</xdr:colOff>
      <xdr:row>36</xdr:row>
      <xdr:rowOff>117536</xdr:rowOff>
    </xdr:to>
    <xdr:cxnSp macro="">
      <xdr:nvCxnSpPr>
        <xdr:cNvPr id="111" name="直線コネクタ 110"/>
        <xdr:cNvCxnSpPr/>
      </xdr:nvCxnSpPr>
      <xdr:spPr bwMode="auto">
        <a:xfrm>
          <a:off x="4305300" y="7042714"/>
          <a:ext cx="698500" cy="28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89464</xdr:rowOff>
    </xdr:from>
    <xdr:to>
      <xdr:col>22</xdr:col>
      <xdr:colOff>114300</xdr:colOff>
      <xdr:row>37</xdr:row>
      <xdr:rowOff>23650</xdr:rowOff>
    </xdr:to>
    <xdr:cxnSp macro="">
      <xdr:nvCxnSpPr>
        <xdr:cNvPr id="114" name="直線コネクタ 113"/>
        <xdr:cNvCxnSpPr/>
      </xdr:nvCxnSpPr>
      <xdr:spPr bwMode="auto">
        <a:xfrm flipV="1">
          <a:off x="3606800" y="7042714"/>
          <a:ext cx="698500" cy="10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17204</xdr:rowOff>
    </xdr:from>
    <xdr:to>
      <xdr:col>18</xdr:col>
      <xdr:colOff>177800</xdr:colOff>
      <xdr:row>37</xdr:row>
      <xdr:rowOff>23650</xdr:rowOff>
    </xdr:to>
    <xdr:cxnSp macro="">
      <xdr:nvCxnSpPr>
        <xdr:cNvPr id="117" name="直線コネクタ 116"/>
        <xdr:cNvCxnSpPr/>
      </xdr:nvCxnSpPr>
      <xdr:spPr bwMode="auto">
        <a:xfrm>
          <a:off x="2908300" y="6970454"/>
          <a:ext cx="698500" cy="17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331226</xdr:rowOff>
    </xdr:from>
    <xdr:to>
      <xdr:col>29</xdr:col>
      <xdr:colOff>177800</xdr:colOff>
      <xdr:row>36</xdr:row>
      <xdr:rowOff>89926</xdr:rowOff>
    </xdr:to>
    <xdr:sp macro="" textlink="">
      <xdr:nvSpPr>
        <xdr:cNvPr id="127" name="楕円 126"/>
        <xdr:cNvSpPr/>
      </xdr:nvSpPr>
      <xdr:spPr bwMode="auto">
        <a:xfrm>
          <a:off x="5600700" y="694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303303</xdr:rowOff>
    </xdr:from>
    <xdr:ext cx="762000" cy="259045"/>
    <xdr:sp macro="" textlink="">
      <xdr:nvSpPr>
        <xdr:cNvPr id="128" name="人口1人当たり決算額の推移該当値テキスト445"/>
        <xdr:cNvSpPr txBox="1"/>
      </xdr:nvSpPr>
      <xdr:spPr>
        <a:xfrm>
          <a:off x="5740400" y="691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66736</xdr:rowOff>
    </xdr:from>
    <xdr:to>
      <xdr:col>26</xdr:col>
      <xdr:colOff>101600</xdr:colOff>
      <xdr:row>36</xdr:row>
      <xdr:rowOff>168336</xdr:rowOff>
    </xdr:to>
    <xdr:sp macro="" textlink="">
      <xdr:nvSpPr>
        <xdr:cNvPr id="129" name="楕円 128"/>
        <xdr:cNvSpPr/>
      </xdr:nvSpPr>
      <xdr:spPr bwMode="auto">
        <a:xfrm>
          <a:off x="4953000" y="701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153113</xdr:rowOff>
    </xdr:from>
    <xdr:ext cx="736600" cy="259045"/>
    <xdr:sp macro="" textlink="">
      <xdr:nvSpPr>
        <xdr:cNvPr id="130" name="テキスト ボックス 129"/>
        <xdr:cNvSpPr txBox="1"/>
      </xdr:nvSpPr>
      <xdr:spPr>
        <a:xfrm>
          <a:off x="4622800" y="7106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38664</xdr:rowOff>
    </xdr:from>
    <xdr:to>
      <xdr:col>22</xdr:col>
      <xdr:colOff>165100</xdr:colOff>
      <xdr:row>36</xdr:row>
      <xdr:rowOff>140264</xdr:rowOff>
    </xdr:to>
    <xdr:sp macro="" textlink="">
      <xdr:nvSpPr>
        <xdr:cNvPr id="131" name="楕円 130"/>
        <xdr:cNvSpPr/>
      </xdr:nvSpPr>
      <xdr:spPr bwMode="auto">
        <a:xfrm>
          <a:off x="4254500" y="699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125041</xdr:rowOff>
    </xdr:from>
    <xdr:ext cx="762000" cy="259045"/>
    <xdr:sp macro="" textlink="">
      <xdr:nvSpPr>
        <xdr:cNvPr id="132" name="テキスト ボックス 131"/>
        <xdr:cNvSpPr txBox="1"/>
      </xdr:nvSpPr>
      <xdr:spPr>
        <a:xfrm>
          <a:off x="3924300" y="707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144300</xdr:rowOff>
    </xdr:from>
    <xdr:to>
      <xdr:col>19</xdr:col>
      <xdr:colOff>38100</xdr:colOff>
      <xdr:row>37</xdr:row>
      <xdr:rowOff>74450</xdr:rowOff>
    </xdr:to>
    <xdr:sp macro="" textlink="">
      <xdr:nvSpPr>
        <xdr:cNvPr id="133" name="楕円 132"/>
        <xdr:cNvSpPr/>
      </xdr:nvSpPr>
      <xdr:spPr bwMode="auto">
        <a:xfrm>
          <a:off x="3556000" y="709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59227</xdr:rowOff>
    </xdr:from>
    <xdr:ext cx="762000" cy="259045"/>
    <xdr:sp macro="" textlink="">
      <xdr:nvSpPr>
        <xdr:cNvPr id="134" name="テキスト ボックス 133"/>
        <xdr:cNvSpPr txBox="1"/>
      </xdr:nvSpPr>
      <xdr:spPr>
        <a:xfrm>
          <a:off x="3225800" y="71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309304</xdr:rowOff>
    </xdr:from>
    <xdr:to>
      <xdr:col>15</xdr:col>
      <xdr:colOff>101600</xdr:colOff>
      <xdr:row>36</xdr:row>
      <xdr:rowOff>68004</xdr:rowOff>
    </xdr:to>
    <xdr:sp macro="" textlink="">
      <xdr:nvSpPr>
        <xdr:cNvPr id="135" name="楕円 134"/>
        <xdr:cNvSpPr/>
      </xdr:nvSpPr>
      <xdr:spPr bwMode="auto">
        <a:xfrm>
          <a:off x="2857500" y="6919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52781</xdr:rowOff>
    </xdr:from>
    <xdr:ext cx="762000" cy="259045"/>
    <xdr:sp macro="" textlink="">
      <xdr:nvSpPr>
        <xdr:cNvPr id="136" name="テキスト ボックス 135"/>
        <xdr:cNvSpPr txBox="1"/>
      </xdr:nvSpPr>
      <xdr:spPr>
        <a:xfrm>
          <a:off x="2527300" y="700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148364</xdr:rowOff>
    </xdr:from>
    <xdr:to>
      <xdr:col>24</xdr:col>
      <xdr:colOff>63500</xdr:colOff>
      <xdr:row>36</xdr:row>
      <xdr:rowOff>151709</xdr:rowOff>
    </xdr:to>
    <xdr:cxnSp macro="">
      <xdr:nvCxnSpPr>
        <xdr:cNvPr id="61" name="直線コネクタ 60"/>
        <xdr:cNvCxnSpPr/>
      </xdr:nvCxnSpPr>
      <xdr:spPr>
        <a:xfrm>
          <a:off x="3797300" y="6320564"/>
          <a:ext cx="8382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139601</xdr:rowOff>
    </xdr:from>
    <xdr:to>
      <xdr:col>19</xdr:col>
      <xdr:colOff>177800</xdr:colOff>
      <xdr:row>36</xdr:row>
      <xdr:rowOff>148364</xdr:rowOff>
    </xdr:to>
    <xdr:cxnSp macro="">
      <xdr:nvCxnSpPr>
        <xdr:cNvPr id="64" name="直線コネクタ 63"/>
        <xdr:cNvCxnSpPr/>
      </xdr:nvCxnSpPr>
      <xdr:spPr>
        <a:xfrm>
          <a:off x="2908300" y="631180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139601</xdr:rowOff>
    </xdr:from>
    <xdr:to>
      <xdr:col>15</xdr:col>
      <xdr:colOff>50800</xdr:colOff>
      <xdr:row>36</xdr:row>
      <xdr:rowOff>155877</xdr:rowOff>
    </xdr:to>
    <xdr:cxnSp macro="">
      <xdr:nvCxnSpPr>
        <xdr:cNvPr id="67" name="直線コネクタ 66"/>
        <xdr:cNvCxnSpPr/>
      </xdr:nvCxnSpPr>
      <xdr:spPr>
        <a:xfrm flipV="1">
          <a:off x="2019300" y="6311801"/>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155877</xdr:rowOff>
    </xdr:from>
    <xdr:to>
      <xdr:col>10</xdr:col>
      <xdr:colOff>114300</xdr:colOff>
      <xdr:row>37</xdr:row>
      <xdr:rowOff>26657</xdr:rowOff>
    </xdr:to>
    <xdr:cxnSp macro="">
      <xdr:nvCxnSpPr>
        <xdr:cNvPr id="70" name="直線コネクタ 69"/>
        <xdr:cNvCxnSpPr/>
      </xdr:nvCxnSpPr>
      <xdr:spPr>
        <a:xfrm flipV="1">
          <a:off x="1130300" y="6328077"/>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100909</xdr:rowOff>
    </xdr:from>
    <xdr:to>
      <xdr:col>24</xdr:col>
      <xdr:colOff>114300</xdr:colOff>
      <xdr:row>37</xdr:row>
      <xdr:rowOff>31059</xdr:rowOff>
    </xdr:to>
    <xdr:sp macro="" textlink="">
      <xdr:nvSpPr>
        <xdr:cNvPr id="80" name="楕円 79"/>
        <xdr:cNvSpPr/>
      </xdr:nvSpPr>
      <xdr:spPr>
        <a:xfrm>
          <a:off x="4584700" y="62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79336</xdr:rowOff>
    </xdr:from>
    <xdr:ext cx="599010" cy="259045"/>
    <xdr:sp macro="" textlink="">
      <xdr:nvSpPr>
        <xdr:cNvPr id="81" name="人件費該当値テキスト"/>
        <xdr:cNvSpPr txBox="1"/>
      </xdr:nvSpPr>
      <xdr:spPr>
        <a:xfrm>
          <a:off x="4686300" y="625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97564</xdr:rowOff>
    </xdr:from>
    <xdr:to>
      <xdr:col>20</xdr:col>
      <xdr:colOff>38100</xdr:colOff>
      <xdr:row>37</xdr:row>
      <xdr:rowOff>27714</xdr:rowOff>
    </xdr:to>
    <xdr:sp macro="" textlink="">
      <xdr:nvSpPr>
        <xdr:cNvPr id="82" name="楕円 81"/>
        <xdr:cNvSpPr/>
      </xdr:nvSpPr>
      <xdr:spPr>
        <a:xfrm>
          <a:off x="3746500" y="62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18841</xdr:rowOff>
    </xdr:from>
    <xdr:ext cx="599010" cy="259045"/>
    <xdr:sp macro="" textlink="">
      <xdr:nvSpPr>
        <xdr:cNvPr id="83" name="テキスト ボックス 82"/>
        <xdr:cNvSpPr txBox="1"/>
      </xdr:nvSpPr>
      <xdr:spPr>
        <a:xfrm>
          <a:off x="3497795" y="636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88801</xdr:rowOff>
    </xdr:from>
    <xdr:to>
      <xdr:col>15</xdr:col>
      <xdr:colOff>101600</xdr:colOff>
      <xdr:row>37</xdr:row>
      <xdr:rowOff>18951</xdr:rowOff>
    </xdr:to>
    <xdr:sp macro="" textlink="">
      <xdr:nvSpPr>
        <xdr:cNvPr id="84" name="楕円 83"/>
        <xdr:cNvSpPr/>
      </xdr:nvSpPr>
      <xdr:spPr>
        <a:xfrm>
          <a:off x="2857500" y="62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10078</xdr:rowOff>
    </xdr:from>
    <xdr:ext cx="599010" cy="259045"/>
    <xdr:sp macro="" textlink="">
      <xdr:nvSpPr>
        <xdr:cNvPr id="85" name="テキスト ボックス 84"/>
        <xdr:cNvSpPr txBox="1"/>
      </xdr:nvSpPr>
      <xdr:spPr>
        <a:xfrm>
          <a:off x="2608795" y="635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105077</xdr:rowOff>
    </xdr:from>
    <xdr:to>
      <xdr:col>10</xdr:col>
      <xdr:colOff>165100</xdr:colOff>
      <xdr:row>37</xdr:row>
      <xdr:rowOff>35227</xdr:rowOff>
    </xdr:to>
    <xdr:sp macro="" textlink="">
      <xdr:nvSpPr>
        <xdr:cNvPr id="86" name="楕円 85"/>
        <xdr:cNvSpPr/>
      </xdr:nvSpPr>
      <xdr:spPr>
        <a:xfrm>
          <a:off x="1968500" y="62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26354</xdr:rowOff>
    </xdr:from>
    <xdr:ext cx="599010" cy="259045"/>
    <xdr:sp macro="" textlink="">
      <xdr:nvSpPr>
        <xdr:cNvPr id="87" name="テキスト ボックス 86"/>
        <xdr:cNvSpPr txBox="1"/>
      </xdr:nvSpPr>
      <xdr:spPr>
        <a:xfrm>
          <a:off x="1719795" y="63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147307</xdr:rowOff>
    </xdr:from>
    <xdr:to>
      <xdr:col>6</xdr:col>
      <xdr:colOff>38100</xdr:colOff>
      <xdr:row>37</xdr:row>
      <xdr:rowOff>77457</xdr:rowOff>
    </xdr:to>
    <xdr:sp macro="" textlink="">
      <xdr:nvSpPr>
        <xdr:cNvPr id="88" name="楕円 87"/>
        <xdr:cNvSpPr/>
      </xdr:nvSpPr>
      <xdr:spPr>
        <a:xfrm>
          <a:off x="1079500" y="63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68584</xdr:rowOff>
    </xdr:from>
    <xdr:ext cx="534377" cy="259045"/>
    <xdr:sp macro="" textlink="">
      <xdr:nvSpPr>
        <xdr:cNvPr id="89" name="テキスト ボックス 88"/>
        <xdr:cNvSpPr txBox="1"/>
      </xdr:nvSpPr>
      <xdr:spPr>
        <a:xfrm>
          <a:off x="863111" y="64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99006</xdr:rowOff>
    </xdr:from>
    <xdr:to>
      <xdr:col>24</xdr:col>
      <xdr:colOff>63500</xdr:colOff>
      <xdr:row>56</xdr:row>
      <xdr:rowOff>171012</xdr:rowOff>
    </xdr:to>
    <xdr:cxnSp macro="">
      <xdr:nvCxnSpPr>
        <xdr:cNvPr id="120" name="直線コネクタ 119"/>
        <xdr:cNvCxnSpPr/>
      </xdr:nvCxnSpPr>
      <xdr:spPr>
        <a:xfrm flipV="1">
          <a:off x="3797300" y="9528756"/>
          <a:ext cx="838200" cy="2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171012</xdr:rowOff>
    </xdr:from>
    <xdr:to>
      <xdr:col>19</xdr:col>
      <xdr:colOff>177800</xdr:colOff>
      <xdr:row>57</xdr:row>
      <xdr:rowOff>50451</xdr:rowOff>
    </xdr:to>
    <xdr:cxnSp macro="">
      <xdr:nvCxnSpPr>
        <xdr:cNvPr id="123" name="直線コネクタ 122"/>
        <xdr:cNvCxnSpPr/>
      </xdr:nvCxnSpPr>
      <xdr:spPr>
        <a:xfrm flipV="1">
          <a:off x="2908300" y="9772212"/>
          <a:ext cx="889000" cy="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99120</xdr:rowOff>
    </xdr:from>
    <xdr:to>
      <xdr:col>15</xdr:col>
      <xdr:colOff>50800</xdr:colOff>
      <xdr:row>57</xdr:row>
      <xdr:rowOff>50451</xdr:rowOff>
    </xdr:to>
    <xdr:cxnSp macro="">
      <xdr:nvCxnSpPr>
        <xdr:cNvPr id="126" name="直線コネクタ 125"/>
        <xdr:cNvCxnSpPr/>
      </xdr:nvCxnSpPr>
      <xdr:spPr>
        <a:xfrm>
          <a:off x="2019300" y="9528870"/>
          <a:ext cx="889000" cy="29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119420</xdr:rowOff>
    </xdr:from>
    <xdr:to>
      <xdr:col>10</xdr:col>
      <xdr:colOff>114300</xdr:colOff>
      <xdr:row>55</xdr:row>
      <xdr:rowOff>99120</xdr:rowOff>
    </xdr:to>
    <xdr:cxnSp macro="">
      <xdr:nvCxnSpPr>
        <xdr:cNvPr id="129" name="直線コネクタ 128"/>
        <xdr:cNvCxnSpPr/>
      </xdr:nvCxnSpPr>
      <xdr:spPr>
        <a:xfrm>
          <a:off x="1130300" y="9377720"/>
          <a:ext cx="889000" cy="1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48206</xdr:rowOff>
    </xdr:from>
    <xdr:to>
      <xdr:col>24</xdr:col>
      <xdr:colOff>114300</xdr:colOff>
      <xdr:row>55</xdr:row>
      <xdr:rowOff>149806</xdr:rowOff>
    </xdr:to>
    <xdr:sp macro="" textlink="">
      <xdr:nvSpPr>
        <xdr:cNvPr id="139" name="楕円 138"/>
        <xdr:cNvSpPr/>
      </xdr:nvSpPr>
      <xdr:spPr>
        <a:xfrm>
          <a:off x="4584700" y="94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71083</xdr:rowOff>
    </xdr:from>
    <xdr:ext cx="599010" cy="259045"/>
    <xdr:sp macro="" textlink="">
      <xdr:nvSpPr>
        <xdr:cNvPr id="140" name="物件費該当値テキスト"/>
        <xdr:cNvSpPr txBox="1"/>
      </xdr:nvSpPr>
      <xdr:spPr>
        <a:xfrm>
          <a:off x="4686300" y="932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120212</xdr:rowOff>
    </xdr:from>
    <xdr:to>
      <xdr:col>20</xdr:col>
      <xdr:colOff>38100</xdr:colOff>
      <xdr:row>57</xdr:row>
      <xdr:rowOff>50362</xdr:rowOff>
    </xdr:to>
    <xdr:sp macro="" textlink="">
      <xdr:nvSpPr>
        <xdr:cNvPr id="141" name="楕円 140"/>
        <xdr:cNvSpPr/>
      </xdr:nvSpPr>
      <xdr:spPr>
        <a:xfrm>
          <a:off x="3746500" y="97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66889</xdr:rowOff>
    </xdr:from>
    <xdr:ext cx="599010" cy="259045"/>
    <xdr:sp macro="" textlink="">
      <xdr:nvSpPr>
        <xdr:cNvPr id="142" name="テキスト ボックス 141"/>
        <xdr:cNvSpPr txBox="1"/>
      </xdr:nvSpPr>
      <xdr:spPr>
        <a:xfrm>
          <a:off x="3497795" y="949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171101</xdr:rowOff>
    </xdr:from>
    <xdr:to>
      <xdr:col>15</xdr:col>
      <xdr:colOff>101600</xdr:colOff>
      <xdr:row>57</xdr:row>
      <xdr:rowOff>101251</xdr:rowOff>
    </xdr:to>
    <xdr:sp macro="" textlink="">
      <xdr:nvSpPr>
        <xdr:cNvPr id="143" name="楕円 142"/>
        <xdr:cNvSpPr/>
      </xdr:nvSpPr>
      <xdr:spPr>
        <a:xfrm>
          <a:off x="2857500" y="97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117778</xdr:rowOff>
    </xdr:from>
    <xdr:ext cx="599010" cy="259045"/>
    <xdr:sp macro="" textlink="">
      <xdr:nvSpPr>
        <xdr:cNvPr id="144" name="テキスト ボックス 143"/>
        <xdr:cNvSpPr txBox="1"/>
      </xdr:nvSpPr>
      <xdr:spPr>
        <a:xfrm>
          <a:off x="2608795" y="95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48320</xdr:rowOff>
    </xdr:from>
    <xdr:to>
      <xdr:col>10</xdr:col>
      <xdr:colOff>165100</xdr:colOff>
      <xdr:row>55</xdr:row>
      <xdr:rowOff>149920</xdr:rowOff>
    </xdr:to>
    <xdr:sp macro="" textlink="">
      <xdr:nvSpPr>
        <xdr:cNvPr id="145" name="楕円 144"/>
        <xdr:cNvSpPr/>
      </xdr:nvSpPr>
      <xdr:spPr>
        <a:xfrm>
          <a:off x="1968500" y="94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166447</xdr:rowOff>
    </xdr:from>
    <xdr:ext cx="599010" cy="259045"/>
    <xdr:sp macro="" textlink="">
      <xdr:nvSpPr>
        <xdr:cNvPr id="146" name="テキスト ボックス 145"/>
        <xdr:cNvSpPr txBox="1"/>
      </xdr:nvSpPr>
      <xdr:spPr>
        <a:xfrm>
          <a:off x="1719795" y="925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68620</xdr:rowOff>
    </xdr:from>
    <xdr:to>
      <xdr:col>6</xdr:col>
      <xdr:colOff>38100</xdr:colOff>
      <xdr:row>54</xdr:row>
      <xdr:rowOff>170220</xdr:rowOff>
    </xdr:to>
    <xdr:sp macro="" textlink="">
      <xdr:nvSpPr>
        <xdr:cNvPr id="147" name="楕円 146"/>
        <xdr:cNvSpPr/>
      </xdr:nvSpPr>
      <xdr:spPr>
        <a:xfrm>
          <a:off x="1079500" y="93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15297</xdr:rowOff>
    </xdr:from>
    <xdr:ext cx="599010" cy="259045"/>
    <xdr:sp macro="" textlink="">
      <xdr:nvSpPr>
        <xdr:cNvPr id="148" name="テキスト ボックス 147"/>
        <xdr:cNvSpPr txBox="1"/>
      </xdr:nvSpPr>
      <xdr:spPr>
        <a:xfrm>
          <a:off x="830795" y="910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106363</xdr:rowOff>
    </xdr:from>
    <xdr:to>
      <xdr:col>24</xdr:col>
      <xdr:colOff>63500</xdr:colOff>
      <xdr:row>78</xdr:row>
      <xdr:rowOff>107659</xdr:rowOff>
    </xdr:to>
    <xdr:cxnSp macro="">
      <xdr:nvCxnSpPr>
        <xdr:cNvPr id="177" name="直線コネクタ 176"/>
        <xdr:cNvCxnSpPr/>
      </xdr:nvCxnSpPr>
      <xdr:spPr>
        <a:xfrm>
          <a:off x="3797300" y="13479463"/>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106363</xdr:rowOff>
    </xdr:from>
    <xdr:to>
      <xdr:col>19</xdr:col>
      <xdr:colOff>177800</xdr:colOff>
      <xdr:row>78</xdr:row>
      <xdr:rowOff>112782</xdr:rowOff>
    </xdr:to>
    <xdr:cxnSp macro="">
      <xdr:nvCxnSpPr>
        <xdr:cNvPr id="180" name="直線コネクタ 179"/>
        <xdr:cNvCxnSpPr/>
      </xdr:nvCxnSpPr>
      <xdr:spPr>
        <a:xfrm flipV="1">
          <a:off x="2908300" y="13479463"/>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93847</xdr:rowOff>
    </xdr:from>
    <xdr:to>
      <xdr:col>15</xdr:col>
      <xdr:colOff>50800</xdr:colOff>
      <xdr:row>78</xdr:row>
      <xdr:rowOff>112782</xdr:rowOff>
    </xdr:to>
    <xdr:cxnSp macro="">
      <xdr:nvCxnSpPr>
        <xdr:cNvPr id="183" name="直線コネクタ 182"/>
        <xdr:cNvCxnSpPr/>
      </xdr:nvCxnSpPr>
      <xdr:spPr>
        <a:xfrm>
          <a:off x="2019300" y="13466947"/>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77369</xdr:rowOff>
    </xdr:from>
    <xdr:to>
      <xdr:col>10</xdr:col>
      <xdr:colOff>114300</xdr:colOff>
      <xdr:row>78</xdr:row>
      <xdr:rowOff>93847</xdr:rowOff>
    </xdr:to>
    <xdr:cxnSp macro="">
      <xdr:nvCxnSpPr>
        <xdr:cNvPr id="186" name="直線コネクタ 185"/>
        <xdr:cNvCxnSpPr/>
      </xdr:nvCxnSpPr>
      <xdr:spPr>
        <a:xfrm>
          <a:off x="1130300" y="13450469"/>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56859</xdr:rowOff>
    </xdr:from>
    <xdr:to>
      <xdr:col>24</xdr:col>
      <xdr:colOff>114300</xdr:colOff>
      <xdr:row>78</xdr:row>
      <xdr:rowOff>158459</xdr:rowOff>
    </xdr:to>
    <xdr:sp macro="" textlink="">
      <xdr:nvSpPr>
        <xdr:cNvPr id="196" name="楕円 195"/>
        <xdr:cNvSpPr/>
      </xdr:nvSpPr>
      <xdr:spPr>
        <a:xfrm>
          <a:off x="4584700" y="134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143236</xdr:rowOff>
    </xdr:from>
    <xdr:ext cx="469744" cy="259045"/>
    <xdr:sp macro="" textlink="">
      <xdr:nvSpPr>
        <xdr:cNvPr id="197" name="維持補修費該当値テキスト"/>
        <xdr:cNvSpPr txBox="1"/>
      </xdr:nvSpPr>
      <xdr:spPr>
        <a:xfrm>
          <a:off x="4686300" y="133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55563</xdr:rowOff>
    </xdr:from>
    <xdr:to>
      <xdr:col>20</xdr:col>
      <xdr:colOff>38100</xdr:colOff>
      <xdr:row>78</xdr:row>
      <xdr:rowOff>157163</xdr:rowOff>
    </xdr:to>
    <xdr:sp macro="" textlink="">
      <xdr:nvSpPr>
        <xdr:cNvPr id="198" name="楕円 197"/>
        <xdr:cNvSpPr/>
      </xdr:nvSpPr>
      <xdr:spPr>
        <a:xfrm>
          <a:off x="3746500" y="134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148290</xdr:rowOff>
    </xdr:from>
    <xdr:ext cx="469744" cy="259045"/>
    <xdr:sp macro="" textlink="">
      <xdr:nvSpPr>
        <xdr:cNvPr id="199" name="テキスト ボックス 198"/>
        <xdr:cNvSpPr txBox="1"/>
      </xdr:nvSpPr>
      <xdr:spPr>
        <a:xfrm>
          <a:off x="3562428" y="1352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61982</xdr:rowOff>
    </xdr:from>
    <xdr:to>
      <xdr:col>15</xdr:col>
      <xdr:colOff>101600</xdr:colOff>
      <xdr:row>78</xdr:row>
      <xdr:rowOff>163582</xdr:rowOff>
    </xdr:to>
    <xdr:sp macro="" textlink="">
      <xdr:nvSpPr>
        <xdr:cNvPr id="200" name="楕円 199"/>
        <xdr:cNvSpPr/>
      </xdr:nvSpPr>
      <xdr:spPr>
        <a:xfrm>
          <a:off x="2857500" y="13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154709</xdr:rowOff>
    </xdr:from>
    <xdr:ext cx="469744" cy="259045"/>
    <xdr:sp macro="" textlink="">
      <xdr:nvSpPr>
        <xdr:cNvPr id="201" name="テキスト ボックス 200"/>
        <xdr:cNvSpPr txBox="1"/>
      </xdr:nvSpPr>
      <xdr:spPr>
        <a:xfrm>
          <a:off x="2673428" y="135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43047</xdr:rowOff>
    </xdr:from>
    <xdr:to>
      <xdr:col>10</xdr:col>
      <xdr:colOff>165100</xdr:colOff>
      <xdr:row>78</xdr:row>
      <xdr:rowOff>144647</xdr:rowOff>
    </xdr:to>
    <xdr:sp macro="" textlink="">
      <xdr:nvSpPr>
        <xdr:cNvPr id="202" name="楕円 201"/>
        <xdr:cNvSpPr/>
      </xdr:nvSpPr>
      <xdr:spPr>
        <a:xfrm>
          <a:off x="1968500" y="134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135774</xdr:rowOff>
    </xdr:from>
    <xdr:ext cx="469744" cy="259045"/>
    <xdr:sp macro="" textlink="">
      <xdr:nvSpPr>
        <xdr:cNvPr id="203" name="テキスト ボックス 202"/>
        <xdr:cNvSpPr txBox="1"/>
      </xdr:nvSpPr>
      <xdr:spPr>
        <a:xfrm>
          <a:off x="1784428" y="1350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26569</xdr:rowOff>
    </xdr:from>
    <xdr:to>
      <xdr:col>6</xdr:col>
      <xdr:colOff>38100</xdr:colOff>
      <xdr:row>78</xdr:row>
      <xdr:rowOff>128169</xdr:rowOff>
    </xdr:to>
    <xdr:sp macro="" textlink="">
      <xdr:nvSpPr>
        <xdr:cNvPr id="204" name="楕円 203"/>
        <xdr:cNvSpPr/>
      </xdr:nvSpPr>
      <xdr:spPr>
        <a:xfrm>
          <a:off x="1079500" y="133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119296</xdr:rowOff>
    </xdr:from>
    <xdr:ext cx="469744" cy="259045"/>
    <xdr:sp macro="" textlink="">
      <xdr:nvSpPr>
        <xdr:cNvPr id="205" name="テキスト ボックス 204"/>
        <xdr:cNvSpPr txBox="1"/>
      </xdr:nvSpPr>
      <xdr:spPr>
        <a:xfrm>
          <a:off x="895428" y="1349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167323</xdr:rowOff>
    </xdr:from>
    <xdr:to>
      <xdr:col>24</xdr:col>
      <xdr:colOff>63500</xdr:colOff>
      <xdr:row>98</xdr:row>
      <xdr:rowOff>1702</xdr:rowOff>
    </xdr:to>
    <xdr:cxnSp macro="">
      <xdr:nvCxnSpPr>
        <xdr:cNvPr id="235" name="直線コネクタ 234"/>
        <xdr:cNvCxnSpPr/>
      </xdr:nvCxnSpPr>
      <xdr:spPr>
        <a:xfrm flipV="1">
          <a:off x="3797300" y="16797973"/>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1702</xdr:rowOff>
    </xdr:from>
    <xdr:to>
      <xdr:col>19</xdr:col>
      <xdr:colOff>177800</xdr:colOff>
      <xdr:row>98</xdr:row>
      <xdr:rowOff>39218</xdr:rowOff>
    </xdr:to>
    <xdr:cxnSp macro="">
      <xdr:nvCxnSpPr>
        <xdr:cNvPr id="238" name="直線コネクタ 237"/>
        <xdr:cNvCxnSpPr/>
      </xdr:nvCxnSpPr>
      <xdr:spPr>
        <a:xfrm flipV="1">
          <a:off x="2908300" y="16803802"/>
          <a:ext cx="889000" cy="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37936</xdr:rowOff>
    </xdr:from>
    <xdr:to>
      <xdr:col>15</xdr:col>
      <xdr:colOff>50800</xdr:colOff>
      <xdr:row>98</xdr:row>
      <xdr:rowOff>39218</xdr:rowOff>
    </xdr:to>
    <xdr:cxnSp macro="">
      <xdr:nvCxnSpPr>
        <xdr:cNvPr id="241" name="直線コネクタ 240"/>
        <xdr:cNvCxnSpPr/>
      </xdr:nvCxnSpPr>
      <xdr:spPr>
        <a:xfrm>
          <a:off x="2019300" y="16840036"/>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37936</xdr:rowOff>
    </xdr:from>
    <xdr:to>
      <xdr:col>10</xdr:col>
      <xdr:colOff>114300</xdr:colOff>
      <xdr:row>98</xdr:row>
      <xdr:rowOff>65963</xdr:rowOff>
    </xdr:to>
    <xdr:cxnSp macro="">
      <xdr:nvCxnSpPr>
        <xdr:cNvPr id="244" name="直線コネクタ 243"/>
        <xdr:cNvCxnSpPr/>
      </xdr:nvCxnSpPr>
      <xdr:spPr>
        <a:xfrm flipV="1">
          <a:off x="1130300" y="16840036"/>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116523</xdr:rowOff>
    </xdr:from>
    <xdr:to>
      <xdr:col>24</xdr:col>
      <xdr:colOff>114300</xdr:colOff>
      <xdr:row>98</xdr:row>
      <xdr:rowOff>46673</xdr:rowOff>
    </xdr:to>
    <xdr:sp macro="" textlink="">
      <xdr:nvSpPr>
        <xdr:cNvPr id="254" name="楕円 253"/>
        <xdr:cNvSpPr/>
      </xdr:nvSpPr>
      <xdr:spPr>
        <a:xfrm>
          <a:off x="4584700" y="167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94950</xdr:rowOff>
    </xdr:from>
    <xdr:ext cx="534377" cy="259045"/>
    <xdr:sp macro="" textlink="">
      <xdr:nvSpPr>
        <xdr:cNvPr id="255" name="扶助費該当値テキスト"/>
        <xdr:cNvSpPr txBox="1"/>
      </xdr:nvSpPr>
      <xdr:spPr>
        <a:xfrm>
          <a:off x="4686300" y="167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122352</xdr:rowOff>
    </xdr:from>
    <xdr:to>
      <xdr:col>20</xdr:col>
      <xdr:colOff>38100</xdr:colOff>
      <xdr:row>98</xdr:row>
      <xdr:rowOff>52502</xdr:rowOff>
    </xdr:to>
    <xdr:sp macro="" textlink="">
      <xdr:nvSpPr>
        <xdr:cNvPr id="256" name="楕円 255"/>
        <xdr:cNvSpPr/>
      </xdr:nvSpPr>
      <xdr:spPr>
        <a:xfrm>
          <a:off x="3746500" y="167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43629</xdr:rowOff>
    </xdr:from>
    <xdr:ext cx="534377" cy="259045"/>
    <xdr:sp macro="" textlink="">
      <xdr:nvSpPr>
        <xdr:cNvPr id="257" name="テキスト ボックス 256"/>
        <xdr:cNvSpPr txBox="1"/>
      </xdr:nvSpPr>
      <xdr:spPr>
        <a:xfrm>
          <a:off x="3530111" y="168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159868</xdr:rowOff>
    </xdr:from>
    <xdr:to>
      <xdr:col>15</xdr:col>
      <xdr:colOff>101600</xdr:colOff>
      <xdr:row>98</xdr:row>
      <xdr:rowOff>90018</xdr:rowOff>
    </xdr:to>
    <xdr:sp macro="" textlink="">
      <xdr:nvSpPr>
        <xdr:cNvPr id="258" name="楕円 257"/>
        <xdr:cNvSpPr/>
      </xdr:nvSpPr>
      <xdr:spPr>
        <a:xfrm>
          <a:off x="2857500" y="167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81145</xdr:rowOff>
    </xdr:from>
    <xdr:ext cx="534377" cy="259045"/>
    <xdr:sp macro="" textlink="">
      <xdr:nvSpPr>
        <xdr:cNvPr id="259" name="テキスト ボックス 258"/>
        <xdr:cNvSpPr txBox="1"/>
      </xdr:nvSpPr>
      <xdr:spPr>
        <a:xfrm>
          <a:off x="2641111" y="168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158586</xdr:rowOff>
    </xdr:from>
    <xdr:to>
      <xdr:col>10</xdr:col>
      <xdr:colOff>165100</xdr:colOff>
      <xdr:row>98</xdr:row>
      <xdr:rowOff>88736</xdr:rowOff>
    </xdr:to>
    <xdr:sp macro="" textlink="">
      <xdr:nvSpPr>
        <xdr:cNvPr id="260" name="楕円 259"/>
        <xdr:cNvSpPr/>
      </xdr:nvSpPr>
      <xdr:spPr>
        <a:xfrm>
          <a:off x="19685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79863</xdr:rowOff>
    </xdr:from>
    <xdr:ext cx="534377" cy="259045"/>
    <xdr:sp macro="" textlink="">
      <xdr:nvSpPr>
        <xdr:cNvPr id="261" name="テキスト ボックス 260"/>
        <xdr:cNvSpPr txBox="1"/>
      </xdr:nvSpPr>
      <xdr:spPr>
        <a:xfrm>
          <a:off x="1752111" y="168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15163</xdr:rowOff>
    </xdr:from>
    <xdr:to>
      <xdr:col>6</xdr:col>
      <xdr:colOff>38100</xdr:colOff>
      <xdr:row>98</xdr:row>
      <xdr:rowOff>116763</xdr:rowOff>
    </xdr:to>
    <xdr:sp macro="" textlink="">
      <xdr:nvSpPr>
        <xdr:cNvPr id="262" name="楕円 261"/>
        <xdr:cNvSpPr/>
      </xdr:nvSpPr>
      <xdr:spPr>
        <a:xfrm>
          <a:off x="1079500" y="168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107890</xdr:rowOff>
    </xdr:from>
    <xdr:ext cx="534377" cy="259045"/>
    <xdr:sp macro="" textlink="">
      <xdr:nvSpPr>
        <xdr:cNvPr id="263" name="テキスト ボックス 262"/>
        <xdr:cNvSpPr txBox="1"/>
      </xdr:nvSpPr>
      <xdr:spPr>
        <a:xfrm>
          <a:off x="863111" y="169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148119</xdr:rowOff>
    </xdr:from>
    <xdr:to>
      <xdr:col>55</xdr:col>
      <xdr:colOff>0</xdr:colOff>
      <xdr:row>37</xdr:row>
      <xdr:rowOff>156150</xdr:rowOff>
    </xdr:to>
    <xdr:cxnSp macro="">
      <xdr:nvCxnSpPr>
        <xdr:cNvPr id="290" name="直線コネクタ 289"/>
        <xdr:cNvCxnSpPr/>
      </xdr:nvCxnSpPr>
      <xdr:spPr>
        <a:xfrm>
          <a:off x="9639300" y="6491769"/>
          <a:ext cx="8382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136817</xdr:rowOff>
    </xdr:from>
    <xdr:to>
      <xdr:col>50</xdr:col>
      <xdr:colOff>114300</xdr:colOff>
      <xdr:row>37</xdr:row>
      <xdr:rowOff>148119</xdr:rowOff>
    </xdr:to>
    <xdr:cxnSp macro="">
      <xdr:nvCxnSpPr>
        <xdr:cNvPr id="293" name="直線コネクタ 292"/>
        <xdr:cNvCxnSpPr/>
      </xdr:nvCxnSpPr>
      <xdr:spPr>
        <a:xfrm>
          <a:off x="8750300" y="6480467"/>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136817</xdr:rowOff>
    </xdr:from>
    <xdr:to>
      <xdr:col>45</xdr:col>
      <xdr:colOff>177800</xdr:colOff>
      <xdr:row>37</xdr:row>
      <xdr:rowOff>150197</xdr:rowOff>
    </xdr:to>
    <xdr:cxnSp macro="">
      <xdr:nvCxnSpPr>
        <xdr:cNvPr id="296" name="直線コネクタ 295"/>
        <xdr:cNvCxnSpPr/>
      </xdr:nvCxnSpPr>
      <xdr:spPr>
        <a:xfrm flipV="1">
          <a:off x="7861300" y="6480467"/>
          <a:ext cx="889000" cy="1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150197</xdr:rowOff>
    </xdr:from>
    <xdr:to>
      <xdr:col>41</xdr:col>
      <xdr:colOff>50800</xdr:colOff>
      <xdr:row>37</xdr:row>
      <xdr:rowOff>162126</xdr:rowOff>
    </xdr:to>
    <xdr:cxnSp macro="">
      <xdr:nvCxnSpPr>
        <xdr:cNvPr id="299" name="直線コネクタ 298"/>
        <xdr:cNvCxnSpPr/>
      </xdr:nvCxnSpPr>
      <xdr:spPr>
        <a:xfrm flipV="1">
          <a:off x="6972300" y="6493847"/>
          <a:ext cx="889000" cy="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105350</xdr:rowOff>
    </xdr:from>
    <xdr:to>
      <xdr:col>55</xdr:col>
      <xdr:colOff>50800</xdr:colOff>
      <xdr:row>38</xdr:row>
      <xdr:rowOff>35500</xdr:rowOff>
    </xdr:to>
    <xdr:sp macro="" textlink="">
      <xdr:nvSpPr>
        <xdr:cNvPr id="309" name="楕円 308"/>
        <xdr:cNvSpPr/>
      </xdr:nvSpPr>
      <xdr:spPr>
        <a:xfrm>
          <a:off x="10426700" y="644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20277</xdr:rowOff>
    </xdr:from>
    <xdr:ext cx="534377" cy="259045"/>
    <xdr:sp macro="" textlink="">
      <xdr:nvSpPr>
        <xdr:cNvPr id="310" name="補助費等該当値テキスト"/>
        <xdr:cNvSpPr txBox="1"/>
      </xdr:nvSpPr>
      <xdr:spPr>
        <a:xfrm>
          <a:off x="10528300" y="636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97319</xdr:rowOff>
    </xdr:from>
    <xdr:to>
      <xdr:col>50</xdr:col>
      <xdr:colOff>165100</xdr:colOff>
      <xdr:row>38</xdr:row>
      <xdr:rowOff>27470</xdr:rowOff>
    </xdr:to>
    <xdr:sp macro="" textlink="">
      <xdr:nvSpPr>
        <xdr:cNvPr id="311" name="楕円 310"/>
        <xdr:cNvSpPr/>
      </xdr:nvSpPr>
      <xdr:spPr>
        <a:xfrm>
          <a:off x="9588500" y="6440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18597</xdr:rowOff>
    </xdr:from>
    <xdr:ext cx="534377" cy="259045"/>
    <xdr:sp macro="" textlink="">
      <xdr:nvSpPr>
        <xdr:cNvPr id="312" name="テキスト ボックス 311"/>
        <xdr:cNvSpPr txBox="1"/>
      </xdr:nvSpPr>
      <xdr:spPr>
        <a:xfrm>
          <a:off x="9372111" y="65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86017</xdr:rowOff>
    </xdr:from>
    <xdr:to>
      <xdr:col>46</xdr:col>
      <xdr:colOff>38100</xdr:colOff>
      <xdr:row>38</xdr:row>
      <xdr:rowOff>16167</xdr:rowOff>
    </xdr:to>
    <xdr:sp macro="" textlink="">
      <xdr:nvSpPr>
        <xdr:cNvPr id="313" name="楕円 312"/>
        <xdr:cNvSpPr/>
      </xdr:nvSpPr>
      <xdr:spPr>
        <a:xfrm>
          <a:off x="8699500" y="64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7294</xdr:rowOff>
    </xdr:from>
    <xdr:ext cx="534377" cy="259045"/>
    <xdr:sp macro="" textlink="">
      <xdr:nvSpPr>
        <xdr:cNvPr id="314" name="テキスト ボックス 313"/>
        <xdr:cNvSpPr txBox="1"/>
      </xdr:nvSpPr>
      <xdr:spPr>
        <a:xfrm>
          <a:off x="8483111" y="65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99397</xdr:rowOff>
    </xdr:from>
    <xdr:to>
      <xdr:col>41</xdr:col>
      <xdr:colOff>101600</xdr:colOff>
      <xdr:row>38</xdr:row>
      <xdr:rowOff>29547</xdr:rowOff>
    </xdr:to>
    <xdr:sp macro="" textlink="">
      <xdr:nvSpPr>
        <xdr:cNvPr id="315" name="楕円 314"/>
        <xdr:cNvSpPr/>
      </xdr:nvSpPr>
      <xdr:spPr>
        <a:xfrm>
          <a:off x="7810500" y="644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20674</xdr:rowOff>
    </xdr:from>
    <xdr:ext cx="534377" cy="259045"/>
    <xdr:sp macro="" textlink="">
      <xdr:nvSpPr>
        <xdr:cNvPr id="316" name="テキスト ボックス 315"/>
        <xdr:cNvSpPr txBox="1"/>
      </xdr:nvSpPr>
      <xdr:spPr>
        <a:xfrm>
          <a:off x="7594111" y="6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111326</xdr:rowOff>
    </xdr:from>
    <xdr:to>
      <xdr:col>36</xdr:col>
      <xdr:colOff>165100</xdr:colOff>
      <xdr:row>38</xdr:row>
      <xdr:rowOff>41476</xdr:rowOff>
    </xdr:to>
    <xdr:sp macro="" textlink="">
      <xdr:nvSpPr>
        <xdr:cNvPr id="317" name="楕円 316"/>
        <xdr:cNvSpPr/>
      </xdr:nvSpPr>
      <xdr:spPr>
        <a:xfrm>
          <a:off x="6921500" y="64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32603</xdr:rowOff>
    </xdr:from>
    <xdr:ext cx="534377" cy="259045"/>
    <xdr:sp macro="" textlink="">
      <xdr:nvSpPr>
        <xdr:cNvPr id="318" name="テキスト ボックス 317"/>
        <xdr:cNvSpPr txBox="1"/>
      </xdr:nvSpPr>
      <xdr:spPr>
        <a:xfrm>
          <a:off x="6705111" y="654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111658</xdr:rowOff>
    </xdr:from>
    <xdr:to>
      <xdr:col>55</xdr:col>
      <xdr:colOff>0</xdr:colOff>
      <xdr:row>58</xdr:row>
      <xdr:rowOff>113259</xdr:rowOff>
    </xdr:to>
    <xdr:cxnSp macro="">
      <xdr:nvCxnSpPr>
        <xdr:cNvPr id="345" name="直線コネクタ 344"/>
        <xdr:cNvCxnSpPr/>
      </xdr:nvCxnSpPr>
      <xdr:spPr>
        <a:xfrm flipV="1">
          <a:off x="9639300" y="1005575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75532</xdr:rowOff>
    </xdr:from>
    <xdr:to>
      <xdr:col>50</xdr:col>
      <xdr:colOff>114300</xdr:colOff>
      <xdr:row>58</xdr:row>
      <xdr:rowOff>113259</xdr:rowOff>
    </xdr:to>
    <xdr:cxnSp macro="">
      <xdr:nvCxnSpPr>
        <xdr:cNvPr id="348" name="直線コネクタ 347"/>
        <xdr:cNvCxnSpPr/>
      </xdr:nvCxnSpPr>
      <xdr:spPr>
        <a:xfrm>
          <a:off x="8750300" y="10019632"/>
          <a:ext cx="889000" cy="3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75532</xdr:rowOff>
    </xdr:from>
    <xdr:to>
      <xdr:col>45</xdr:col>
      <xdr:colOff>177800</xdr:colOff>
      <xdr:row>58</xdr:row>
      <xdr:rowOff>108143</xdr:rowOff>
    </xdr:to>
    <xdr:cxnSp macro="">
      <xdr:nvCxnSpPr>
        <xdr:cNvPr id="351" name="直線コネクタ 350"/>
        <xdr:cNvCxnSpPr/>
      </xdr:nvCxnSpPr>
      <xdr:spPr>
        <a:xfrm flipV="1">
          <a:off x="7861300" y="10019632"/>
          <a:ext cx="889000" cy="3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108143</xdr:rowOff>
    </xdr:from>
    <xdr:to>
      <xdr:col>41</xdr:col>
      <xdr:colOff>50800</xdr:colOff>
      <xdr:row>58</xdr:row>
      <xdr:rowOff>124978</xdr:rowOff>
    </xdr:to>
    <xdr:cxnSp macro="">
      <xdr:nvCxnSpPr>
        <xdr:cNvPr id="354" name="直線コネクタ 353"/>
        <xdr:cNvCxnSpPr/>
      </xdr:nvCxnSpPr>
      <xdr:spPr>
        <a:xfrm flipV="1">
          <a:off x="6972300" y="10052243"/>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60858</xdr:rowOff>
    </xdr:from>
    <xdr:to>
      <xdr:col>55</xdr:col>
      <xdr:colOff>50800</xdr:colOff>
      <xdr:row>58</xdr:row>
      <xdr:rowOff>162458</xdr:rowOff>
    </xdr:to>
    <xdr:sp macro="" textlink="">
      <xdr:nvSpPr>
        <xdr:cNvPr id="364" name="楕円 363"/>
        <xdr:cNvSpPr/>
      </xdr:nvSpPr>
      <xdr:spPr>
        <a:xfrm>
          <a:off x="10426700" y="100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99010" cy="259045"/>
    <xdr:sp macro="" textlink="">
      <xdr:nvSpPr>
        <xdr:cNvPr id="365" name="普通建設事業費該当値テキスト"/>
        <xdr:cNvSpPr txBox="1"/>
      </xdr:nvSpPr>
      <xdr:spPr>
        <a:xfrm>
          <a:off x="10528300" y="99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62459</xdr:rowOff>
    </xdr:from>
    <xdr:to>
      <xdr:col>50</xdr:col>
      <xdr:colOff>165100</xdr:colOff>
      <xdr:row>58</xdr:row>
      <xdr:rowOff>164059</xdr:rowOff>
    </xdr:to>
    <xdr:sp macro="" textlink="">
      <xdr:nvSpPr>
        <xdr:cNvPr id="366" name="楕円 365"/>
        <xdr:cNvSpPr/>
      </xdr:nvSpPr>
      <xdr:spPr>
        <a:xfrm>
          <a:off x="9588500" y="100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155186</xdr:rowOff>
    </xdr:from>
    <xdr:ext cx="599010" cy="259045"/>
    <xdr:sp macro="" textlink="">
      <xdr:nvSpPr>
        <xdr:cNvPr id="367" name="テキスト ボックス 366"/>
        <xdr:cNvSpPr txBox="1"/>
      </xdr:nvSpPr>
      <xdr:spPr>
        <a:xfrm>
          <a:off x="9339795" y="1009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24732</xdr:rowOff>
    </xdr:from>
    <xdr:to>
      <xdr:col>46</xdr:col>
      <xdr:colOff>38100</xdr:colOff>
      <xdr:row>58</xdr:row>
      <xdr:rowOff>126332</xdr:rowOff>
    </xdr:to>
    <xdr:sp macro="" textlink="">
      <xdr:nvSpPr>
        <xdr:cNvPr id="368" name="楕円 367"/>
        <xdr:cNvSpPr/>
      </xdr:nvSpPr>
      <xdr:spPr>
        <a:xfrm>
          <a:off x="8699500" y="99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142859</xdr:rowOff>
    </xdr:from>
    <xdr:ext cx="599010" cy="259045"/>
    <xdr:sp macro="" textlink="">
      <xdr:nvSpPr>
        <xdr:cNvPr id="369" name="テキスト ボックス 368"/>
        <xdr:cNvSpPr txBox="1"/>
      </xdr:nvSpPr>
      <xdr:spPr>
        <a:xfrm>
          <a:off x="8450795" y="974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57343</xdr:rowOff>
    </xdr:from>
    <xdr:to>
      <xdr:col>41</xdr:col>
      <xdr:colOff>101600</xdr:colOff>
      <xdr:row>58</xdr:row>
      <xdr:rowOff>158943</xdr:rowOff>
    </xdr:to>
    <xdr:sp macro="" textlink="">
      <xdr:nvSpPr>
        <xdr:cNvPr id="370" name="楕円 369"/>
        <xdr:cNvSpPr/>
      </xdr:nvSpPr>
      <xdr:spPr>
        <a:xfrm>
          <a:off x="7810500" y="100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4020</xdr:rowOff>
    </xdr:from>
    <xdr:ext cx="599010" cy="259045"/>
    <xdr:sp macro="" textlink="">
      <xdr:nvSpPr>
        <xdr:cNvPr id="371" name="テキスト ボックス 370"/>
        <xdr:cNvSpPr txBox="1"/>
      </xdr:nvSpPr>
      <xdr:spPr>
        <a:xfrm>
          <a:off x="7561795"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74178</xdr:rowOff>
    </xdr:from>
    <xdr:to>
      <xdr:col>36</xdr:col>
      <xdr:colOff>165100</xdr:colOff>
      <xdr:row>59</xdr:row>
      <xdr:rowOff>4328</xdr:rowOff>
    </xdr:to>
    <xdr:sp macro="" textlink="">
      <xdr:nvSpPr>
        <xdr:cNvPr id="372" name="楕円 371"/>
        <xdr:cNvSpPr/>
      </xdr:nvSpPr>
      <xdr:spPr>
        <a:xfrm>
          <a:off x="6921500" y="100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166905</xdr:rowOff>
    </xdr:from>
    <xdr:ext cx="534377" cy="259045"/>
    <xdr:sp macro="" textlink="">
      <xdr:nvSpPr>
        <xdr:cNvPr id="373" name="テキスト ボックス 372"/>
        <xdr:cNvSpPr txBox="1"/>
      </xdr:nvSpPr>
      <xdr:spPr>
        <a:xfrm>
          <a:off x="6705111" y="101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131854</xdr:rowOff>
    </xdr:from>
    <xdr:to>
      <xdr:col>55</xdr:col>
      <xdr:colOff>0</xdr:colOff>
      <xdr:row>78</xdr:row>
      <xdr:rowOff>132435</xdr:rowOff>
    </xdr:to>
    <xdr:cxnSp macro="">
      <xdr:nvCxnSpPr>
        <xdr:cNvPr id="400" name="直線コネクタ 399"/>
        <xdr:cNvCxnSpPr/>
      </xdr:nvCxnSpPr>
      <xdr:spPr>
        <a:xfrm flipV="1">
          <a:off x="9639300" y="13504954"/>
          <a:ext cx="8382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80983</xdr:rowOff>
    </xdr:from>
    <xdr:to>
      <xdr:col>50</xdr:col>
      <xdr:colOff>114300</xdr:colOff>
      <xdr:row>78</xdr:row>
      <xdr:rowOff>132435</xdr:rowOff>
    </xdr:to>
    <xdr:cxnSp macro="">
      <xdr:nvCxnSpPr>
        <xdr:cNvPr id="403" name="直線コネクタ 402"/>
        <xdr:cNvCxnSpPr/>
      </xdr:nvCxnSpPr>
      <xdr:spPr>
        <a:xfrm>
          <a:off x="8750300" y="13454083"/>
          <a:ext cx="889000" cy="5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80983</xdr:rowOff>
    </xdr:from>
    <xdr:to>
      <xdr:col>45</xdr:col>
      <xdr:colOff>177800</xdr:colOff>
      <xdr:row>78</xdr:row>
      <xdr:rowOff>115176</xdr:rowOff>
    </xdr:to>
    <xdr:cxnSp macro="">
      <xdr:nvCxnSpPr>
        <xdr:cNvPr id="406" name="直線コネクタ 405"/>
        <xdr:cNvCxnSpPr/>
      </xdr:nvCxnSpPr>
      <xdr:spPr>
        <a:xfrm flipV="1">
          <a:off x="7861300" y="13454083"/>
          <a:ext cx="889000" cy="3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171294</xdr:rowOff>
    </xdr:from>
    <xdr:ext cx="534377" cy="259045"/>
    <xdr:sp macro="" textlink="">
      <xdr:nvSpPr>
        <xdr:cNvPr id="410" name="テキスト ボックス 409"/>
        <xdr:cNvSpPr txBox="1"/>
      </xdr:nvSpPr>
      <xdr:spPr>
        <a:xfrm>
          <a:off x="7594111" y="135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81054</xdr:rowOff>
    </xdr:from>
    <xdr:to>
      <xdr:col>55</xdr:col>
      <xdr:colOff>50800</xdr:colOff>
      <xdr:row>79</xdr:row>
      <xdr:rowOff>11204</xdr:rowOff>
    </xdr:to>
    <xdr:sp macro="" textlink="">
      <xdr:nvSpPr>
        <xdr:cNvPr id="416" name="楕円 415"/>
        <xdr:cNvSpPr/>
      </xdr:nvSpPr>
      <xdr:spPr>
        <a:xfrm>
          <a:off x="10426700" y="1345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81635</xdr:rowOff>
    </xdr:from>
    <xdr:to>
      <xdr:col>50</xdr:col>
      <xdr:colOff>165100</xdr:colOff>
      <xdr:row>79</xdr:row>
      <xdr:rowOff>11785</xdr:rowOff>
    </xdr:to>
    <xdr:sp macro="" textlink="">
      <xdr:nvSpPr>
        <xdr:cNvPr id="418" name="楕円 417"/>
        <xdr:cNvSpPr/>
      </xdr:nvSpPr>
      <xdr:spPr>
        <a:xfrm>
          <a:off x="9588500" y="134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2912</xdr:rowOff>
    </xdr:from>
    <xdr:ext cx="534377" cy="259045"/>
    <xdr:sp macro="" textlink="">
      <xdr:nvSpPr>
        <xdr:cNvPr id="419" name="テキスト ボックス 418"/>
        <xdr:cNvSpPr txBox="1"/>
      </xdr:nvSpPr>
      <xdr:spPr>
        <a:xfrm>
          <a:off x="9372111" y="135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30183</xdr:rowOff>
    </xdr:from>
    <xdr:to>
      <xdr:col>46</xdr:col>
      <xdr:colOff>38100</xdr:colOff>
      <xdr:row>78</xdr:row>
      <xdr:rowOff>131783</xdr:rowOff>
    </xdr:to>
    <xdr:sp macro="" textlink="">
      <xdr:nvSpPr>
        <xdr:cNvPr id="420" name="楕円 419"/>
        <xdr:cNvSpPr/>
      </xdr:nvSpPr>
      <xdr:spPr>
        <a:xfrm>
          <a:off x="8699500" y="134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148310</xdr:rowOff>
    </xdr:from>
    <xdr:ext cx="599010" cy="259045"/>
    <xdr:sp macro="" textlink="">
      <xdr:nvSpPr>
        <xdr:cNvPr id="421" name="テキスト ボックス 420"/>
        <xdr:cNvSpPr txBox="1"/>
      </xdr:nvSpPr>
      <xdr:spPr>
        <a:xfrm>
          <a:off x="8450795" y="1317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64376</xdr:rowOff>
    </xdr:from>
    <xdr:to>
      <xdr:col>41</xdr:col>
      <xdr:colOff>101600</xdr:colOff>
      <xdr:row>78</xdr:row>
      <xdr:rowOff>165976</xdr:rowOff>
    </xdr:to>
    <xdr:sp macro="" textlink="">
      <xdr:nvSpPr>
        <xdr:cNvPr id="422" name="楕円 421"/>
        <xdr:cNvSpPr/>
      </xdr:nvSpPr>
      <xdr:spPr>
        <a:xfrm>
          <a:off x="7810500" y="134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11053</xdr:rowOff>
    </xdr:from>
    <xdr:ext cx="599010" cy="259045"/>
    <xdr:sp macro="" textlink="">
      <xdr:nvSpPr>
        <xdr:cNvPr id="423" name="テキスト ボックス 422"/>
        <xdr:cNvSpPr txBox="1"/>
      </xdr:nvSpPr>
      <xdr:spPr>
        <a:xfrm>
          <a:off x="7561795" y="1321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78781</xdr:rowOff>
    </xdr:from>
    <xdr:to>
      <xdr:col>55</xdr:col>
      <xdr:colOff>0</xdr:colOff>
      <xdr:row>97</xdr:row>
      <xdr:rowOff>87869</xdr:rowOff>
    </xdr:to>
    <xdr:cxnSp macro="">
      <xdr:nvCxnSpPr>
        <xdr:cNvPr id="452" name="直線コネクタ 451"/>
        <xdr:cNvCxnSpPr/>
      </xdr:nvCxnSpPr>
      <xdr:spPr>
        <a:xfrm flipV="1">
          <a:off x="9639300" y="16709431"/>
          <a:ext cx="8382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87869</xdr:rowOff>
    </xdr:from>
    <xdr:to>
      <xdr:col>50</xdr:col>
      <xdr:colOff>114300</xdr:colOff>
      <xdr:row>98</xdr:row>
      <xdr:rowOff>170912</xdr:rowOff>
    </xdr:to>
    <xdr:cxnSp macro="">
      <xdr:nvCxnSpPr>
        <xdr:cNvPr id="455" name="直線コネクタ 454"/>
        <xdr:cNvCxnSpPr/>
      </xdr:nvCxnSpPr>
      <xdr:spPr>
        <a:xfrm flipV="1">
          <a:off x="8750300" y="16718519"/>
          <a:ext cx="889000" cy="25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168351</xdr:rowOff>
    </xdr:from>
    <xdr:to>
      <xdr:col>45</xdr:col>
      <xdr:colOff>177800</xdr:colOff>
      <xdr:row>98</xdr:row>
      <xdr:rowOff>170912</xdr:rowOff>
    </xdr:to>
    <xdr:cxnSp macro="">
      <xdr:nvCxnSpPr>
        <xdr:cNvPr id="458" name="直線コネクタ 457"/>
        <xdr:cNvCxnSpPr/>
      </xdr:nvCxnSpPr>
      <xdr:spPr>
        <a:xfrm>
          <a:off x="7861300" y="16970451"/>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27981</xdr:rowOff>
    </xdr:from>
    <xdr:to>
      <xdr:col>55</xdr:col>
      <xdr:colOff>50800</xdr:colOff>
      <xdr:row>97</xdr:row>
      <xdr:rowOff>129581</xdr:rowOff>
    </xdr:to>
    <xdr:sp macro="" textlink="">
      <xdr:nvSpPr>
        <xdr:cNvPr id="468" name="楕円 467"/>
        <xdr:cNvSpPr/>
      </xdr:nvSpPr>
      <xdr:spPr>
        <a:xfrm>
          <a:off x="10426700" y="166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50858</xdr:rowOff>
    </xdr:from>
    <xdr:ext cx="534377" cy="259045"/>
    <xdr:sp macro="" textlink="">
      <xdr:nvSpPr>
        <xdr:cNvPr id="469" name="普通建設事業費 （ うち更新整備　）該当値テキスト"/>
        <xdr:cNvSpPr txBox="1"/>
      </xdr:nvSpPr>
      <xdr:spPr>
        <a:xfrm>
          <a:off x="10528300" y="165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37069</xdr:rowOff>
    </xdr:from>
    <xdr:to>
      <xdr:col>50</xdr:col>
      <xdr:colOff>165100</xdr:colOff>
      <xdr:row>97</xdr:row>
      <xdr:rowOff>138669</xdr:rowOff>
    </xdr:to>
    <xdr:sp macro="" textlink="">
      <xdr:nvSpPr>
        <xdr:cNvPr id="470" name="楕円 469"/>
        <xdr:cNvSpPr/>
      </xdr:nvSpPr>
      <xdr:spPr>
        <a:xfrm>
          <a:off x="9588500" y="166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155196</xdr:rowOff>
    </xdr:from>
    <xdr:ext cx="534377" cy="259045"/>
    <xdr:sp macro="" textlink="">
      <xdr:nvSpPr>
        <xdr:cNvPr id="471" name="テキスト ボックス 470"/>
        <xdr:cNvSpPr txBox="1"/>
      </xdr:nvSpPr>
      <xdr:spPr>
        <a:xfrm>
          <a:off x="9372111" y="164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120112</xdr:rowOff>
    </xdr:from>
    <xdr:to>
      <xdr:col>46</xdr:col>
      <xdr:colOff>38100</xdr:colOff>
      <xdr:row>99</xdr:row>
      <xdr:rowOff>50262</xdr:rowOff>
    </xdr:to>
    <xdr:sp macro="" textlink="">
      <xdr:nvSpPr>
        <xdr:cNvPr id="472" name="楕円 471"/>
        <xdr:cNvSpPr/>
      </xdr:nvSpPr>
      <xdr:spPr>
        <a:xfrm>
          <a:off x="8699500" y="169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41389</xdr:rowOff>
    </xdr:from>
    <xdr:ext cx="534377" cy="259045"/>
    <xdr:sp macro="" textlink="">
      <xdr:nvSpPr>
        <xdr:cNvPr id="473" name="テキスト ボックス 472"/>
        <xdr:cNvSpPr txBox="1"/>
      </xdr:nvSpPr>
      <xdr:spPr>
        <a:xfrm>
          <a:off x="8483111" y="1701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117551</xdr:rowOff>
    </xdr:from>
    <xdr:to>
      <xdr:col>41</xdr:col>
      <xdr:colOff>101600</xdr:colOff>
      <xdr:row>99</xdr:row>
      <xdr:rowOff>47701</xdr:rowOff>
    </xdr:to>
    <xdr:sp macro="" textlink="">
      <xdr:nvSpPr>
        <xdr:cNvPr id="474" name="楕円 473"/>
        <xdr:cNvSpPr/>
      </xdr:nvSpPr>
      <xdr:spPr>
        <a:xfrm>
          <a:off x="7810500" y="169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38828</xdr:rowOff>
    </xdr:from>
    <xdr:ext cx="534377" cy="259045"/>
    <xdr:sp macro="" textlink="">
      <xdr:nvSpPr>
        <xdr:cNvPr id="475" name="テキスト ボックス 474"/>
        <xdr:cNvSpPr txBox="1"/>
      </xdr:nvSpPr>
      <xdr:spPr>
        <a:xfrm>
          <a:off x="7594111" y="170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42023</xdr:rowOff>
    </xdr:from>
    <xdr:to>
      <xdr:col>85</xdr:col>
      <xdr:colOff>127000</xdr:colOff>
      <xdr:row>39</xdr:row>
      <xdr:rowOff>42259</xdr:rowOff>
    </xdr:to>
    <xdr:cxnSp macro="">
      <xdr:nvCxnSpPr>
        <xdr:cNvPr id="504" name="直線コネクタ 503"/>
        <xdr:cNvCxnSpPr/>
      </xdr:nvCxnSpPr>
      <xdr:spPr>
        <a:xfrm flipV="1">
          <a:off x="15481300" y="6728573"/>
          <a:ext cx="8382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31077</xdr:rowOff>
    </xdr:from>
    <xdr:to>
      <xdr:col>81</xdr:col>
      <xdr:colOff>50800</xdr:colOff>
      <xdr:row>39</xdr:row>
      <xdr:rowOff>42259</xdr:rowOff>
    </xdr:to>
    <xdr:cxnSp macro="">
      <xdr:nvCxnSpPr>
        <xdr:cNvPr id="507" name="直線コネクタ 506"/>
        <xdr:cNvCxnSpPr/>
      </xdr:nvCxnSpPr>
      <xdr:spPr>
        <a:xfrm>
          <a:off x="14592300" y="6717627"/>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1454</xdr:rowOff>
    </xdr:from>
    <xdr:to>
      <xdr:col>76</xdr:col>
      <xdr:colOff>114300</xdr:colOff>
      <xdr:row>39</xdr:row>
      <xdr:rowOff>31077</xdr:rowOff>
    </xdr:to>
    <xdr:cxnSp macro="">
      <xdr:nvCxnSpPr>
        <xdr:cNvPr id="510" name="直線コネクタ 509"/>
        <xdr:cNvCxnSpPr/>
      </xdr:nvCxnSpPr>
      <xdr:spPr>
        <a:xfrm>
          <a:off x="13703300" y="6688004"/>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1454</xdr:rowOff>
    </xdr:from>
    <xdr:to>
      <xdr:col>71</xdr:col>
      <xdr:colOff>177800</xdr:colOff>
      <xdr:row>39</xdr:row>
      <xdr:rowOff>20847</xdr:rowOff>
    </xdr:to>
    <xdr:cxnSp macro="">
      <xdr:nvCxnSpPr>
        <xdr:cNvPr id="513" name="直線コネクタ 512"/>
        <xdr:cNvCxnSpPr/>
      </xdr:nvCxnSpPr>
      <xdr:spPr>
        <a:xfrm flipV="1">
          <a:off x="12814300" y="6688004"/>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75195</xdr:rowOff>
    </xdr:from>
    <xdr:ext cx="469744" cy="259045"/>
    <xdr:sp macro="" textlink="">
      <xdr:nvSpPr>
        <xdr:cNvPr id="515" name="テキスト ボックス 514"/>
        <xdr:cNvSpPr txBox="1"/>
      </xdr:nvSpPr>
      <xdr:spPr>
        <a:xfrm>
          <a:off x="13468428" y="6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69278</xdr:rowOff>
    </xdr:from>
    <xdr:ext cx="469744" cy="259045"/>
    <xdr:sp macro="" textlink="">
      <xdr:nvSpPr>
        <xdr:cNvPr id="517" name="テキスト ボックス 516"/>
        <xdr:cNvSpPr txBox="1"/>
      </xdr:nvSpPr>
      <xdr:spPr>
        <a:xfrm>
          <a:off x="12579428" y="6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162673</xdr:rowOff>
    </xdr:from>
    <xdr:to>
      <xdr:col>85</xdr:col>
      <xdr:colOff>177800</xdr:colOff>
      <xdr:row>39</xdr:row>
      <xdr:rowOff>92823</xdr:rowOff>
    </xdr:to>
    <xdr:sp macro="" textlink="">
      <xdr:nvSpPr>
        <xdr:cNvPr id="523" name="楕円 522"/>
        <xdr:cNvSpPr/>
      </xdr:nvSpPr>
      <xdr:spPr>
        <a:xfrm>
          <a:off x="16268700" y="66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162909</xdr:rowOff>
    </xdr:from>
    <xdr:to>
      <xdr:col>81</xdr:col>
      <xdr:colOff>101600</xdr:colOff>
      <xdr:row>39</xdr:row>
      <xdr:rowOff>93059</xdr:rowOff>
    </xdr:to>
    <xdr:sp macro="" textlink="">
      <xdr:nvSpPr>
        <xdr:cNvPr id="525" name="楕円 524"/>
        <xdr:cNvSpPr/>
      </xdr:nvSpPr>
      <xdr:spPr>
        <a:xfrm>
          <a:off x="15430500" y="66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84186</xdr:rowOff>
    </xdr:from>
    <xdr:ext cx="469744" cy="259045"/>
    <xdr:sp macro="" textlink="">
      <xdr:nvSpPr>
        <xdr:cNvPr id="526" name="テキスト ボックス 525"/>
        <xdr:cNvSpPr txBox="1"/>
      </xdr:nvSpPr>
      <xdr:spPr>
        <a:xfrm>
          <a:off x="15246428" y="6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151727</xdr:rowOff>
    </xdr:from>
    <xdr:to>
      <xdr:col>76</xdr:col>
      <xdr:colOff>165100</xdr:colOff>
      <xdr:row>39</xdr:row>
      <xdr:rowOff>81877</xdr:rowOff>
    </xdr:to>
    <xdr:sp macro="" textlink="">
      <xdr:nvSpPr>
        <xdr:cNvPr id="527" name="楕円 526"/>
        <xdr:cNvSpPr/>
      </xdr:nvSpPr>
      <xdr:spPr>
        <a:xfrm>
          <a:off x="14541500" y="66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98404</xdr:rowOff>
    </xdr:from>
    <xdr:ext cx="469744" cy="259045"/>
    <xdr:sp macro="" textlink="">
      <xdr:nvSpPr>
        <xdr:cNvPr id="528" name="テキスト ボックス 527"/>
        <xdr:cNvSpPr txBox="1"/>
      </xdr:nvSpPr>
      <xdr:spPr>
        <a:xfrm>
          <a:off x="14357428" y="644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122104</xdr:rowOff>
    </xdr:from>
    <xdr:to>
      <xdr:col>72</xdr:col>
      <xdr:colOff>38100</xdr:colOff>
      <xdr:row>39</xdr:row>
      <xdr:rowOff>52254</xdr:rowOff>
    </xdr:to>
    <xdr:sp macro="" textlink="">
      <xdr:nvSpPr>
        <xdr:cNvPr id="529" name="楕円 528"/>
        <xdr:cNvSpPr/>
      </xdr:nvSpPr>
      <xdr:spPr>
        <a:xfrm>
          <a:off x="13652500" y="66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68781</xdr:rowOff>
    </xdr:from>
    <xdr:ext cx="534377" cy="259045"/>
    <xdr:sp macro="" textlink="">
      <xdr:nvSpPr>
        <xdr:cNvPr id="530" name="テキスト ボックス 529"/>
        <xdr:cNvSpPr txBox="1"/>
      </xdr:nvSpPr>
      <xdr:spPr>
        <a:xfrm>
          <a:off x="13436111" y="64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141497</xdr:rowOff>
    </xdr:from>
    <xdr:to>
      <xdr:col>67</xdr:col>
      <xdr:colOff>101600</xdr:colOff>
      <xdr:row>39</xdr:row>
      <xdr:rowOff>71647</xdr:rowOff>
    </xdr:to>
    <xdr:sp macro="" textlink="">
      <xdr:nvSpPr>
        <xdr:cNvPr id="531" name="楕円 530"/>
        <xdr:cNvSpPr/>
      </xdr:nvSpPr>
      <xdr:spPr>
        <a:xfrm>
          <a:off x="12763500" y="66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88174</xdr:rowOff>
    </xdr:from>
    <xdr:ext cx="534377" cy="259045"/>
    <xdr:sp macro="" textlink="">
      <xdr:nvSpPr>
        <xdr:cNvPr id="532" name="テキスト ボックス 531"/>
        <xdr:cNvSpPr txBox="1"/>
      </xdr:nvSpPr>
      <xdr:spPr>
        <a:xfrm>
          <a:off x="12547111" y="64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103087</xdr:rowOff>
    </xdr:from>
    <xdr:to>
      <xdr:col>85</xdr:col>
      <xdr:colOff>127000</xdr:colOff>
      <xdr:row>77</xdr:row>
      <xdr:rowOff>120142</xdr:rowOff>
    </xdr:to>
    <xdr:cxnSp macro="">
      <xdr:nvCxnSpPr>
        <xdr:cNvPr id="608" name="直線コネクタ 607"/>
        <xdr:cNvCxnSpPr/>
      </xdr:nvCxnSpPr>
      <xdr:spPr>
        <a:xfrm flipV="1">
          <a:off x="15481300" y="13304737"/>
          <a:ext cx="8382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113681</xdr:rowOff>
    </xdr:from>
    <xdr:to>
      <xdr:col>81</xdr:col>
      <xdr:colOff>50800</xdr:colOff>
      <xdr:row>77</xdr:row>
      <xdr:rowOff>120142</xdr:rowOff>
    </xdr:to>
    <xdr:cxnSp macro="">
      <xdr:nvCxnSpPr>
        <xdr:cNvPr id="611" name="直線コネクタ 610"/>
        <xdr:cNvCxnSpPr/>
      </xdr:nvCxnSpPr>
      <xdr:spPr>
        <a:xfrm>
          <a:off x="14592300" y="13315331"/>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113681</xdr:rowOff>
    </xdr:from>
    <xdr:to>
      <xdr:col>76</xdr:col>
      <xdr:colOff>114300</xdr:colOff>
      <xdr:row>77</xdr:row>
      <xdr:rowOff>137002</xdr:rowOff>
    </xdr:to>
    <xdr:cxnSp macro="">
      <xdr:nvCxnSpPr>
        <xdr:cNvPr id="614" name="直線コネクタ 613"/>
        <xdr:cNvCxnSpPr/>
      </xdr:nvCxnSpPr>
      <xdr:spPr>
        <a:xfrm flipV="1">
          <a:off x="13703300" y="13315331"/>
          <a:ext cx="889000" cy="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123944</xdr:rowOff>
    </xdr:from>
    <xdr:to>
      <xdr:col>71</xdr:col>
      <xdr:colOff>177800</xdr:colOff>
      <xdr:row>77</xdr:row>
      <xdr:rowOff>137002</xdr:rowOff>
    </xdr:to>
    <xdr:cxnSp macro="">
      <xdr:nvCxnSpPr>
        <xdr:cNvPr id="617" name="直線コネクタ 616"/>
        <xdr:cNvCxnSpPr/>
      </xdr:nvCxnSpPr>
      <xdr:spPr>
        <a:xfrm>
          <a:off x="12814300" y="13325594"/>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52287</xdr:rowOff>
    </xdr:from>
    <xdr:to>
      <xdr:col>85</xdr:col>
      <xdr:colOff>177800</xdr:colOff>
      <xdr:row>77</xdr:row>
      <xdr:rowOff>153887</xdr:rowOff>
    </xdr:to>
    <xdr:sp macro="" textlink="">
      <xdr:nvSpPr>
        <xdr:cNvPr id="627" name="楕円 626"/>
        <xdr:cNvSpPr/>
      </xdr:nvSpPr>
      <xdr:spPr>
        <a:xfrm>
          <a:off x="16268700" y="132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30714</xdr:rowOff>
    </xdr:from>
    <xdr:ext cx="534377" cy="259045"/>
    <xdr:sp macro="" textlink="">
      <xdr:nvSpPr>
        <xdr:cNvPr id="628" name="公債費該当値テキスト"/>
        <xdr:cNvSpPr txBox="1"/>
      </xdr:nvSpPr>
      <xdr:spPr>
        <a:xfrm>
          <a:off x="16370300" y="132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69342</xdr:rowOff>
    </xdr:from>
    <xdr:to>
      <xdr:col>81</xdr:col>
      <xdr:colOff>101600</xdr:colOff>
      <xdr:row>77</xdr:row>
      <xdr:rowOff>170942</xdr:rowOff>
    </xdr:to>
    <xdr:sp macro="" textlink="">
      <xdr:nvSpPr>
        <xdr:cNvPr id="629" name="楕円 628"/>
        <xdr:cNvSpPr/>
      </xdr:nvSpPr>
      <xdr:spPr>
        <a:xfrm>
          <a:off x="154305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162069</xdr:rowOff>
    </xdr:from>
    <xdr:ext cx="534377" cy="259045"/>
    <xdr:sp macro="" textlink="">
      <xdr:nvSpPr>
        <xdr:cNvPr id="630" name="テキスト ボックス 629"/>
        <xdr:cNvSpPr txBox="1"/>
      </xdr:nvSpPr>
      <xdr:spPr>
        <a:xfrm>
          <a:off x="15214111" y="1336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62881</xdr:rowOff>
    </xdr:from>
    <xdr:to>
      <xdr:col>76</xdr:col>
      <xdr:colOff>165100</xdr:colOff>
      <xdr:row>77</xdr:row>
      <xdr:rowOff>164481</xdr:rowOff>
    </xdr:to>
    <xdr:sp macro="" textlink="">
      <xdr:nvSpPr>
        <xdr:cNvPr id="631" name="楕円 630"/>
        <xdr:cNvSpPr/>
      </xdr:nvSpPr>
      <xdr:spPr>
        <a:xfrm>
          <a:off x="14541500" y="132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155608</xdr:rowOff>
    </xdr:from>
    <xdr:ext cx="534377" cy="259045"/>
    <xdr:sp macro="" textlink="">
      <xdr:nvSpPr>
        <xdr:cNvPr id="632" name="テキスト ボックス 631"/>
        <xdr:cNvSpPr txBox="1"/>
      </xdr:nvSpPr>
      <xdr:spPr>
        <a:xfrm>
          <a:off x="14325111" y="133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86202</xdr:rowOff>
    </xdr:from>
    <xdr:to>
      <xdr:col>72</xdr:col>
      <xdr:colOff>38100</xdr:colOff>
      <xdr:row>78</xdr:row>
      <xdr:rowOff>16352</xdr:rowOff>
    </xdr:to>
    <xdr:sp macro="" textlink="">
      <xdr:nvSpPr>
        <xdr:cNvPr id="633" name="楕円 632"/>
        <xdr:cNvSpPr/>
      </xdr:nvSpPr>
      <xdr:spPr>
        <a:xfrm>
          <a:off x="136525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7479</xdr:rowOff>
    </xdr:from>
    <xdr:ext cx="534377" cy="259045"/>
    <xdr:sp macro="" textlink="">
      <xdr:nvSpPr>
        <xdr:cNvPr id="634" name="テキスト ボックス 633"/>
        <xdr:cNvSpPr txBox="1"/>
      </xdr:nvSpPr>
      <xdr:spPr>
        <a:xfrm>
          <a:off x="13436111" y="133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73144</xdr:rowOff>
    </xdr:from>
    <xdr:to>
      <xdr:col>67</xdr:col>
      <xdr:colOff>101600</xdr:colOff>
      <xdr:row>78</xdr:row>
      <xdr:rowOff>3294</xdr:rowOff>
    </xdr:to>
    <xdr:sp macro="" textlink="">
      <xdr:nvSpPr>
        <xdr:cNvPr id="635" name="楕円 634"/>
        <xdr:cNvSpPr/>
      </xdr:nvSpPr>
      <xdr:spPr>
        <a:xfrm>
          <a:off x="12763500" y="132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165871</xdr:rowOff>
    </xdr:from>
    <xdr:ext cx="534377" cy="259045"/>
    <xdr:sp macro="" textlink="">
      <xdr:nvSpPr>
        <xdr:cNvPr id="636" name="テキスト ボックス 635"/>
        <xdr:cNvSpPr txBox="1"/>
      </xdr:nvSpPr>
      <xdr:spPr>
        <a:xfrm>
          <a:off x="12547111" y="133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134920</xdr:rowOff>
    </xdr:from>
    <xdr:to>
      <xdr:col>85</xdr:col>
      <xdr:colOff>127000</xdr:colOff>
      <xdr:row>98</xdr:row>
      <xdr:rowOff>167015</xdr:rowOff>
    </xdr:to>
    <xdr:cxnSp macro="">
      <xdr:nvCxnSpPr>
        <xdr:cNvPr id="665" name="直線コネクタ 664"/>
        <xdr:cNvCxnSpPr/>
      </xdr:nvCxnSpPr>
      <xdr:spPr>
        <a:xfrm flipV="1">
          <a:off x="15481300" y="16937020"/>
          <a:ext cx="8382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136240</xdr:rowOff>
    </xdr:from>
    <xdr:to>
      <xdr:col>81</xdr:col>
      <xdr:colOff>50800</xdr:colOff>
      <xdr:row>98</xdr:row>
      <xdr:rowOff>167015</xdr:rowOff>
    </xdr:to>
    <xdr:cxnSp macro="">
      <xdr:nvCxnSpPr>
        <xdr:cNvPr id="668" name="直線コネクタ 667"/>
        <xdr:cNvCxnSpPr/>
      </xdr:nvCxnSpPr>
      <xdr:spPr>
        <a:xfrm>
          <a:off x="14592300" y="16938340"/>
          <a:ext cx="8890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62023</xdr:rowOff>
    </xdr:from>
    <xdr:to>
      <xdr:col>76</xdr:col>
      <xdr:colOff>114300</xdr:colOff>
      <xdr:row>98</xdr:row>
      <xdr:rowOff>136240</xdr:rowOff>
    </xdr:to>
    <xdr:cxnSp macro="">
      <xdr:nvCxnSpPr>
        <xdr:cNvPr id="671" name="直線コネクタ 670"/>
        <xdr:cNvCxnSpPr/>
      </xdr:nvCxnSpPr>
      <xdr:spPr>
        <a:xfrm>
          <a:off x="13703300" y="16692673"/>
          <a:ext cx="889000" cy="24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62023</xdr:rowOff>
    </xdr:from>
    <xdr:to>
      <xdr:col>71</xdr:col>
      <xdr:colOff>177800</xdr:colOff>
      <xdr:row>99</xdr:row>
      <xdr:rowOff>4231</xdr:rowOff>
    </xdr:to>
    <xdr:cxnSp macro="">
      <xdr:nvCxnSpPr>
        <xdr:cNvPr id="674" name="直線コネクタ 673"/>
        <xdr:cNvCxnSpPr/>
      </xdr:nvCxnSpPr>
      <xdr:spPr>
        <a:xfrm flipV="1">
          <a:off x="12814300" y="16692673"/>
          <a:ext cx="889000" cy="28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43784</xdr:rowOff>
    </xdr:from>
    <xdr:ext cx="534377" cy="259045"/>
    <xdr:sp macro="" textlink="">
      <xdr:nvSpPr>
        <xdr:cNvPr id="676" name="テキスト ボックス 675"/>
        <xdr:cNvSpPr txBox="1"/>
      </xdr:nvSpPr>
      <xdr:spPr>
        <a:xfrm>
          <a:off x="13436111" y="170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84120</xdr:rowOff>
    </xdr:from>
    <xdr:to>
      <xdr:col>85</xdr:col>
      <xdr:colOff>177800</xdr:colOff>
      <xdr:row>99</xdr:row>
      <xdr:rowOff>14270</xdr:rowOff>
    </xdr:to>
    <xdr:sp macro="" textlink="">
      <xdr:nvSpPr>
        <xdr:cNvPr id="684" name="楕円 683"/>
        <xdr:cNvSpPr/>
      </xdr:nvSpPr>
      <xdr:spPr>
        <a:xfrm>
          <a:off x="16268700" y="168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43497</xdr:rowOff>
    </xdr:from>
    <xdr:ext cx="534377" cy="259045"/>
    <xdr:sp macro="" textlink="">
      <xdr:nvSpPr>
        <xdr:cNvPr id="685" name="積立金該当値テキスト"/>
        <xdr:cNvSpPr txBox="1"/>
      </xdr:nvSpPr>
      <xdr:spPr>
        <a:xfrm>
          <a:off x="16370300" y="1667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116215</xdr:rowOff>
    </xdr:from>
    <xdr:to>
      <xdr:col>81</xdr:col>
      <xdr:colOff>101600</xdr:colOff>
      <xdr:row>99</xdr:row>
      <xdr:rowOff>46365</xdr:rowOff>
    </xdr:to>
    <xdr:sp macro="" textlink="">
      <xdr:nvSpPr>
        <xdr:cNvPr id="686" name="楕円 685"/>
        <xdr:cNvSpPr/>
      </xdr:nvSpPr>
      <xdr:spPr>
        <a:xfrm>
          <a:off x="15430500" y="1691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62892</xdr:rowOff>
    </xdr:from>
    <xdr:ext cx="534377" cy="259045"/>
    <xdr:sp macro="" textlink="">
      <xdr:nvSpPr>
        <xdr:cNvPr id="687" name="テキスト ボックス 686"/>
        <xdr:cNvSpPr txBox="1"/>
      </xdr:nvSpPr>
      <xdr:spPr>
        <a:xfrm>
          <a:off x="15214111" y="166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85440</xdr:rowOff>
    </xdr:from>
    <xdr:to>
      <xdr:col>76</xdr:col>
      <xdr:colOff>165100</xdr:colOff>
      <xdr:row>99</xdr:row>
      <xdr:rowOff>15590</xdr:rowOff>
    </xdr:to>
    <xdr:sp macro="" textlink="">
      <xdr:nvSpPr>
        <xdr:cNvPr id="688" name="楕円 687"/>
        <xdr:cNvSpPr/>
      </xdr:nvSpPr>
      <xdr:spPr>
        <a:xfrm>
          <a:off x="14541500" y="168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32117</xdr:rowOff>
    </xdr:from>
    <xdr:ext cx="534377" cy="259045"/>
    <xdr:sp macro="" textlink="">
      <xdr:nvSpPr>
        <xdr:cNvPr id="689" name="テキスト ボックス 688"/>
        <xdr:cNvSpPr txBox="1"/>
      </xdr:nvSpPr>
      <xdr:spPr>
        <a:xfrm>
          <a:off x="14325111" y="1666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11223</xdr:rowOff>
    </xdr:from>
    <xdr:to>
      <xdr:col>72</xdr:col>
      <xdr:colOff>38100</xdr:colOff>
      <xdr:row>97</xdr:row>
      <xdr:rowOff>112823</xdr:rowOff>
    </xdr:to>
    <xdr:sp macro="" textlink="">
      <xdr:nvSpPr>
        <xdr:cNvPr id="690" name="楕円 689"/>
        <xdr:cNvSpPr/>
      </xdr:nvSpPr>
      <xdr:spPr>
        <a:xfrm>
          <a:off x="13652500" y="166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129350</xdr:rowOff>
    </xdr:from>
    <xdr:ext cx="599010" cy="259045"/>
    <xdr:sp macro="" textlink="">
      <xdr:nvSpPr>
        <xdr:cNvPr id="691" name="テキスト ボックス 690"/>
        <xdr:cNvSpPr txBox="1"/>
      </xdr:nvSpPr>
      <xdr:spPr>
        <a:xfrm>
          <a:off x="13403795" y="1641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124881</xdr:rowOff>
    </xdr:from>
    <xdr:to>
      <xdr:col>67</xdr:col>
      <xdr:colOff>101600</xdr:colOff>
      <xdr:row>99</xdr:row>
      <xdr:rowOff>55031</xdr:rowOff>
    </xdr:to>
    <xdr:sp macro="" textlink="">
      <xdr:nvSpPr>
        <xdr:cNvPr id="692" name="楕円 691"/>
        <xdr:cNvSpPr/>
      </xdr:nvSpPr>
      <xdr:spPr>
        <a:xfrm>
          <a:off x="12763500" y="169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46158</xdr:rowOff>
    </xdr:from>
    <xdr:ext cx="534377" cy="259045"/>
    <xdr:sp macro="" textlink="">
      <xdr:nvSpPr>
        <xdr:cNvPr id="693" name="テキスト ボックス 692"/>
        <xdr:cNvSpPr txBox="1"/>
      </xdr:nvSpPr>
      <xdr:spPr>
        <a:xfrm>
          <a:off x="12547111" y="17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115925</xdr:rowOff>
    </xdr:from>
    <xdr:to>
      <xdr:col>116</xdr:col>
      <xdr:colOff>63500</xdr:colOff>
      <xdr:row>38</xdr:row>
      <xdr:rowOff>139700</xdr:rowOff>
    </xdr:to>
    <xdr:cxnSp macro="">
      <xdr:nvCxnSpPr>
        <xdr:cNvPr id="720" name="直線コネクタ 719"/>
        <xdr:cNvCxnSpPr/>
      </xdr:nvCxnSpPr>
      <xdr:spPr>
        <a:xfrm flipV="1">
          <a:off x="21323300" y="6631025"/>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65125</xdr:rowOff>
    </xdr:from>
    <xdr:to>
      <xdr:col>116</xdr:col>
      <xdr:colOff>114300</xdr:colOff>
      <xdr:row>38</xdr:row>
      <xdr:rowOff>166725</xdr:rowOff>
    </xdr:to>
    <xdr:sp macro="" textlink="">
      <xdr:nvSpPr>
        <xdr:cNvPr id="739" name="楕円 738"/>
        <xdr:cNvSpPr/>
      </xdr:nvSpPr>
      <xdr:spPr>
        <a:xfrm>
          <a:off x="221107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151502</xdr:rowOff>
    </xdr:from>
    <xdr:ext cx="378565" cy="259045"/>
    <xdr:sp macro="" textlink="">
      <xdr:nvSpPr>
        <xdr:cNvPr id="740" name="投資及び出資金該当値テキスト"/>
        <xdr:cNvSpPr txBox="1"/>
      </xdr:nvSpPr>
      <xdr:spPr>
        <a:xfrm>
          <a:off x="22212300" y="6495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90032</xdr:rowOff>
    </xdr:from>
    <xdr:to>
      <xdr:col>116</xdr:col>
      <xdr:colOff>63500</xdr:colOff>
      <xdr:row>59</xdr:row>
      <xdr:rowOff>91557</xdr:rowOff>
    </xdr:to>
    <xdr:cxnSp macro="">
      <xdr:nvCxnSpPr>
        <xdr:cNvPr id="779" name="直線コネクタ 778"/>
        <xdr:cNvCxnSpPr/>
      </xdr:nvCxnSpPr>
      <xdr:spPr>
        <a:xfrm>
          <a:off x="21323300" y="10205582"/>
          <a:ext cx="8382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90032</xdr:rowOff>
    </xdr:from>
    <xdr:to>
      <xdr:col>111</xdr:col>
      <xdr:colOff>177800</xdr:colOff>
      <xdr:row>59</xdr:row>
      <xdr:rowOff>90450</xdr:rowOff>
    </xdr:to>
    <xdr:cxnSp macro="">
      <xdr:nvCxnSpPr>
        <xdr:cNvPr id="782" name="直線コネクタ 781"/>
        <xdr:cNvCxnSpPr/>
      </xdr:nvCxnSpPr>
      <xdr:spPr>
        <a:xfrm flipV="1">
          <a:off x="20434300" y="10205582"/>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89819</xdr:rowOff>
    </xdr:from>
    <xdr:to>
      <xdr:col>107</xdr:col>
      <xdr:colOff>50800</xdr:colOff>
      <xdr:row>59</xdr:row>
      <xdr:rowOff>90450</xdr:rowOff>
    </xdr:to>
    <xdr:cxnSp macro="">
      <xdr:nvCxnSpPr>
        <xdr:cNvPr id="785" name="直線コネクタ 784"/>
        <xdr:cNvCxnSpPr/>
      </xdr:nvCxnSpPr>
      <xdr:spPr>
        <a:xfrm>
          <a:off x="19545300" y="1020536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89153</xdr:rowOff>
    </xdr:from>
    <xdr:to>
      <xdr:col>102</xdr:col>
      <xdr:colOff>114300</xdr:colOff>
      <xdr:row>59</xdr:row>
      <xdr:rowOff>89819</xdr:rowOff>
    </xdr:to>
    <xdr:cxnSp macro="">
      <xdr:nvCxnSpPr>
        <xdr:cNvPr id="788" name="直線コネクタ 787"/>
        <xdr:cNvCxnSpPr/>
      </xdr:nvCxnSpPr>
      <xdr:spPr>
        <a:xfrm>
          <a:off x="18656300" y="10204703"/>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133132</xdr:rowOff>
    </xdr:from>
    <xdr:ext cx="469744" cy="259045"/>
    <xdr:sp macro="" textlink="">
      <xdr:nvSpPr>
        <xdr:cNvPr id="790" name="テキスト ボックス 789"/>
        <xdr:cNvSpPr txBox="1"/>
      </xdr:nvSpPr>
      <xdr:spPr>
        <a:xfrm>
          <a:off x="19310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40757</xdr:rowOff>
    </xdr:from>
    <xdr:to>
      <xdr:col>116</xdr:col>
      <xdr:colOff>114300</xdr:colOff>
      <xdr:row>59</xdr:row>
      <xdr:rowOff>142357</xdr:rowOff>
    </xdr:to>
    <xdr:sp macro="" textlink="">
      <xdr:nvSpPr>
        <xdr:cNvPr id="798" name="楕円 797"/>
        <xdr:cNvSpPr/>
      </xdr:nvSpPr>
      <xdr:spPr>
        <a:xfrm>
          <a:off x="22110700" y="1015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469744" cy="259045"/>
    <xdr:sp macro="" textlink="">
      <xdr:nvSpPr>
        <xdr:cNvPr id="799" name="貸付金該当値テキスト"/>
        <xdr:cNvSpPr txBox="1"/>
      </xdr:nvSpPr>
      <xdr:spPr>
        <a:xfrm>
          <a:off x="22212300" y="10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39232</xdr:rowOff>
    </xdr:from>
    <xdr:to>
      <xdr:col>112</xdr:col>
      <xdr:colOff>38100</xdr:colOff>
      <xdr:row>59</xdr:row>
      <xdr:rowOff>140832</xdr:rowOff>
    </xdr:to>
    <xdr:sp macro="" textlink="">
      <xdr:nvSpPr>
        <xdr:cNvPr id="800" name="楕円 799"/>
        <xdr:cNvSpPr/>
      </xdr:nvSpPr>
      <xdr:spPr>
        <a:xfrm>
          <a:off x="21272500" y="101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131959</xdr:rowOff>
    </xdr:from>
    <xdr:ext cx="469744" cy="259045"/>
    <xdr:sp macro="" textlink="">
      <xdr:nvSpPr>
        <xdr:cNvPr id="801" name="テキスト ボックス 800"/>
        <xdr:cNvSpPr txBox="1"/>
      </xdr:nvSpPr>
      <xdr:spPr>
        <a:xfrm>
          <a:off x="21088428" y="1024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39650</xdr:rowOff>
    </xdr:from>
    <xdr:to>
      <xdr:col>107</xdr:col>
      <xdr:colOff>101600</xdr:colOff>
      <xdr:row>59</xdr:row>
      <xdr:rowOff>141250</xdr:rowOff>
    </xdr:to>
    <xdr:sp macro="" textlink="">
      <xdr:nvSpPr>
        <xdr:cNvPr id="802" name="楕円 801"/>
        <xdr:cNvSpPr/>
      </xdr:nvSpPr>
      <xdr:spPr>
        <a:xfrm>
          <a:off x="20383500" y="101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132377</xdr:rowOff>
    </xdr:from>
    <xdr:ext cx="469744" cy="259045"/>
    <xdr:sp macro="" textlink="">
      <xdr:nvSpPr>
        <xdr:cNvPr id="803" name="テキスト ボックス 802"/>
        <xdr:cNvSpPr txBox="1"/>
      </xdr:nvSpPr>
      <xdr:spPr>
        <a:xfrm>
          <a:off x="20199428" y="102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39019</xdr:rowOff>
    </xdr:from>
    <xdr:to>
      <xdr:col>102</xdr:col>
      <xdr:colOff>165100</xdr:colOff>
      <xdr:row>59</xdr:row>
      <xdr:rowOff>140619</xdr:rowOff>
    </xdr:to>
    <xdr:sp macro="" textlink="">
      <xdr:nvSpPr>
        <xdr:cNvPr id="804" name="楕円 803"/>
        <xdr:cNvSpPr/>
      </xdr:nvSpPr>
      <xdr:spPr>
        <a:xfrm>
          <a:off x="19494500" y="101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157146</xdr:rowOff>
    </xdr:from>
    <xdr:ext cx="469744" cy="259045"/>
    <xdr:sp macro="" textlink="">
      <xdr:nvSpPr>
        <xdr:cNvPr id="805" name="テキスト ボックス 804"/>
        <xdr:cNvSpPr txBox="1"/>
      </xdr:nvSpPr>
      <xdr:spPr>
        <a:xfrm>
          <a:off x="19310428" y="992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38353</xdr:rowOff>
    </xdr:from>
    <xdr:to>
      <xdr:col>98</xdr:col>
      <xdr:colOff>38100</xdr:colOff>
      <xdr:row>59</xdr:row>
      <xdr:rowOff>139953</xdr:rowOff>
    </xdr:to>
    <xdr:sp macro="" textlink="">
      <xdr:nvSpPr>
        <xdr:cNvPr id="806" name="楕円 805"/>
        <xdr:cNvSpPr/>
      </xdr:nvSpPr>
      <xdr:spPr>
        <a:xfrm>
          <a:off x="18605500" y="1015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131080</xdr:rowOff>
    </xdr:from>
    <xdr:ext cx="469744" cy="259045"/>
    <xdr:sp macro="" textlink="">
      <xdr:nvSpPr>
        <xdr:cNvPr id="807" name="テキスト ボックス 806"/>
        <xdr:cNvSpPr txBox="1"/>
      </xdr:nvSpPr>
      <xdr:spPr>
        <a:xfrm>
          <a:off x="18421428" y="1024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143205</xdr:rowOff>
    </xdr:from>
    <xdr:to>
      <xdr:col>116</xdr:col>
      <xdr:colOff>63500</xdr:colOff>
      <xdr:row>78</xdr:row>
      <xdr:rowOff>42087</xdr:rowOff>
    </xdr:to>
    <xdr:cxnSp macro="">
      <xdr:nvCxnSpPr>
        <xdr:cNvPr id="837" name="直線コネクタ 836"/>
        <xdr:cNvCxnSpPr/>
      </xdr:nvCxnSpPr>
      <xdr:spPr>
        <a:xfrm>
          <a:off x="21323300" y="13344855"/>
          <a:ext cx="8382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109258</xdr:rowOff>
    </xdr:from>
    <xdr:to>
      <xdr:col>111</xdr:col>
      <xdr:colOff>177800</xdr:colOff>
      <xdr:row>77</xdr:row>
      <xdr:rowOff>143205</xdr:rowOff>
    </xdr:to>
    <xdr:cxnSp macro="">
      <xdr:nvCxnSpPr>
        <xdr:cNvPr id="840" name="直線コネクタ 839"/>
        <xdr:cNvCxnSpPr/>
      </xdr:nvCxnSpPr>
      <xdr:spPr>
        <a:xfrm>
          <a:off x="20434300" y="13310908"/>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109258</xdr:rowOff>
    </xdr:from>
    <xdr:to>
      <xdr:col>107</xdr:col>
      <xdr:colOff>50800</xdr:colOff>
      <xdr:row>78</xdr:row>
      <xdr:rowOff>1473</xdr:rowOff>
    </xdr:to>
    <xdr:cxnSp macro="">
      <xdr:nvCxnSpPr>
        <xdr:cNvPr id="843" name="直線コネクタ 842"/>
        <xdr:cNvCxnSpPr/>
      </xdr:nvCxnSpPr>
      <xdr:spPr>
        <a:xfrm flipV="1">
          <a:off x="19545300" y="13310908"/>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115354</xdr:rowOff>
    </xdr:from>
    <xdr:to>
      <xdr:col>102</xdr:col>
      <xdr:colOff>114300</xdr:colOff>
      <xdr:row>78</xdr:row>
      <xdr:rowOff>1473</xdr:rowOff>
    </xdr:to>
    <xdr:cxnSp macro="">
      <xdr:nvCxnSpPr>
        <xdr:cNvPr id="846" name="直線コネクタ 845"/>
        <xdr:cNvCxnSpPr/>
      </xdr:nvCxnSpPr>
      <xdr:spPr>
        <a:xfrm>
          <a:off x="18656300" y="13317004"/>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162737</xdr:rowOff>
    </xdr:from>
    <xdr:to>
      <xdr:col>116</xdr:col>
      <xdr:colOff>114300</xdr:colOff>
      <xdr:row>78</xdr:row>
      <xdr:rowOff>92887</xdr:rowOff>
    </xdr:to>
    <xdr:sp macro="" textlink="">
      <xdr:nvSpPr>
        <xdr:cNvPr id="856" name="楕円 855"/>
        <xdr:cNvSpPr/>
      </xdr:nvSpPr>
      <xdr:spPr>
        <a:xfrm>
          <a:off x="22110700" y="133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141164</xdr:rowOff>
    </xdr:from>
    <xdr:ext cx="534377" cy="259045"/>
    <xdr:sp macro="" textlink="">
      <xdr:nvSpPr>
        <xdr:cNvPr id="857" name="繰出金該当値テキスト"/>
        <xdr:cNvSpPr txBox="1"/>
      </xdr:nvSpPr>
      <xdr:spPr>
        <a:xfrm>
          <a:off x="22212300" y="133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92405</xdr:rowOff>
    </xdr:from>
    <xdr:to>
      <xdr:col>112</xdr:col>
      <xdr:colOff>38100</xdr:colOff>
      <xdr:row>78</xdr:row>
      <xdr:rowOff>22555</xdr:rowOff>
    </xdr:to>
    <xdr:sp macro="" textlink="">
      <xdr:nvSpPr>
        <xdr:cNvPr id="858" name="楕円 857"/>
        <xdr:cNvSpPr/>
      </xdr:nvSpPr>
      <xdr:spPr>
        <a:xfrm>
          <a:off x="21272500" y="132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13682</xdr:rowOff>
    </xdr:from>
    <xdr:ext cx="534377" cy="259045"/>
    <xdr:sp macro="" textlink="">
      <xdr:nvSpPr>
        <xdr:cNvPr id="859" name="テキスト ボックス 858"/>
        <xdr:cNvSpPr txBox="1"/>
      </xdr:nvSpPr>
      <xdr:spPr>
        <a:xfrm>
          <a:off x="21056111" y="133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58458</xdr:rowOff>
    </xdr:from>
    <xdr:to>
      <xdr:col>107</xdr:col>
      <xdr:colOff>101600</xdr:colOff>
      <xdr:row>77</xdr:row>
      <xdr:rowOff>160058</xdr:rowOff>
    </xdr:to>
    <xdr:sp macro="" textlink="">
      <xdr:nvSpPr>
        <xdr:cNvPr id="860" name="楕円 859"/>
        <xdr:cNvSpPr/>
      </xdr:nvSpPr>
      <xdr:spPr>
        <a:xfrm>
          <a:off x="20383500" y="13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151185</xdr:rowOff>
    </xdr:from>
    <xdr:ext cx="534377" cy="259045"/>
    <xdr:sp macro="" textlink="">
      <xdr:nvSpPr>
        <xdr:cNvPr id="861" name="テキスト ボックス 860"/>
        <xdr:cNvSpPr txBox="1"/>
      </xdr:nvSpPr>
      <xdr:spPr>
        <a:xfrm>
          <a:off x="20167111"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122123</xdr:rowOff>
    </xdr:from>
    <xdr:to>
      <xdr:col>102</xdr:col>
      <xdr:colOff>165100</xdr:colOff>
      <xdr:row>78</xdr:row>
      <xdr:rowOff>52273</xdr:rowOff>
    </xdr:to>
    <xdr:sp macro="" textlink="">
      <xdr:nvSpPr>
        <xdr:cNvPr id="862" name="楕円 861"/>
        <xdr:cNvSpPr/>
      </xdr:nvSpPr>
      <xdr:spPr>
        <a:xfrm>
          <a:off x="19494500" y="133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43400</xdr:rowOff>
    </xdr:from>
    <xdr:ext cx="534377" cy="259045"/>
    <xdr:sp macro="" textlink="">
      <xdr:nvSpPr>
        <xdr:cNvPr id="863" name="テキスト ボックス 862"/>
        <xdr:cNvSpPr txBox="1"/>
      </xdr:nvSpPr>
      <xdr:spPr>
        <a:xfrm>
          <a:off x="19278111" y="134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64554</xdr:rowOff>
    </xdr:from>
    <xdr:to>
      <xdr:col>98</xdr:col>
      <xdr:colOff>38100</xdr:colOff>
      <xdr:row>77</xdr:row>
      <xdr:rowOff>166154</xdr:rowOff>
    </xdr:to>
    <xdr:sp macro="" textlink="">
      <xdr:nvSpPr>
        <xdr:cNvPr id="864" name="楕円 863"/>
        <xdr:cNvSpPr/>
      </xdr:nvSpPr>
      <xdr:spPr>
        <a:xfrm>
          <a:off x="186055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157281</xdr:rowOff>
    </xdr:from>
    <xdr:ext cx="534377" cy="259045"/>
    <xdr:sp macro="" textlink="">
      <xdr:nvSpPr>
        <xdr:cNvPr id="865" name="テキスト ボックス 864"/>
        <xdr:cNvSpPr txBox="1"/>
      </xdr:nvSpPr>
      <xdr:spPr>
        <a:xfrm>
          <a:off x="18389111" y="1335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713,856</a:t>
          </a:r>
          <a:r>
            <a:rPr kumimoji="1" lang="ja-JP" altLang="en-US" sz="1300">
              <a:latin typeface="ＭＳ Ｐゴシック" panose="020B0600070205080204" pitchFamily="50" charset="-128"/>
              <a:ea typeface="ＭＳ Ｐゴシック" panose="020B0600070205080204" pitchFamily="50" charset="-128"/>
            </a:rPr>
            <a:t>円であり、物件費、普通建設事業費（うち更新整備）、積立金の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項目で類似団体平均を上回っている。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項目のうち、まず物件費については、住民一人当たり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209,961</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135,412</a:t>
          </a:r>
          <a:r>
            <a:rPr kumimoji="1" lang="ja-JP" altLang="en-US" sz="1300">
              <a:latin typeface="ＭＳ Ｐゴシック" panose="020B0600070205080204" pitchFamily="50" charset="-128"/>
              <a:ea typeface="ＭＳ Ｐゴシック" panose="020B0600070205080204" pitchFamily="50" charset="-128"/>
            </a:rPr>
            <a:t>円を大きく上回っている。これは福島第一原子力発電所事故による除染事業の事業量の増によるものである。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80,989</a:t>
          </a:r>
          <a:r>
            <a:rPr kumimoji="1" lang="ja-JP" altLang="en-US" sz="1300">
              <a:latin typeface="ＭＳ Ｐゴシック" panose="020B0600070205080204" pitchFamily="50" charset="-128"/>
              <a:ea typeface="ＭＳ Ｐゴシック" panose="020B0600070205080204" pitchFamily="50" charset="-128"/>
            </a:rPr>
            <a:t>円となっており、前年度</a:t>
          </a:r>
          <a:r>
            <a:rPr kumimoji="1" lang="en-US" altLang="ja-JP" sz="1300">
              <a:latin typeface="ＭＳ Ｐゴシック" panose="020B0600070205080204" pitchFamily="50" charset="-128"/>
              <a:ea typeface="ＭＳ Ｐゴシック" panose="020B0600070205080204" pitchFamily="50" charset="-128"/>
            </a:rPr>
            <a:t>78,604</a:t>
          </a:r>
          <a:r>
            <a:rPr kumimoji="1" lang="ja-JP" altLang="en-US" sz="1300">
              <a:latin typeface="ＭＳ Ｐゴシック" panose="020B0600070205080204" pitchFamily="50" charset="-128"/>
              <a:ea typeface="ＭＳ Ｐゴシック" panose="020B0600070205080204" pitchFamily="50" charset="-128"/>
            </a:rPr>
            <a:t>円を上回っている。これは幼稚園舎増築事業及びあだたらの里直売所新築事業並びに防災行政無線デジタル化改修事業によるものである。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63,764</a:t>
          </a:r>
          <a:r>
            <a:rPr kumimoji="1" lang="ja-JP" altLang="en-US" sz="1300">
              <a:latin typeface="ＭＳ Ｐゴシック" panose="020B0600070205080204" pitchFamily="50" charset="-128"/>
              <a:ea typeface="ＭＳ Ｐゴシック" panose="020B0600070205080204" pitchFamily="50" charset="-128"/>
            </a:rPr>
            <a:t>円となっており、前年度</a:t>
          </a:r>
          <a:r>
            <a:rPr kumimoji="1" lang="en-US" altLang="ja-JP" sz="1300">
              <a:latin typeface="ＭＳ Ｐゴシック" panose="020B0600070205080204" pitchFamily="50" charset="-128"/>
              <a:ea typeface="ＭＳ Ｐゴシック" panose="020B0600070205080204" pitchFamily="50" charset="-128"/>
            </a:rPr>
            <a:t>38,492</a:t>
          </a:r>
          <a:r>
            <a:rPr kumimoji="1" lang="ja-JP" altLang="en-US" sz="1300">
              <a:latin typeface="ＭＳ Ｐゴシック" panose="020B0600070205080204" pitchFamily="50" charset="-128"/>
              <a:ea typeface="ＭＳ Ｐゴシック" panose="020B0600070205080204" pitchFamily="50" charset="-128"/>
            </a:rPr>
            <a:t>円を上回っている。これは、平成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年度に多額の大玉村復興基金の取り崩しを行ったため年度比較をした場合の増によるものである。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39769</xdr:rowOff>
    </xdr:from>
    <xdr:to>
      <xdr:col>24</xdr:col>
      <xdr:colOff>63500</xdr:colOff>
      <xdr:row>35</xdr:row>
      <xdr:rowOff>96593</xdr:rowOff>
    </xdr:to>
    <xdr:cxnSp macro="">
      <xdr:nvCxnSpPr>
        <xdr:cNvPr id="63" name="直線コネクタ 62"/>
        <xdr:cNvCxnSpPr/>
      </xdr:nvCxnSpPr>
      <xdr:spPr>
        <a:xfrm>
          <a:off x="3797300" y="6040519"/>
          <a:ext cx="8382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61323</xdr:rowOff>
    </xdr:from>
    <xdr:to>
      <xdr:col>19</xdr:col>
      <xdr:colOff>177800</xdr:colOff>
      <xdr:row>35</xdr:row>
      <xdr:rowOff>39769</xdr:rowOff>
    </xdr:to>
    <xdr:cxnSp macro="">
      <xdr:nvCxnSpPr>
        <xdr:cNvPr id="66" name="直線コネクタ 65"/>
        <xdr:cNvCxnSpPr/>
      </xdr:nvCxnSpPr>
      <xdr:spPr>
        <a:xfrm>
          <a:off x="2908300" y="5890623"/>
          <a:ext cx="889000" cy="14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61323</xdr:rowOff>
    </xdr:from>
    <xdr:to>
      <xdr:col>15</xdr:col>
      <xdr:colOff>50800</xdr:colOff>
      <xdr:row>35</xdr:row>
      <xdr:rowOff>45484</xdr:rowOff>
    </xdr:to>
    <xdr:cxnSp macro="">
      <xdr:nvCxnSpPr>
        <xdr:cNvPr id="69" name="直線コネクタ 68"/>
        <xdr:cNvCxnSpPr/>
      </xdr:nvCxnSpPr>
      <xdr:spPr>
        <a:xfrm flipV="1">
          <a:off x="2019300" y="5890623"/>
          <a:ext cx="889000" cy="1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45484</xdr:rowOff>
    </xdr:from>
    <xdr:to>
      <xdr:col>10</xdr:col>
      <xdr:colOff>114300</xdr:colOff>
      <xdr:row>35</xdr:row>
      <xdr:rowOff>92184</xdr:rowOff>
    </xdr:to>
    <xdr:cxnSp macro="">
      <xdr:nvCxnSpPr>
        <xdr:cNvPr id="72" name="直線コネクタ 71"/>
        <xdr:cNvCxnSpPr/>
      </xdr:nvCxnSpPr>
      <xdr:spPr>
        <a:xfrm flipV="1">
          <a:off x="1130300" y="6046234"/>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45793</xdr:rowOff>
    </xdr:from>
    <xdr:to>
      <xdr:col>24</xdr:col>
      <xdr:colOff>114300</xdr:colOff>
      <xdr:row>35</xdr:row>
      <xdr:rowOff>147393</xdr:rowOff>
    </xdr:to>
    <xdr:sp macro="" textlink="">
      <xdr:nvSpPr>
        <xdr:cNvPr id="82" name="楕円 81"/>
        <xdr:cNvSpPr/>
      </xdr:nvSpPr>
      <xdr:spPr>
        <a:xfrm>
          <a:off x="4584700" y="60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24220</xdr:rowOff>
    </xdr:from>
    <xdr:ext cx="469744" cy="259045"/>
    <xdr:sp macro="" textlink="">
      <xdr:nvSpPr>
        <xdr:cNvPr id="83" name="議会費該当値テキスト"/>
        <xdr:cNvSpPr txBox="1"/>
      </xdr:nvSpPr>
      <xdr:spPr>
        <a:xfrm>
          <a:off x="4686300" y="602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160419</xdr:rowOff>
    </xdr:from>
    <xdr:to>
      <xdr:col>20</xdr:col>
      <xdr:colOff>38100</xdr:colOff>
      <xdr:row>35</xdr:row>
      <xdr:rowOff>90569</xdr:rowOff>
    </xdr:to>
    <xdr:sp macro="" textlink="">
      <xdr:nvSpPr>
        <xdr:cNvPr id="84" name="楕円 83"/>
        <xdr:cNvSpPr/>
      </xdr:nvSpPr>
      <xdr:spPr>
        <a:xfrm>
          <a:off x="3746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81696</xdr:rowOff>
    </xdr:from>
    <xdr:ext cx="469744" cy="259045"/>
    <xdr:sp macro="" textlink="">
      <xdr:nvSpPr>
        <xdr:cNvPr id="85" name="テキスト ボックス 84"/>
        <xdr:cNvSpPr txBox="1"/>
      </xdr:nvSpPr>
      <xdr:spPr>
        <a:xfrm>
          <a:off x="3562428" y="60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10523</xdr:rowOff>
    </xdr:from>
    <xdr:to>
      <xdr:col>15</xdr:col>
      <xdr:colOff>101600</xdr:colOff>
      <xdr:row>34</xdr:row>
      <xdr:rowOff>112123</xdr:rowOff>
    </xdr:to>
    <xdr:sp macro="" textlink="">
      <xdr:nvSpPr>
        <xdr:cNvPr id="86" name="楕円 85"/>
        <xdr:cNvSpPr/>
      </xdr:nvSpPr>
      <xdr:spPr>
        <a:xfrm>
          <a:off x="2857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103250</xdr:rowOff>
    </xdr:from>
    <xdr:ext cx="469744" cy="259045"/>
    <xdr:sp macro="" textlink="">
      <xdr:nvSpPr>
        <xdr:cNvPr id="87" name="テキスト ボックス 86"/>
        <xdr:cNvSpPr txBox="1"/>
      </xdr:nvSpPr>
      <xdr:spPr>
        <a:xfrm>
          <a:off x="2673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166134</xdr:rowOff>
    </xdr:from>
    <xdr:to>
      <xdr:col>10</xdr:col>
      <xdr:colOff>165100</xdr:colOff>
      <xdr:row>35</xdr:row>
      <xdr:rowOff>96284</xdr:rowOff>
    </xdr:to>
    <xdr:sp macro="" textlink="">
      <xdr:nvSpPr>
        <xdr:cNvPr id="88" name="楕円 87"/>
        <xdr:cNvSpPr/>
      </xdr:nvSpPr>
      <xdr:spPr>
        <a:xfrm>
          <a:off x="1968500" y="59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87411</xdr:rowOff>
    </xdr:from>
    <xdr:ext cx="469744" cy="259045"/>
    <xdr:sp macro="" textlink="">
      <xdr:nvSpPr>
        <xdr:cNvPr id="89" name="テキスト ボックス 88"/>
        <xdr:cNvSpPr txBox="1"/>
      </xdr:nvSpPr>
      <xdr:spPr>
        <a:xfrm>
          <a:off x="1784428" y="608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41384</xdr:rowOff>
    </xdr:from>
    <xdr:to>
      <xdr:col>6</xdr:col>
      <xdr:colOff>38100</xdr:colOff>
      <xdr:row>35</xdr:row>
      <xdr:rowOff>142984</xdr:rowOff>
    </xdr:to>
    <xdr:sp macro="" textlink="">
      <xdr:nvSpPr>
        <xdr:cNvPr id="90" name="楕円 89"/>
        <xdr:cNvSpPr/>
      </xdr:nvSpPr>
      <xdr:spPr>
        <a:xfrm>
          <a:off x="1079500" y="604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134111</xdr:rowOff>
    </xdr:from>
    <xdr:ext cx="469744" cy="259045"/>
    <xdr:sp macro="" textlink="">
      <xdr:nvSpPr>
        <xdr:cNvPr id="91" name="テキスト ボックス 90"/>
        <xdr:cNvSpPr txBox="1"/>
      </xdr:nvSpPr>
      <xdr:spPr>
        <a:xfrm>
          <a:off x="895428" y="613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154668</xdr:rowOff>
    </xdr:from>
    <xdr:to>
      <xdr:col>24</xdr:col>
      <xdr:colOff>63500</xdr:colOff>
      <xdr:row>58</xdr:row>
      <xdr:rowOff>170265</xdr:rowOff>
    </xdr:to>
    <xdr:cxnSp macro="">
      <xdr:nvCxnSpPr>
        <xdr:cNvPr id="122" name="直線コネクタ 121"/>
        <xdr:cNvCxnSpPr/>
      </xdr:nvCxnSpPr>
      <xdr:spPr>
        <a:xfrm>
          <a:off x="3797300" y="10098768"/>
          <a:ext cx="8382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154668</xdr:rowOff>
    </xdr:from>
    <xdr:to>
      <xdr:col>19</xdr:col>
      <xdr:colOff>177800</xdr:colOff>
      <xdr:row>58</xdr:row>
      <xdr:rowOff>157375</xdr:rowOff>
    </xdr:to>
    <xdr:cxnSp macro="">
      <xdr:nvCxnSpPr>
        <xdr:cNvPr id="125" name="直線コネクタ 124"/>
        <xdr:cNvCxnSpPr/>
      </xdr:nvCxnSpPr>
      <xdr:spPr>
        <a:xfrm flipV="1">
          <a:off x="2908300" y="10098768"/>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157375</xdr:rowOff>
    </xdr:from>
    <xdr:to>
      <xdr:col>15</xdr:col>
      <xdr:colOff>50800</xdr:colOff>
      <xdr:row>58</xdr:row>
      <xdr:rowOff>170207</xdr:rowOff>
    </xdr:to>
    <xdr:cxnSp macro="">
      <xdr:nvCxnSpPr>
        <xdr:cNvPr id="128" name="直線コネクタ 127"/>
        <xdr:cNvCxnSpPr/>
      </xdr:nvCxnSpPr>
      <xdr:spPr>
        <a:xfrm flipV="1">
          <a:off x="2019300" y="10101475"/>
          <a:ext cx="8890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170207</xdr:rowOff>
    </xdr:from>
    <xdr:to>
      <xdr:col>10</xdr:col>
      <xdr:colOff>114300</xdr:colOff>
      <xdr:row>59</xdr:row>
      <xdr:rowOff>3597</xdr:rowOff>
    </xdr:to>
    <xdr:cxnSp macro="">
      <xdr:nvCxnSpPr>
        <xdr:cNvPr id="131" name="直線コネクタ 130"/>
        <xdr:cNvCxnSpPr/>
      </xdr:nvCxnSpPr>
      <xdr:spPr>
        <a:xfrm flipV="1">
          <a:off x="1130300" y="10114307"/>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119465</xdr:rowOff>
    </xdr:from>
    <xdr:to>
      <xdr:col>24</xdr:col>
      <xdr:colOff>114300</xdr:colOff>
      <xdr:row>59</xdr:row>
      <xdr:rowOff>49615</xdr:rowOff>
    </xdr:to>
    <xdr:sp macro="" textlink="">
      <xdr:nvSpPr>
        <xdr:cNvPr id="141" name="楕円 140"/>
        <xdr:cNvSpPr/>
      </xdr:nvSpPr>
      <xdr:spPr>
        <a:xfrm>
          <a:off x="4584700" y="100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103868</xdr:rowOff>
    </xdr:from>
    <xdr:to>
      <xdr:col>20</xdr:col>
      <xdr:colOff>38100</xdr:colOff>
      <xdr:row>59</xdr:row>
      <xdr:rowOff>34018</xdr:rowOff>
    </xdr:to>
    <xdr:sp macro="" textlink="">
      <xdr:nvSpPr>
        <xdr:cNvPr id="143" name="楕円 142"/>
        <xdr:cNvSpPr/>
      </xdr:nvSpPr>
      <xdr:spPr>
        <a:xfrm>
          <a:off x="3746500" y="10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25145</xdr:rowOff>
    </xdr:from>
    <xdr:ext cx="599010" cy="259045"/>
    <xdr:sp macro="" textlink="">
      <xdr:nvSpPr>
        <xdr:cNvPr id="144" name="テキスト ボックス 143"/>
        <xdr:cNvSpPr txBox="1"/>
      </xdr:nvSpPr>
      <xdr:spPr>
        <a:xfrm>
          <a:off x="3497795" y="101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106575</xdr:rowOff>
    </xdr:from>
    <xdr:to>
      <xdr:col>15</xdr:col>
      <xdr:colOff>101600</xdr:colOff>
      <xdr:row>59</xdr:row>
      <xdr:rowOff>36725</xdr:rowOff>
    </xdr:to>
    <xdr:sp macro="" textlink="">
      <xdr:nvSpPr>
        <xdr:cNvPr id="145" name="楕円 144"/>
        <xdr:cNvSpPr/>
      </xdr:nvSpPr>
      <xdr:spPr>
        <a:xfrm>
          <a:off x="2857500" y="100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27852</xdr:rowOff>
    </xdr:from>
    <xdr:ext cx="599010" cy="259045"/>
    <xdr:sp macro="" textlink="">
      <xdr:nvSpPr>
        <xdr:cNvPr id="146" name="テキスト ボックス 145"/>
        <xdr:cNvSpPr txBox="1"/>
      </xdr:nvSpPr>
      <xdr:spPr>
        <a:xfrm>
          <a:off x="2608795" y="1014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119407</xdr:rowOff>
    </xdr:from>
    <xdr:to>
      <xdr:col>10</xdr:col>
      <xdr:colOff>165100</xdr:colOff>
      <xdr:row>59</xdr:row>
      <xdr:rowOff>49557</xdr:rowOff>
    </xdr:to>
    <xdr:sp macro="" textlink="">
      <xdr:nvSpPr>
        <xdr:cNvPr id="147" name="楕円 146"/>
        <xdr:cNvSpPr/>
      </xdr:nvSpPr>
      <xdr:spPr>
        <a:xfrm>
          <a:off x="1968500" y="100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40684</xdr:rowOff>
    </xdr:from>
    <xdr:ext cx="534377" cy="259045"/>
    <xdr:sp macro="" textlink="">
      <xdr:nvSpPr>
        <xdr:cNvPr id="148" name="テキスト ボックス 147"/>
        <xdr:cNvSpPr txBox="1"/>
      </xdr:nvSpPr>
      <xdr:spPr>
        <a:xfrm>
          <a:off x="1752111" y="1015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124247</xdr:rowOff>
    </xdr:from>
    <xdr:to>
      <xdr:col>6</xdr:col>
      <xdr:colOff>38100</xdr:colOff>
      <xdr:row>59</xdr:row>
      <xdr:rowOff>54397</xdr:rowOff>
    </xdr:to>
    <xdr:sp macro="" textlink="">
      <xdr:nvSpPr>
        <xdr:cNvPr id="149" name="楕円 148"/>
        <xdr:cNvSpPr/>
      </xdr:nvSpPr>
      <xdr:spPr>
        <a:xfrm>
          <a:off x="1079500" y="100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45524</xdr:rowOff>
    </xdr:from>
    <xdr:ext cx="534377" cy="259045"/>
    <xdr:sp macro="" textlink="">
      <xdr:nvSpPr>
        <xdr:cNvPr id="150" name="テキスト ボックス 149"/>
        <xdr:cNvSpPr txBox="1"/>
      </xdr:nvSpPr>
      <xdr:spPr>
        <a:xfrm>
          <a:off x="863111" y="1016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3066</xdr:rowOff>
    </xdr:from>
    <xdr:to>
      <xdr:col>24</xdr:col>
      <xdr:colOff>63500</xdr:colOff>
      <xdr:row>75</xdr:row>
      <xdr:rowOff>99543</xdr:rowOff>
    </xdr:to>
    <xdr:cxnSp macro="">
      <xdr:nvCxnSpPr>
        <xdr:cNvPr id="180" name="直線コネクタ 179"/>
        <xdr:cNvCxnSpPr/>
      </xdr:nvCxnSpPr>
      <xdr:spPr>
        <a:xfrm flipV="1">
          <a:off x="3797300" y="12347466"/>
          <a:ext cx="838200" cy="61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99543</xdr:rowOff>
    </xdr:from>
    <xdr:to>
      <xdr:col>19</xdr:col>
      <xdr:colOff>177800</xdr:colOff>
      <xdr:row>76</xdr:row>
      <xdr:rowOff>74580</xdr:rowOff>
    </xdr:to>
    <xdr:cxnSp macro="">
      <xdr:nvCxnSpPr>
        <xdr:cNvPr id="183" name="直線コネクタ 182"/>
        <xdr:cNvCxnSpPr/>
      </xdr:nvCxnSpPr>
      <xdr:spPr>
        <a:xfrm flipV="1">
          <a:off x="2908300" y="12958293"/>
          <a:ext cx="889000" cy="14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151664</xdr:rowOff>
    </xdr:from>
    <xdr:to>
      <xdr:col>15</xdr:col>
      <xdr:colOff>50800</xdr:colOff>
      <xdr:row>76</xdr:row>
      <xdr:rowOff>74580</xdr:rowOff>
    </xdr:to>
    <xdr:cxnSp macro="">
      <xdr:nvCxnSpPr>
        <xdr:cNvPr id="186" name="直線コネクタ 185"/>
        <xdr:cNvCxnSpPr/>
      </xdr:nvCxnSpPr>
      <xdr:spPr>
        <a:xfrm>
          <a:off x="2019300" y="12496064"/>
          <a:ext cx="889000" cy="60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83434</xdr:rowOff>
    </xdr:from>
    <xdr:to>
      <xdr:col>10</xdr:col>
      <xdr:colOff>114300</xdr:colOff>
      <xdr:row>72</xdr:row>
      <xdr:rowOff>151664</xdr:rowOff>
    </xdr:to>
    <xdr:cxnSp macro="">
      <xdr:nvCxnSpPr>
        <xdr:cNvPr id="189" name="直線コネクタ 188"/>
        <xdr:cNvCxnSpPr/>
      </xdr:nvCxnSpPr>
      <xdr:spPr>
        <a:xfrm>
          <a:off x="1130300" y="12084934"/>
          <a:ext cx="889000" cy="4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124691</xdr:rowOff>
    </xdr:from>
    <xdr:ext cx="599010" cy="259045"/>
    <xdr:sp macro="" textlink="">
      <xdr:nvSpPr>
        <xdr:cNvPr id="191" name="テキスト ボックス 190"/>
        <xdr:cNvSpPr txBox="1"/>
      </xdr:nvSpPr>
      <xdr:spPr>
        <a:xfrm>
          <a:off x="1719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70466</xdr:rowOff>
    </xdr:from>
    <xdr:ext cx="599010" cy="259045"/>
    <xdr:sp macro="" textlink="">
      <xdr:nvSpPr>
        <xdr:cNvPr id="193" name="テキスト ボックス 192"/>
        <xdr:cNvSpPr txBox="1"/>
      </xdr:nvSpPr>
      <xdr:spPr>
        <a:xfrm>
          <a:off x="830795" y="1327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123716</xdr:rowOff>
    </xdr:from>
    <xdr:to>
      <xdr:col>24</xdr:col>
      <xdr:colOff>114300</xdr:colOff>
      <xdr:row>72</xdr:row>
      <xdr:rowOff>53866</xdr:rowOff>
    </xdr:to>
    <xdr:sp macro="" textlink="">
      <xdr:nvSpPr>
        <xdr:cNvPr id="199" name="楕円 198"/>
        <xdr:cNvSpPr/>
      </xdr:nvSpPr>
      <xdr:spPr>
        <a:xfrm>
          <a:off x="4584700" y="122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38643</xdr:rowOff>
    </xdr:from>
    <xdr:ext cx="599010" cy="259045"/>
    <xdr:sp macro="" textlink="">
      <xdr:nvSpPr>
        <xdr:cNvPr id="200" name="民生費該当値テキスト"/>
        <xdr:cNvSpPr txBox="1"/>
      </xdr:nvSpPr>
      <xdr:spPr>
        <a:xfrm>
          <a:off x="4686300" y="1221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48743</xdr:rowOff>
    </xdr:from>
    <xdr:to>
      <xdr:col>20</xdr:col>
      <xdr:colOff>38100</xdr:colOff>
      <xdr:row>75</xdr:row>
      <xdr:rowOff>150343</xdr:rowOff>
    </xdr:to>
    <xdr:sp macro="" textlink="">
      <xdr:nvSpPr>
        <xdr:cNvPr id="201" name="楕円 200"/>
        <xdr:cNvSpPr/>
      </xdr:nvSpPr>
      <xdr:spPr>
        <a:xfrm>
          <a:off x="3746500" y="129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166870</xdr:rowOff>
    </xdr:from>
    <xdr:ext cx="599010" cy="259045"/>
    <xdr:sp macro="" textlink="">
      <xdr:nvSpPr>
        <xdr:cNvPr id="202" name="テキスト ボックス 201"/>
        <xdr:cNvSpPr txBox="1"/>
      </xdr:nvSpPr>
      <xdr:spPr>
        <a:xfrm>
          <a:off x="3497795" y="1268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23780</xdr:rowOff>
    </xdr:from>
    <xdr:to>
      <xdr:col>15</xdr:col>
      <xdr:colOff>101600</xdr:colOff>
      <xdr:row>76</xdr:row>
      <xdr:rowOff>125380</xdr:rowOff>
    </xdr:to>
    <xdr:sp macro="" textlink="">
      <xdr:nvSpPr>
        <xdr:cNvPr id="203" name="楕円 202"/>
        <xdr:cNvSpPr/>
      </xdr:nvSpPr>
      <xdr:spPr>
        <a:xfrm>
          <a:off x="2857500" y="130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141906</xdr:rowOff>
    </xdr:from>
    <xdr:ext cx="599010" cy="259045"/>
    <xdr:sp macro="" textlink="">
      <xdr:nvSpPr>
        <xdr:cNvPr id="204" name="テキスト ボックス 203"/>
        <xdr:cNvSpPr txBox="1"/>
      </xdr:nvSpPr>
      <xdr:spPr>
        <a:xfrm>
          <a:off x="2608795" y="1282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100864</xdr:rowOff>
    </xdr:from>
    <xdr:to>
      <xdr:col>10</xdr:col>
      <xdr:colOff>165100</xdr:colOff>
      <xdr:row>73</xdr:row>
      <xdr:rowOff>31014</xdr:rowOff>
    </xdr:to>
    <xdr:sp macro="" textlink="">
      <xdr:nvSpPr>
        <xdr:cNvPr id="205" name="楕円 204"/>
        <xdr:cNvSpPr/>
      </xdr:nvSpPr>
      <xdr:spPr>
        <a:xfrm>
          <a:off x="1968500" y="1244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47541</xdr:rowOff>
    </xdr:from>
    <xdr:ext cx="599010" cy="259045"/>
    <xdr:sp macro="" textlink="">
      <xdr:nvSpPr>
        <xdr:cNvPr id="206" name="テキスト ボックス 205"/>
        <xdr:cNvSpPr txBox="1"/>
      </xdr:nvSpPr>
      <xdr:spPr>
        <a:xfrm>
          <a:off x="1719795" y="122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32634</xdr:rowOff>
    </xdr:from>
    <xdr:to>
      <xdr:col>6</xdr:col>
      <xdr:colOff>38100</xdr:colOff>
      <xdr:row>70</xdr:row>
      <xdr:rowOff>134234</xdr:rowOff>
    </xdr:to>
    <xdr:sp macro="" textlink="">
      <xdr:nvSpPr>
        <xdr:cNvPr id="207" name="楕円 206"/>
        <xdr:cNvSpPr/>
      </xdr:nvSpPr>
      <xdr:spPr>
        <a:xfrm>
          <a:off x="1079500" y="120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150761</xdr:rowOff>
    </xdr:from>
    <xdr:ext cx="599010" cy="259045"/>
    <xdr:sp macro="" textlink="">
      <xdr:nvSpPr>
        <xdr:cNvPr id="208" name="テキスト ボックス 207"/>
        <xdr:cNvSpPr txBox="1"/>
      </xdr:nvSpPr>
      <xdr:spPr>
        <a:xfrm>
          <a:off x="830795" y="1180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57534</xdr:rowOff>
    </xdr:from>
    <xdr:to>
      <xdr:col>24</xdr:col>
      <xdr:colOff>63500</xdr:colOff>
      <xdr:row>98</xdr:row>
      <xdr:rowOff>68619</xdr:rowOff>
    </xdr:to>
    <xdr:cxnSp macro="">
      <xdr:nvCxnSpPr>
        <xdr:cNvPr id="235" name="直線コネクタ 234"/>
        <xdr:cNvCxnSpPr/>
      </xdr:nvCxnSpPr>
      <xdr:spPr>
        <a:xfrm>
          <a:off x="3797300" y="16859634"/>
          <a:ext cx="838200" cy="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40746</xdr:rowOff>
    </xdr:from>
    <xdr:to>
      <xdr:col>19</xdr:col>
      <xdr:colOff>177800</xdr:colOff>
      <xdr:row>98</xdr:row>
      <xdr:rowOff>57534</xdr:rowOff>
    </xdr:to>
    <xdr:cxnSp macro="">
      <xdr:nvCxnSpPr>
        <xdr:cNvPr id="238" name="直線コネクタ 237"/>
        <xdr:cNvCxnSpPr/>
      </xdr:nvCxnSpPr>
      <xdr:spPr>
        <a:xfrm>
          <a:off x="2908300" y="16842846"/>
          <a:ext cx="88900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28921</xdr:rowOff>
    </xdr:from>
    <xdr:to>
      <xdr:col>15</xdr:col>
      <xdr:colOff>50800</xdr:colOff>
      <xdr:row>98</xdr:row>
      <xdr:rowOff>40746</xdr:rowOff>
    </xdr:to>
    <xdr:cxnSp macro="">
      <xdr:nvCxnSpPr>
        <xdr:cNvPr id="241" name="直線コネクタ 240"/>
        <xdr:cNvCxnSpPr/>
      </xdr:nvCxnSpPr>
      <xdr:spPr>
        <a:xfrm>
          <a:off x="2019300" y="16831021"/>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28921</xdr:rowOff>
    </xdr:from>
    <xdr:to>
      <xdr:col>10</xdr:col>
      <xdr:colOff>114300</xdr:colOff>
      <xdr:row>98</xdr:row>
      <xdr:rowOff>32751</xdr:rowOff>
    </xdr:to>
    <xdr:cxnSp macro="">
      <xdr:nvCxnSpPr>
        <xdr:cNvPr id="244" name="直線コネクタ 243"/>
        <xdr:cNvCxnSpPr/>
      </xdr:nvCxnSpPr>
      <xdr:spPr>
        <a:xfrm flipV="1">
          <a:off x="1130300" y="16831021"/>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17819</xdr:rowOff>
    </xdr:from>
    <xdr:to>
      <xdr:col>24</xdr:col>
      <xdr:colOff>114300</xdr:colOff>
      <xdr:row>98</xdr:row>
      <xdr:rowOff>119419</xdr:rowOff>
    </xdr:to>
    <xdr:sp macro="" textlink="">
      <xdr:nvSpPr>
        <xdr:cNvPr id="254" name="楕円 253"/>
        <xdr:cNvSpPr/>
      </xdr:nvSpPr>
      <xdr:spPr>
        <a:xfrm>
          <a:off x="4584700" y="168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104196</xdr:rowOff>
    </xdr:from>
    <xdr:ext cx="534377" cy="259045"/>
    <xdr:sp macro="" textlink="">
      <xdr:nvSpPr>
        <xdr:cNvPr id="255" name="衛生費該当値テキスト"/>
        <xdr:cNvSpPr txBox="1"/>
      </xdr:nvSpPr>
      <xdr:spPr>
        <a:xfrm>
          <a:off x="4686300" y="16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6734</xdr:rowOff>
    </xdr:from>
    <xdr:to>
      <xdr:col>20</xdr:col>
      <xdr:colOff>38100</xdr:colOff>
      <xdr:row>98</xdr:row>
      <xdr:rowOff>108334</xdr:rowOff>
    </xdr:to>
    <xdr:sp macro="" textlink="">
      <xdr:nvSpPr>
        <xdr:cNvPr id="256" name="楕円 255"/>
        <xdr:cNvSpPr/>
      </xdr:nvSpPr>
      <xdr:spPr>
        <a:xfrm>
          <a:off x="3746500" y="168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99461</xdr:rowOff>
    </xdr:from>
    <xdr:ext cx="534377" cy="259045"/>
    <xdr:sp macro="" textlink="">
      <xdr:nvSpPr>
        <xdr:cNvPr id="257" name="テキスト ボックス 256"/>
        <xdr:cNvSpPr txBox="1"/>
      </xdr:nvSpPr>
      <xdr:spPr>
        <a:xfrm>
          <a:off x="3530111" y="1690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161396</xdr:rowOff>
    </xdr:from>
    <xdr:to>
      <xdr:col>15</xdr:col>
      <xdr:colOff>101600</xdr:colOff>
      <xdr:row>98</xdr:row>
      <xdr:rowOff>91546</xdr:rowOff>
    </xdr:to>
    <xdr:sp macro="" textlink="">
      <xdr:nvSpPr>
        <xdr:cNvPr id="258" name="楕円 257"/>
        <xdr:cNvSpPr/>
      </xdr:nvSpPr>
      <xdr:spPr>
        <a:xfrm>
          <a:off x="2857500" y="167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82673</xdr:rowOff>
    </xdr:from>
    <xdr:ext cx="534377" cy="259045"/>
    <xdr:sp macro="" textlink="">
      <xdr:nvSpPr>
        <xdr:cNvPr id="259" name="テキスト ボックス 258"/>
        <xdr:cNvSpPr txBox="1"/>
      </xdr:nvSpPr>
      <xdr:spPr>
        <a:xfrm>
          <a:off x="2641111" y="168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149571</xdr:rowOff>
    </xdr:from>
    <xdr:to>
      <xdr:col>10</xdr:col>
      <xdr:colOff>165100</xdr:colOff>
      <xdr:row>98</xdr:row>
      <xdr:rowOff>79721</xdr:rowOff>
    </xdr:to>
    <xdr:sp macro="" textlink="">
      <xdr:nvSpPr>
        <xdr:cNvPr id="260" name="楕円 259"/>
        <xdr:cNvSpPr/>
      </xdr:nvSpPr>
      <xdr:spPr>
        <a:xfrm>
          <a:off x="1968500" y="1678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70848</xdr:rowOff>
    </xdr:from>
    <xdr:ext cx="534377" cy="259045"/>
    <xdr:sp macro="" textlink="">
      <xdr:nvSpPr>
        <xdr:cNvPr id="261" name="テキスト ボックス 260"/>
        <xdr:cNvSpPr txBox="1"/>
      </xdr:nvSpPr>
      <xdr:spPr>
        <a:xfrm>
          <a:off x="1752111" y="1687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153401</xdr:rowOff>
    </xdr:from>
    <xdr:to>
      <xdr:col>6</xdr:col>
      <xdr:colOff>38100</xdr:colOff>
      <xdr:row>98</xdr:row>
      <xdr:rowOff>83551</xdr:rowOff>
    </xdr:to>
    <xdr:sp macro="" textlink="">
      <xdr:nvSpPr>
        <xdr:cNvPr id="262" name="楕円 261"/>
        <xdr:cNvSpPr/>
      </xdr:nvSpPr>
      <xdr:spPr>
        <a:xfrm>
          <a:off x="1079500" y="167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74678</xdr:rowOff>
    </xdr:from>
    <xdr:ext cx="534377" cy="259045"/>
    <xdr:sp macro="" textlink="">
      <xdr:nvSpPr>
        <xdr:cNvPr id="263" name="テキスト ボックス 262"/>
        <xdr:cNvSpPr txBox="1"/>
      </xdr:nvSpPr>
      <xdr:spPr>
        <a:xfrm>
          <a:off x="863111" y="168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37973</xdr:rowOff>
    </xdr:from>
    <xdr:to>
      <xdr:col>55</xdr:col>
      <xdr:colOff>0</xdr:colOff>
      <xdr:row>39</xdr:row>
      <xdr:rowOff>44450</xdr:rowOff>
    </xdr:to>
    <xdr:cxnSp macro="">
      <xdr:nvCxnSpPr>
        <xdr:cNvPr id="292" name="直線コネクタ 291"/>
        <xdr:cNvCxnSpPr/>
      </xdr:nvCxnSpPr>
      <xdr:spPr>
        <a:xfrm flipV="1">
          <a:off x="9639300" y="672452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135509</xdr:rowOff>
    </xdr:from>
    <xdr:to>
      <xdr:col>50</xdr:col>
      <xdr:colOff>114300</xdr:colOff>
      <xdr:row>39</xdr:row>
      <xdr:rowOff>44450</xdr:rowOff>
    </xdr:to>
    <xdr:cxnSp macro="">
      <xdr:nvCxnSpPr>
        <xdr:cNvPr id="295" name="直線コネクタ 294"/>
        <xdr:cNvCxnSpPr/>
      </xdr:nvCxnSpPr>
      <xdr:spPr>
        <a:xfrm>
          <a:off x="8750300" y="6479159"/>
          <a:ext cx="889000"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6731</xdr:rowOff>
    </xdr:from>
    <xdr:to>
      <xdr:col>45</xdr:col>
      <xdr:colOff>177800</xdr:colOff>
      <xdr:row>37</xdr:row>
      <xdr:rowOff>135509</xdr:rowOff>
    </xdr:to>
    <xdr:cxnSp macro="">
      <xdr:nvCxnSpPr>
        <xdr:cNvPr id="298" name="直線コネクタ 297"/>
        <xdr:cNvCxnSpPr/>
      </xdr:nvCxnSpPr>
      <xdr:spPr>
        <a:xfrm>
          <a:off x="7861300" y="5836031"/>
          <a:ext cx="889000" cy="64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52832</xdr:rowOff>
    </xdr:from>
    <xdr:to>
      <xdr:col>41</xdr:col>
      <xdr:colOff>50800</xdr:colOff>
      <xdr:row>34</xdr:row>
      <xdr:rowOff>6731</xdr:rowOff>
    </xdr:to>
    <xdr:cxnSp macro="">
      <xdr:nvCxnSpPr>
        <xdr:cNvPr id="301" name="直線コネクタ 300"/>
        <xdr:cNvCxnSpPr/>
      </xdr:nvCxnSpPr>
      <xdr:spPr>
        <a:xfrm>
          <a:off x="6972300" y="5710682"/>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118762</xdr:rowOff>
    </xdr:from>
    <xdr:ext cx="469744" cy="259045"/>
    <xdr:sp macro="" textlink="">
      <xdr:nvSpPr>
        <xdr:cNvPr id="303" name="テキスト ボックス 302"/>
        <xdr:cNvSpPr txBox="1"/>
      </xdr:nvSpPr>
      <xdr:spPr>
        <a:xfrm>
          <a:off x="7626428" y="61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158623</xdr:rowOff>
    </xdr:from>
    <xdr:to>
      <xdr:col>55</xdr:col>
      <xdr:colOff>50800</xdr:colOff>
      <xdr:row>39</xdr:row>
      <xdr:rowOff>88773</xdr:rowOff>
    </xdr:to>
    <xdr:sp macro="" textlink="">
      <xdr:nvSpPr>
        <xdr:cNvPr id="311" name="楕円 310"/>
        <xdr:cNvSpPr/>
      </xdr:nvSpPr>
      <xdr:spPr>
        <a:xfrm>
          <a:off x="10426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73550</xdr:rowOff>
    </xdr:from>
    <xdr:ext cx="313932" cy="259045"/>
    <xdr:sp macro="" textlink="">
      <xdr:nvSpPr>
        <xdr:cNvPr id="312" name="労働費該当値テキスト"/>
        <xdr:cNvSpPr txBox="1"/>
      </xdr:nvSpPr>
      <xdr:spPr>
        <a:xfrm>
          <a:off x="10528300" y="658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84709</xdr:rowOff>
    </xdr:from>
    <xdr:to>
      <xdr:col>46</xdr:col>
      <xdr:colOff>38100</xdr:colOff>
      <xdr:row>38</xdr:row>
      <xdr:rowOff>14860</xdr:rowOff>
    </xdr:to>
    <xdr:sp macro="" textlink="">
      <xdr:nvSpPr>
        <xdr:cNvPr id="315" name="楕円 314"/>
        <xdr:cNvSpPr/>
      </xdr:nvSpPr>
      <xdr:spPr>
        <a:xfrm>
          <a:off x="86995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5986</xdr:rowOff>
    </xdr:from>
    <xdr:ext cx="378565" cy="259045"/>
    <xdr:sp macro="" textlink="">
      <xdr:nvSpPr>
        <xdr:cNvPr id="316" name="テキスト ボックス 315"/>
        <xdr:cNvSpPr txBox="1"/>
      </xdr:nvSpPr>
      <xdr:spPr>
        <a:xfrm>
          <a:off x="8561017" y="652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127381</xdr:rowOff>
    </xdr:from>
    <xdr:to>
      <xdr:col>41</xdr:col>
      <xdr:colOff>101600</xdr:colOff>
      <xdr:row>34</xdr:row>
      <xdr:rowOff>57531</xdr:rowOff>
    </xdr:to>
    <xdr:sp macro="" textlink="">
      <xdr:nvSpPr>
        <xdr:cNvPr id="317" name="楕円 316"/>
        <xdr:cNvSpPr/>
      </xdr:nvSpPr>
      <xdr:spPr>
        <a:xfrm>
          <a:off x="7810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74058</xdr:rowOff>
    </xdr:from>
    <xdr:ext cx="469744" cy="259045"/>
    <xdr:sp macro="" textlink="">
      <xdr:nvSpPr>
        <xdr:cNvPr id="318" name="テキスト ボックス 317"/>
        <xdr:cNvSpPr txBox="1"/>
      </xdr:nvSpPr>
      <xdr:spPr>
        <a:xfrm>
          <a:off x="7626428" y="55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2032</xdr:rowOff>
    </xdr:from>
    <xdr:to>
      <xdr:col>36</xdr:col>
      <xdr:colOff>165100</xdr:colOff>
      <xdr:row>33</xdr:row>
      <xdr:rowOff>103632</xdr:rowOff>
    </xdr:to>
    <xdr:sp macro="" textlink="">
      <xdr:nvSpPr>
        <xdr:cNvPr id="319" name="楕円 318"/>
        <xdr:cNvSpPr/>
      </xdr:nvSpPr>
      <xdr:spPr>
        <a:xfrm>
          <a:off x="69215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94759</xdr:rowOff>
    </xdr:from>
    <xdr:ext cx="469744" cy="259045"/>
    <xdr:sp macro="" textlink="">
      <xdr:nvSpPr>
        <xdr:cNvPr id="320" name="テキスト ボックス 319"/>
        <xdr:cNvSpPr txBox="1"/>
      </xdr:nvSpPr>
      <xdr:spPr>
        <a:xfrm>
          <a:off x="6737428"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107005</xdr:rowOff>
    </xdr:from>
    <xdr:to>
      <xdr:col>55</xdr:col>
      <xdr:colOff>0</xdr:colOff>
      <xdr:row>59</xdr:row>
      <xdr:rowOff>9176</xdr:rowOff>
    </xdr:to>
    <xdr:cxnSp macro="">
      <xdr:nvCxnSpPr>
        <xdr:cNvPr id="351" name="直線コネクタ 350"/>
        <xdr:cNvCxnSpPr/>
      </xdr:nvCxnSpPr>
      <xdr:spPr>
        <a:xfrm flipV="1">
          <a:off x="9639300" y="10051105"/>
          <a:ext cx="838200" cy="7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489</xdr:rowOff>
    </xdr:from>
    <xdr:to>
      <xdr:col>50</xdr:col>
      <xdr:colOff>114300</xdr:colOff>
      <xdr:row>59</xdr:row>
      <xdr:rowOff>9176</xdr:rowOff>
    </xdr:to>
    <xdr:cxnSp macro="">
      <xdr:nvCxnSpPr>
        <xdr:cNvPr id="354" name="直線コネクタ 353"/>
        <xdr:cNvCxnSpPr/>
      </xdr:nvCxnSpPr>
      <xdr:spPr>
        <a:xfrm>
          <a:off x="8750300" y="1011603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489</xdr:rowOff>
    </xdr:from>
    <xdr:to>
      <xdr:col>45</xdr:col>
      <xdr:colOff>177800</xdr:colOff>
      <xdr:row>59</xdr:row>
      <xdr:rowOff>9661</xdr:rowOff>
    </xdr:to>
    <xdr:cxnSp macro="">
      <xdr:nvCxnSpPr>
        <xdr:cNvPr id="357" name="直線コネクタ 356"/>
        <xdr:cNvCxnSpPr/>
      </xdr:nvCxnSpPr>
      <xdr:spPr>
        <a:xfrm flipV="1">
          <a:off x="7861300" y="10116039"/>
          <a:ext cx="889000" cy="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9661</xdr:rowOff>
    </xdr:from>
    <xdr:to>
      <xdr:col>41</xdr:col>
      <xdr:colOff>50800</xdr:colOff>
      <xdr:row>59</xdr:row>
      <xdr:rowOff>38463</xdr:rowOff>
    </xdr:to>
    <xdr:cxnSp macro="">
      <xdr:nvCxnSpPr>
        <xdr:cNvPr id="360" name="直線コネクタ 359"/>
        <xdr:cNvCxnSpPr/>
      </xdr:nvCxnSpPr>
      <xdr:spPr>
        <a:xfrm flipV="1">
          <a:off x="6972300" y="10125211"/>
          <a:ext cx="889000" cy="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2" name="テキスト ボックス 361"/>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56205</xdr:rowOff>
    </xdr:from>
    <xdr:to>
      <xdr:col>55</xdr:col>
      <xdr:colOff>50800</xdr:colOff>
      <xdr:row>58</xdr:row>
      <xdr:rowOff>157805</xdr:rowOff>
    </xdr:to>
    <xdr:sp macro="" textlink="">
      <xdr:nvSpPr>
        <xdr:cNvPr id="370" name="楕円 369"/>
        <xdr:cNvSpPr/>
      </xdr:nvSpPr>
      <xdr:spPr>
        <a:xfrm>
          <a:off x="10426700" y="100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79082</xdr:rowOff>
    </xdr:from>
    <xdr:ext cx="599010" cy="259045"/>
    <xdr:sp macro="" textlink="">
      <xdr:nvSpPr>
        <xdr:cNvPr id="371" name="農林水産業費該当値テキスト"/>
        <xdr:cNvSpPr txBox="1"/>
      </xdr:nvSpPr>
      <xdr:spPr>
        <a:xfrm>
          <a:off x="10528300" y="985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129826</xdr:rowOff>
    </xdr:from>
    <xdr:to>
      <xdr:col>50</xdr:col>
      <xdr:colOff>165100</xdr:colOff>
      <xdr:row>59</xdr:row>
      <xdr:rowOff>59976</xdr:rowOff>
    </xdr:to>
    <xdr:sp macro="" textlink="">
      <xdr:nvSpPr>
        <xdr:cNvPr id="372" name="楕円 371"/>
        <xdr:cNvSpPr/>
      </xdr:nvSpPr>
      <xdr:spPr>
        <a:xfrm>
          <a:off x="9588500" y="100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76503</xdr:rowOff>
    </xdr:from>
    <xdr:ext cx="534377" cy="259045"/>
    <xdr:sp macro="" textlink="">
      <xdr:nvSpPr>
        <xdr:cNvPr id="373" name="テキスト ボックス 372"/>
        <xdr:cNvSpPr txBox="1"/>
      </xdr:nvSpPr>
      <xdr:spPr>
        <a:xfrm>
          <a:off x="9372111" y="98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121139</xdr:rowOff>
    </xdr:from>
    <xdr:to>
      <xdr:col>46</xdr:col>
      <xdr:colOff>38100</xdr:colOff>
      <xdr:row>59</xdr:row>
      <xdr:rowOff>51289</xdr:rowOff>
    </xdr:to>
    <xdr:sp macro="" textlink="">
      <xdr:nvSpPr>
        <xdr:cNvPr id="374" name="楕円 373"/>
        <xdr:cNvSpPr/>
      </xdr:nvSpPr>
      <xdr:spPr>
        <a:xfrm>
          <a:off x="8699500" y="100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67816</xdr:rowOff>
    </xdr:from>
    <xdr:ext cx="534377" cy="259045"/>
    <xdr:sp macro="" textlink="">
      <xdr:nvSpPr>
        <xdr:cNvPr id="375" name="テキスト ボックス 374"/>
        <xdr:cNvSpPr txBox="1"/>
      </xdr:nvSpPr>
      <xdr:spPr>
        <a:xfrm>
          <a:off x="8483111" y="98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130311</xdr:rowOff>
    </xdr:from>
    <xdr:to>
      <xdr:col>41</xdr:col>
      <xdr:colOff>101600</xdr:colOff>
      <xdr:row>59</xdr:row>
      <xdr:rowOff>60461</xdr:rowOff>
    </xdr:to>
    <xdr:sp macro="" textlink="">
      <xdr:nvSpPr>
        <xdr:cNvPr id="376" name="楕円 375"/>
        <xdr:cNvSpPr/>
      </xdr:nvSpPr>
      <xdr:spPr>
        <a:xfrm>
          <a:off x="7810500" y="100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76988</xdr:rowOff>
    </xdr:from>
    <xdr:ext cx="534377" cy="259045"/>
    <xdr:sp macro="" textlink="">
      <xdr:nvSpPr>
        <xdr:cNvPr id="377" name="テキスト ボックス 376"/>
        <xdr:cNvSpPr txBox="1"/>
      </xdr:nvSpPr>
      <xdr:spPr>
        <a:xfrm>
          <a:off x="7594111" y="98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159113</xdr:rowOff>
    </xdr:from>
    <xdr:to>
      <xdr:col>36</xdr:col>
      <xdr:colOff>165100</xdr:colOff>
      <xdr:row>59</xdr:row>
      <xdr:rowOff>89263</xdr:rowOff>
    </xdr:to>
    <xdr:sp macro="" textlink="">
      <xdr:nvSpPr>
        <xdr:cNvPr id="378" name="楕円 377"/>
        <xdr:cNvSpPr/>
      </xdr:nvSpPr>
      <xdr:spPr>
        <a:xfrm>
          <a:off x="6921500" y="101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80390</xdr:rowOff>
    </xdr:from>
    <xdr:ext cx="534377" cy="259045"/>
    <xdr:sp macro="" textlink="">
      <xdr:nvSpPr>
        <xdr:cNvPr id="379" name="テキスト ボックス 378"/>
        <xdr:cNvSpPr txBox="1"/>
      </xdr:nvSpPr>
      <xdr:spPr>
        <a:xfrm>
          <a:off x="6705111" y="1019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144290</xdr:rowOff>
    </xdr:from>
    <xdr:to>
      <xdr:col>55</xdr:col>
      <xdr:colOff>0</xdr:colOff>
      <xdr:row>76</xdr:row>
      <xdr:rowOff>150310</xdr:rowOff>
    </xdr:to>
    <xdr:cxnSp macro="">
      <xdr:nvCxnSpPr>
        <xdr:cNvPr id="408" name="直線コネクタ 407"/>
        <xdr:cNvCxnSpPr/>
      </xdr:nvCxnSpPr>
      <xdr:spPr>
        <a:xfrm flipV="1">
          <a:off x="9639300" y="13174490"/>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64300</xdr:rowOff>
    </xdr:from>
    <xdr:to>
      <xdr:col>50</xdr:col>
      <xdr:colOff>114300</xdr:colOff>
      <xdr:row>76</xdr:row>
      <xdr:rowOff>150310</xdr:rowOff>
    </xdr:to>
    <xdr:cxnSp macro="">
      <xdr:nvCxnSpPr>
        <xdr:cNvPr id="411" name="直線コネクタ 410"/>
        <xdr:cNvCxnSpPr/>
      </xdr:nvCxnSpPr>
      <xdr:spPr>
        <a:xfrm>
          <a:off x="8750300" y="13094500"/>
          <a:ext cx="889000" cy="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64300</xdr:rowOff>
    </xdr:from>
    <xdr:to>
      <xdr:col>45</xdr:col>
      <xdr:colOff>177800</xdr:colOff>
      <xdr:row>77</xdr:row>
      <xdr:rowOff>29096</xdr:rowOff>
    </xdr:to>
    <xdr:cxnSp macro="">
      <xdr:nvCxnSpPr>
        <xdr:cNvPr id="414" name="直線コネクタ 413"/>
        <xdr:cNvCxnSpPr/>
      </xdr:nvCxnSpPr>
      <xdr:spPr>
        <a:xfrm flipV="1">
          <a:off x="7861300" y="13094500"/>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29096</xdr:rowOff>
    </xdr:from>
    <xdr:to>
      <xdr:col>41</xdr:col>
      <xdr:colOff>50800</xdr:colOff>
      <xdr:row>77</xdr:row>
      <xdr:rowOff>42145</xdr:rowOff>
    </xdr:to>
    <xdr:cxnSp macro="">
      <xdr:nvCxnSpPr>
        <xdr:cNvPr id="417" name="直線コネクタ 416"/>
        <xdr:cNvCxnSpPr/>
      </xdr:nvCxnSpPr>
      <xdr:spPr>
        <a:xfrm flipV="1">
          <a:off x="6972300" y="13230746"/>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86738</xdr:rowOff>
    </xdr:from>
    <xdr:ext cx="534377" cy="259045"/>
    <xdr:sp macro="" textlink="">
      <xdr:nvSpPr>
        <xdr:cNvPr id="419" name="テキスト ボックス 418"/>
        <xdr:cNvSpPr txBox="1"/>
      </xdr:nvSpPr>
      <xdr:spPr>
        <a:xfrm>
          <a:off x="7594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86320</xdr:rowOff>
    </xdr:from>
    <xdr:ext cx="534377" cy="259045"/>
    <xdr:sp macro="" textlink="">
      <xdr:nvSpPr>
        <xdr:cNvPr id="421" name="テキスト ボックス 420"/>
        <xdr:cNvSpPr txBox="1"/>
      </xdr:nvSpPr>
      <xdr:spPr>
        <a:xfrm>
          <a:off x="6705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93490</xdr:rowOff>
    </xdr:from>
    <xdr:to>
      <xdr:col>55</xdr:col>
      <xdr:colOff>50800</xdr:colOff>
      <xdr:row>77</xdr:row>
      <xdr:rowOff>23640</xdr:rowOff>
    </xdr:to>
    <xdr:sp macro="" textlink="">
      <xdr:nvSpPr>
        <xdr:cNvPr id="427" name="楕円 426"/>
        <xdr:cNvSpPr/>
      </xdr:nvSpPr>
      <xdr:spPr>
        <a:xfrm>
          <a:off x="10426700" y="131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116367</xdr:rowOff>
    </xdr:from>
    <xdr:ext cx="534377" cy="259045"/>
    <xdr:sp macro="" textlink="">
      <xdr:nvSpPr>
        <xdr:cNvPr id="428" name="商工費該当値テキスト"/>
        <xdr:cNvSpPr txBox="1"/>
      </xdr:nvSpPr>
      <xdr:spPr>
        <a:xfrm>
          <a:off x="10528300" y="129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99510</xdr:rowOff>
    </xdr:from>
    <xdr:to>
      <xdr:col>50</xdr:col>
      <xdr:colOff>165100</xdr:colOff>
      <xdr:row>77</xdr:row>
      <xdr:rowOff>29660</xdr:rowOff>
    </xdr:to>
    <xdr:sp macro="" textlink="">
      <xdr:nvSpPr>
        <xdr:cNvPr id="429" name="楕円 428"/>
        <xdr:cNvSpPr/>
      </xdr:nvSpPr>
      <xdr:spPr>
        <a:xfrm>
          <a:off x="9588500" y="131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46188</xdr:rowOff>
    </xdr:from>
    <xdr:ext cx="534377" cy="259045"/>
    <xdr:sp macro="" textlink="">
      <xdr:nvSpPr>
        <xdr:cNvPr id="430" name="テキスト ボックス 429"/>
        <xdr:cNvSpPr txBox="1"/>
      </xdr:nvSpPr>
      <xdr:spPr>
        <a:xfrm>
          <a:off x="9372111" y="129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13500</xdr:rowOff>
    </xdr:from>
    <xdr:to>
      <xdr:col>46</xdr:col>
      <xdr:colOff>38100</xdr:colOff>
      <xdr:row>76</xdr:row>
      <xdr:rowOff>115100</xdr:rowOff>
    </xdr:to>
    <xdr:sp macro="" textlink="">
      <xdr:nvSpPr>
        <xdr:cNvPr id="431" name="楕円 430"/>
        <xdr:cNvSpPr/>
      </xdr:nvSpPr>
      <xdr:spPr>
        <a:xfrm>
          <a:off x="8699500" y="130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131627</xdr:rowOff>
    </xdr:from>
    <xdr:ext cx="534377" cy="259045"/>
    <xdr:sp macro="" textlink="">
      <xdr:nvSpPr>
        <xdr:cNvPr id="432" name="テキスト ボックス 431"/>
        <xdr:cNvSpPr txBox="1"/>
      </xdr:nvSpPr>
      <xdr:spPr>
        <a:xfrm>
          <a:off x="8483111" y="128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149746</xdr:rowOff>
    </xdr:from>
    <xdr:to>
      <xdr:col>41</xdr:col>
      <xdr:colOff>101600</xdr:colOff>
      <xdr:row>77</xdr:row>
      <xdr:rowOff>79896</xdr:rowOff>
    </xdr:to>
    <xdr:sp macro="" textlink="">
      <xdr:nvSpPr>
        <xdr:cNvPr id="433" name="楕円 432"/>
        <xdr:cNvSpPr/>
      </xdr:nvSpPr>
      <xdr:spPr>
        <a:xfrm>
          <a:off x="7810500" y="131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96423</xdr:rowOff>
    </xdr:from>
    <xdr:ext cx="534377" cy="259045"/>
    <xdr:sp macro="" textlink="">
      <xdr:nvSpPr>
        <xdr:cNvPr id="434" name="テキスト ボックス 433"/>
        <xdr:cNvSpPr txBox="1"/>
      </xdr:nvSpPr>
      <xdr:spPr>
        <a:xfrm>
          <a:off x="7594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162795</xdr:rowOff>
    </xdr:from>
    <xdr:to>
      <xdr:col>36</xdr:col>
      <xdr:colOff>165100</xdr:colOff>
      <xdr:row>77</xdr:row>
      <xdr:rowOff>92945</xdr:rowOff>
    </xdr:to>
    <xdr:sp macro="" textlink="">
      <xdr:nvSpPr>
        <xdr:cNvPr id="435" name="楕円 434"/>
        <xdr:cNvSpPr/>
      </xdr:nvSpPr>
      <xdr:spPr>
        <a:xfrm>
          <a:off x="6921500" y="131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109472</xdr:rowOff>
    </xdr:from>
    <xdr:ext cx="534377" cy="259045"/>
    <xdr:sp macro="" textlink="">
      <xdr:nvSpPr>
        <xdr:cNvPr id="436" name="テキスト ボックス 435"/>
        <xdr:cNvSpPr txBox="1"/>
      </xdr:nvSpPr>
      <xdr:spPr>
        <a:xfrm>
          <a:off x="6705111" y="129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82672</xdr:rowOff>
    </xdr:from>
    <xdr:to>
      <xdr:col>55</xdr:col>
      <xdr:colOff>0</xdr:colOff>
      <xdr:row>99</xdr:row>
      <xdr:rowOff>85086</xdr:rowOff>
    </xdr:to>
    <xdr:cxnSp macro="">
      <xdr:nvCxnSpPr>
        <xdr:cNvPr id="467" name="直線コネクタ 466"/>
        <xdr:cNvCxnSpPr/>
      </xdr:nvCxnSpPr>
      <xdr:spPr>
        <a:xfrm>
          <a:off x="9639300" y="17056222"/>
          <a:ext cx="8382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28798</xdr:rowOff>
    </xdr:from>
    <xdr:to>
      <xdr:col>50</xdr:col>
      <xdr:colOff>114300</xdr:colOff>
      <xdr:row>99</xdr:row>
      <xdr:rowOff>82672</xdr:rowOff>
    </xdr:to>
    <xdr:cxnSp macro="">
      <xdr:nvCxnSpPr>
        <xdr:cNvPr id="470" name="直線コネクタ 469"/>
        <xdr:cNvCxnSpPr/>
      </xdr:nvCxnSpPr>
      <xdr:spPr>
        <a:xfrm>
          <a:off x="8750300" y="17002348"/>
          <a:ext cx="8890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162474</xdr:rowOff>
    </xdr:from>
    <xdr:to>
      <xdr:col>45</xdr:col>
      <xdr:colOff>177800</xdr:colOff>
      <xdr:row>99</xdr:row>
      <xdr:rowOff>28798</xdr:rowOff>
    </xdr:to>
    <xdr:cxnSp macro="">
      <xdr:nvCxnSpPr>
        <xdr:cNvPr id="473" name="直線コネクタ 472"/>
        <xdr:cNvCxnSpPr/>
      </xdr:nvCxnSpPr>
      <xdr:spPr>
        <a:xfrm>
          <a:off x="7861300" y="16964574"/>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5" name="テキスト ボックス 474"/>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162474</xdr:rowOff>
    </xdr:from>
    <xdr:to>
      <xdr:col>41</xdr:col>
      <xdr:colOff>50800</xdr:colOff>
      <xdr:row>99</xdr:row>
      <xdr:rowOff>85030</xdr:rowOff>
    </xdr:to>
    <xdr:cxnSp macro="">
      <xdr:nvCxnSpPr>
        <xdr:cNvPr id="476" name="直線コネクタ 475"/>
        <xdr:cNvCxnSpPr/>
      </xdr:nvCxnSpPr>
      <xdr:spPr>
        <a:xfrm flipV="1">
          <a:off x="6972300" y="16964574"/>
          <a:ext cx="889000" cy="9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114568</xdr:rowOff>
    </xdr:from>
    <xdr:ext cx="534377" cy="259045"/>
    <xdr:sp macro="" textlink="">
      <xdr:nvSpPr>
        <xdr:cNvPr id="478" name="テキスト ボックス 477"/>
        <xdr:cNvSpPr txBox="1"/>
      </xdr:nvSpPr>
      <xdr:spPr>
        <a:xfrm>
          <a:off x="7594111" y="170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34286</xdr:rowOff>
    </xdr:from>
    <xdr:to>
      <xdr:col>55</xdr:col>
      <xdr:colOff>50800</xdr:colOff>
      <xdr:row>99</xdr:row>
      <xdr:rowOff>135886</xdr:rowOff>
    </xdr:to>
    <xdr:sp macro="" textlink="">
      <xdr:nvSpPr>
        <xdr:cNvPr id="486" name="楕円 485"/>
        <xdr:cNvSpPr/>
      </xdr:nvSpPr>
      <xdr:spPr>
        <a:xfrm>
          <a:off x="10426700" y="170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31872</xdr:rowOff>
    </xdr:from>
    <xdr:to>
      <xdr:col>50</xdr:col>
      <xdr:colOff>165100</xdr:colOff>
      <xdr:row>99</xdr:row>
      <xdr:rowOff>133472</xdr:rowOff>
    </xdr:to>
    <xdr:sp macro="" textlink="">
      <xdr:nvSpPr>
        <xdr:cNvPr id="488" name="楕円 487"/>
        <xdr:cNvSpPr/>
      </xdr:nvSpPr>
      <xdr:spPr>
        <a:xfrm>
          <a:off x="9588500" y="170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124599</xdr:rowOff>
    </xdr:from>
    <xdr:ext cx="534377" cy="259045"/>
    <xdr:sp macro="" textlink="">
      <xdr:nvSpPr>
        <xdr:cNvPr id="489" name="テキスト ボックス 488"/>
        <xdr:cNvSpPr txBox="1"/>
      </xdr:nvSpPr>
      <xdr:spPr>
        <a:xfrm>
          <a:off x="9372111" y="1709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149448</xdr:rowOff>
    </xdr:from>
    <xdr:to>
      <xdr:col>46</xdr:col>
      <xdr:colOff>38100</xdr:colOff>
      <xdr:row>99</xdr:row>
      <xdr:rowOff>79598</xdr:rowOff>
    </xdr:to>
    <xdr:sp macro="" textlink="">
      <xdr:nvSpPr>
        <xdr:cNvPr id="490" name="楕円 489"/>
        <xdr:cNvSpPr/>
      </xdr:nvSpPr>
      <xdr:spPr>
        <a:xfrm>
          <a:off x="8699500" y="169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96125</xdr:rowOff>
    </xdr:from>
    <xdr:ext cx="599010" cy="259045"/>
    <xdr:sp macro="" textlink="">
      <xdr:nvSpPr>
        <xdr:cNvPr id="491" name="テキスト ボックス 490"/>
        <xdr:cNvSpPr txBox="1"/>
      </xdr:nvSpPr>
      <xdr:spPr>
        <a:xfrm>
          <a:off x="8450795" y="1672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111674</xdr:rowOff>
    </xdr:from>
    <xdr:to>
      <xdr:col>41</xdr:col>
      <xdr:colOff>101600</xdr:colOff>
      <xdr:row>99</xdr:row>
      <xdr:rowOff>41824</xdr:rowOff>
    </xdr:to>
    <xdr:sp macro="" textlink="">
      <xdr:nvSpPr>
        <xdr:cNvPr id="492" name="楕円 491"/>
        <xdr:cNvSpPr/>
      </xdr:nvSpPr>
      <xdr:spPr>
        <a:xfrm>
          <a:off x="7810500" y="1691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58351</xdr:rowOff>
    </xdr:from>
    <xdr:ext cx="599010" cy="259045"/>
    <xdr:sp macro="" textlink="">
      <xdr:nvSpPr>
        <xdr:cNvPr id="493" name="テキスト ボックス 492"/>
        <xdr:cNvSpPr txBox="1"/>
      </xdr:nvSpPr>
      <xdr:spPr>
        <a:xfrm>
          <a:off x="7561795" y="1668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34230</xdr:rowOff>
    </xdr:from>
    <xdr:to>
      <xdr:col>36</xdr:col>
      <xdr:colOff>165100</xdr:colOff>
      <xdr:row>99</xdr:row>
      <xdr:rowOff>135830</xdr:rowOff>
    </xdr:to>
    <xdr:sp macro="" textlink="">
      <xdr:nvSpPr>
        <xdr:cNvPr id="494" name="楕円 493"/>
        <xdr:cNvSpPr/>
      </xdr:nvSpPr>
      <xdr:spPr>
        <a:xfrm>
          <a:off x="6921500" y="170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126957</xdr:rowOff>
    </xdr:from>
    <xdr:ext cx="534377" cy="259045"/>
    <xdr:sp macro="" textlink="">
      <xdr:nvSpPr>
        <xdr:cNvPr id="495" name="テキスト ボックス 494"/>
        <xdr:cNvSpPr txBox="1"/>
      </xdr:nvSpPr>
      <xdr:spPr>
        <a:xfrm>
          <a:off x="6705111" y="171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139678</xdr:rowOff>
    </xdr:from>
    <xdr:to>
      <xdr:col>85</xdr:col>
      <xdr:colOff>127000</xdr:colOff>
      <xdr:row>37</xdr:row>
      <xdr:rowOff>150085</xdr:rowOff>
    </xdr:to>
    <xdr:cxnSp macro="">
      <xdr:nvCxnSpPr>
        <xdr:cNvPr id="526" name="直線コネクタ 525"/>
        <xdr:cNvCxnSpPr/>
      </xdr:nvCxnSpPr>
      <xdr:spPr>
        <a:xfrm>
          <a:off x="15481300" y="6140428"/>
          <a:ext cx="838200" cy="35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139678</xdr:rowOff>
    </xdr:from>
    <xdr:to>
      <xdr:col>81</xdr:col>
      <xdr:colOff>50800</xdr:colOff>
      <xdr:row>38</xdr:row>
      <xdr:rowOff>60692</xdr:rowOff>
    </xdr:to>
    <xdr:cxnSp macro="">
      <xdr:nvCxnSpPr>
        <xdr:cNvPr id="529" name="直線コネクタ 528"/>
        <xdr:cNvCxnSpPr/>
      </xdr:nvCxnSpPr>
      <xdr:spPr>
        <a:xfrm flipV="1">
          <a:off x="14592300" y="6140428"/>
          <a:ext cx="889000" cy="4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60692</xdr:rowOff>
    </xdr:from>
    <xdr:to>
      <xdr:col>76</xdr:col>
      <xdr:colOff>114300</xdr:colOff>
      <xdr:row>38</xdr:row>
      <xdr:rowOff>80221</xdr:rowOff>
    </xdr:to>
    <xdr:cxnSp macro="">
      <xdr:nvCxnSpPr>
        <xdr:cNvPr id="532" name="直線コネクタ 531"/>
        <xdr:cNvCxnSpPr/>
      </xdr:nvCxnSpPr>
      <xdr:spPr>
        <a:xfrm flipV="1">
          <a:off x="13703300" y="6575792"/>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71904</xdr:rowOff>
    </xdr:from>
    <xdr:to>
      <xdr:col>71</xdr:col>
      <xdr:colOff>177800</xdr:colOff>
      <xdr:row>38</xdr:row>
      <xdr:rowOff>80221</xdr:rowOff>
    </xdr:to>
    <xdr:cxnSp macro="">
      <xdr:nvCxnSpPr>
        <xdr:cNvPr id="535" name="直線コネクタ 534"/>
        <xdr:cNvCxnSpPr/>
      </xdr:nvCxnSpPr>
      <xdr:spPr>
        <a:xfrm>
          <a:off x="12814300" y="6587004"/>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99285</xdr:rowOff>
    </xdr:from>
    <xdr:to>
      <xdr:col>85</xdr:col>
      <xdr:colOff>177800</xdr:colOff>
      <xdr:row>38</xdr:row>
      <xdr:rowOff>29435</xdr:rowOff>
    </xdr:to>
    <xdr:sp macro="" textlink="">
      <xdr:nvSpPr>
        <xdr:cNvPr id="545" name="楕円 544"/>
        <xdr:cNvSpPr/>
      </xdr:nvSpPr>
      <xdr:spPr>
        <a:xfrm>
          <a:off x="16268700" y="644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77712</xdr:rowOff>
    </xdr:from>
    <xdr:ext cx="534377" cy="259045"/>
    <xdr:sp macro="" textlink="">
      <xdr:nvSpPr>
        <xdr:cNvPr id="546" name="消防費該当値テキスト"/>
        <xdr:cNvSpPr txBox="1"/>
      </xdr:nvSpPr>
      <xdr:spPr>
        <a:xfrm>
          <a:off x="16370300" y="64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88878</xdr:rowOff>
    </xdr:from>
    <xdr:to>
      <xdr:col>81</xdr:col>
      <xdr:colOff>101600</xdr:colOff>
      <xdr:row>36</xdr:row>
      <xdr:rowOff>19028</xdr:rowOff>
    </xdr:to>
    <xdr:sp macro="" textlink="">
      <xdr:nvSpPr>
        <xdr:cNvPr id="547" name="楕円 546"/>
        <xdr:cNvSpPr/>
      </xdr:nvSpPr>
      <xdr:spPr>
        <a:xfrm>
          <a:off x="15430500" y="60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35555</xdr:rowOff>
    </xdr:from>
    <xdr:ext cx="534377" cy="259045"/>
    <xdr:sp macro="" textlink="">
      <xdr:nvSpPr>
        <xdr:cNvPr id="548" name="テキスト ボックス 547"/>
        <xdr:cNvSpPr txBox="1"/>
      </xdr:nvSpPr>
      <xdr:spPr>
        <a:xfrm>
          <a:off x="15214111" y="5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9892</xdr:rowOff>
    </xdr:from>
    <xdr:to>
      <xdr:col>76</xdr:col>
      <xdr:colOff>165100</xdr:colOff>
      <xdr:row>38</xdr:row>
      <xdr:rowOff>111492</xdr:rowOff>
    </xdr:to>
    <xdr:sp macro="" textlink="">
      <xdr:nvSpPr>
        <xdr:cNvPr id="549" name="楕円 548"/>
        <xdr:cNvSpPr/>
      </xdr:nvSpPr>
      <xdr:spPr>
        <a:xfrm>
          <a:off x="14541500" y="6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102619</xdr:rowOff>
    </xdr:from>
    <xdr:ext cx="534377" cy="259045"/>
    <xdr:sp macro="" textlink="">
      <xdr:nvSpPr>
        <xdr:cNvPr id="550" name="テキスト ボックス 549"/>
        <xdr:cNvSpPr txBox="1"/>
      </xdr:nvSpPr>
      <xdr:spPr>
        <a:xfrm>
          <a:off x="14325111" y="661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29421</xdr:rowOff>
    </xdr:from>
    <xdr:to>
      <xdr:col>72</xdr:col>
      <xdr:colOff>38100</xdr:colOff>
      <xdr:row>38</xdr:row>
      <xdr:rowOff>131021</xdr:rowOff>
    </xdr:to>
    <xdr:sp macro="" textlink="">
      <xdr:nvSpPr>
        <xdr:cNvPr id="551" name="楕円 550"/>
        <xdr:cNvSpPr/>
      </xdr:nvSpPr>
      <xdr:spPr>
        <a:xfrm>
          <a:off x="13652500" y="654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122148</xdr:rowOff>
    </xdr:from>
    <xdr:ext cx="534377" cy="259045"/>
    <xdr:sp macro="" textlink="">
      <xdr:nvSpPr>
        <xdr:cNvPr id="552" name="テキスト ボックス 551"/>
        <xdr:cNvSpPr txBox="1"/>
      </xdr:nvSpPr>
      <xdr:spPr>
        <a:xfrm>
          <a:off x="13436111" y="663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21104</xdr:rowOff>
    </xdr:from>
    <xdr:to>
      <xdr:col>67</xdr:col>
      <xdr:colOff>101600</xdr:colOff>
      <xdr:row>38</xdr:row>
      <xdr:rowOff>122704</xdr:rowOff>
    </xdr:to>
    <xdr:sp macro="" textlink="">
      <xdr:nvSpPr>
        <xdr:cNvPr id="553" name="楕円 552"/>
        <xdr:cNvSpPr/>
      </xdr:nvSpPr>
      <xdr:spPr>
        <a:xfrm>
          <a:off x="12763500" y="653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113831</xdr:rowOff>
    </xdr:from>
    <xdr:ext cx="534377" cy="259045"/>
    <xdr:sp macro="" textlink="">
      <xdr:nvSpPr>
        <xdr:cNvPr id="554" name="テキスト ボックス 553"/>
        <xdr:cNvSpPr txBox="1"/>
      </xdr:nvSpPr>
      <xdr:spPr>
        <a:xfrm>
          <a:off x="12547111" y="66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107307</xdr:rowOff>
    </xdr:from>
    <xdr:to>
      <xdr:col>85</xdr:col>
      <xdr:colOff>127000</xdr:colOff>
      <xdr:row>57</xdr:row>
      <xdr:rowOff>80177</xdr:rowOff>
    </xdr:to>
    <xdr:cxnSp macro="">
      <xdr:nvCxnSpPr>
        <xdr:cNvPr id="581" name="直線コネクタ 580"/>
        <xdr:cNvCxnSpPr/>
      </xdr:nvCxnSpPr>
      <xdr:spPr>
        <a:xfrm flipV="1">
          <a:off x="15481300" y="9708507"/>
          <a:ext cx="838200" cy="1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162432</xdr:rowOff>
    </xdr:from>
    <xdr:to>
      <xdr:col>81</xdr:col>
      <xdr:colOff>50800</xdr:colOff>
      <xdr:row>57</xdr:row>
      <xdr:rowOff>80177</xdr:rowOff>
    </xdr:to>
    <xdr:cxnSp macro="">
      <xdr:nvCxnSpPr>
        <xdr:cNvPr id="584" name="直線コネクタ 583"/>
        <xdr:cNvCxnSpPr/>
      </xdr:nvCxnSpPr>
      <xdr:spPr>
        <a:xfrm>
          <a:off x="14592300" y="9592182"/>
          <a:ext cx="889000" cy="26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162432</xdr:rowOff>
    </xdr:from>
    <xdr:to>
      <xdr:col>76</xdr:col>
      <xdr:colOff>114300</xdr:colOff>
      <xdr:row>57</xdr:row>
      <xdr:rowOff>29588</xdr:rowOff>
    </xdr:to>
    <xdr:cxnSp macro="">
      <xdr:nvCxnSpPr>
        <xdr:cNvPr id="587" name="直線コネクタ 586"/>
        <xdr:cNvCxnSpPr/>
      </xdr:nvCxnSpPr>
      <xdr:spPr>
        <a:xfrm flipV="1">
          <a:off x="13703300" y="9592182"/>
          <a:ext cx="889000" cy="2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29588</xdr:rowOff>
    </xdr:from>
    <xdr:to>
      <xdr:col>71</xdr:col>
      <xdr:colOff>177800</xdr:colOff>
      <xdr:row>57</xdr:row>
      <xdr:rowOff>37260</xdr:rowOff>
    </xdr:to>
    <xdr:cxnSp macro="">
      <xdr:nvCxnSpPr>
        <xdr:cNvPr id="590" name="直線コネクタ 589"/>
        <xdr:cNvCxnSpPr/>
      </xdr:nvCxnSpPr>
      <xdr:spPr>
        <a:xfrm flipV="1">
          <a:off x="12814300" y="9802238"/>
          <a:ext cx="8890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56507</xdr:rowOff>
    </xdr:from>
    <xdr:to>
      <xdr:col>85</xdr:col>
      <xdr:colOff>177800</xdr:colOff>
      <xdr:row>56</xdr:row>
      <xdr:rowOff>158107</xdr:rowOff>
    </xdr:to>
    <xdr:sp macro="" textlink="">
      <xdr:nvSpPr>
        <xdr:cNvPr id="600" name="楕円 599"/>
        <xdr:cNvSpPr/>
      </xdr:nvSpPr>
      <xdr:spPr>
        <a:xfrm>
          <a:off x="16268700" y="96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79384</xdr:rowOff>
    </xdr:from>
    <xdr:ext cx="534377" cy="259045"/>
    <xdr:sp macro="" textlink="">
      <xdr:nvSpPr>
        <xdr:cNvPr id="601" name="教育費該当値テキスト"/>
        <xdr:cNvSpPr txBox="1"/>
      </xdr:nvSpPr>
      <xdr:spPr>
        <a:xfrm>
          <a:off x="16370300" y="95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29377</xdr:rowOff>
    </xdr:from>
    <xdr:to>
      <xdr:col>81</xdr:col>
      <xdr:colOff>101600</xdr:colOff>
      <xdr:row>57</xdr:row>
      <xdr:rowOff>130977</xdr:rowOff>
    </xdr:to>
    <xdr:sp macro="" textlink="">
      <xdr:nvSpPr>
        <xdr:cNvPr id="602" name="楕円 601"/>
        <xdr:cNvSpPr/>
      </xdr:nvSpPr>
      <xdr:spPr>
        <a:xfrm>
          <a:off x="15430500" y="98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122104</xdr:rowOff>
    </xdr:from>
    <xdr:ext cx="534377" cy="259045"/>
    <xdr:sp macro="" textlink="">
      <xdr:nvSpPr>
        <xdr:cNvPr id="603" name="テキスト ボックス 602"/>
        <xdr:cNvSpPr txBox="1"/>
      </xdr:nvSpPr>
      <xdr:spPr>
        <a:xfrm>
          <a:off x="15214111" y="989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111632</xdr:rowOff>
    </xdr:from>
    <xdr:to>
      <xdr:col>76</xdr:col>
      <xdr:colOff>165100</xdr:colOff>
      <xdr:row>56</xdr:row>
      <xdr:rowOff>41782</xdr:rowOff>
    </xdr:to>
    <xdr:sp macro="" textlink="">
      <xdr:nvSpPr>
        <xdr:cNvPr id="604" name="楕円 603"/>
        <xdr:cNvSpPr/>
      </xdr:nvSpPr>
      <xdr:spPr>
        <a:xfrm>
          <a:off x="14541500" y="95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58309</xdr:rowOff>
    </xdr:from>
    <xdr:ext cx="599010" cy="259045"/>
    <xdr:sp macro="" textlink="">
      <xdr:nvSpPr>
        <xdr:cNvPr id="605" name="テキスト ボックス 604"/>
        <xdr:cNvSpPr txBox="1"/>
      </xdr:nvSpPr>
      <xdr:spPr>
        <a:xfrm>
          <a:off x="14292795" y="931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150238</xdr:rowOff>
    </xdr:from>
    <xdr:to>
      <xdr:col>72</xdr:col>
      <xdr:colOff>38100</xdr:colOff>
      <xdr:row>57</xdr:row>
      <xdr:rowOff>80388</xdr:rowOff>
    </xdr:to>
    <xdr:sp macro="" textlink="">
      <xdr:nvSpPr>
        <xdr:cNvPr id="606" name="楕円 605"/>
        <xdr:cNvSpPr/>
      </xdr:nvSpPr>
      <xdr:spPr>
        <a:xfrm>
          <a:off x="13652500" y="97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71515</xdr:rowOff>
    </xdr:from>
    <xdr:ext cx="534377" cy="259045"/>
    <xdr:sp macro="" textlink="">
      <xdr:nvSpPr>
        <xdr:cNvPr id="607" name="テキスト ボックス 606"/>
        <xdr:cNvSpPr txBox="1"/>
      </xdr:nvSpPr>
      <xdr:spPr>
        <a:xfrm>
          <a:off x="13436111" y="984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157910</xdr:rowOff>
    </xdr:from>
    <xdr:to>
      <xdr:col>67</xdr:col>
      <xdr:colOff>101600</xdr:colOff>
      <xdr:row>57</xdr:row>
      <xdr:rowOff>88060</xdr:rowOff>
    </xdr:to>
    <xdr:sp macro="" textlink="">
      <xdr:nvSpPr>
        <xdr:cNvPr id="608" name="楕円 607"/>
        <xdr:cNvSpPr/>
      </xdr:nvSpPr>
      <xdr:spPr>
        <a:xfrm>
          <a:off x="12763500" y="97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79187</xdr:rowOff>
    </xdr:from>
    <xdr:ext cx="534377" cy="259045"/>
    <xdr:sp macro="" textlink="">
      <xdr:nvSpPr>
        <xdr:cNvPr id="609" name="テキスト ボックス 608"/>
        <xdr:cNvSpPr txBox="1"/>
      </xdr:nvSpPr>
      <xdr:spPr>
        <a:xfrm>
          <a:off x="12547111" y="985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42024</xdr:rowOff>
    </xdr:from>
    <xdr:to>
      <xdr:col>85</xdr:col>
      <xdr:colOff>127000</xdr:colOff>
      <xdr:row>79</xdr:row>
      <xdr:rowOff>42259</xdr:rowOff>
    </xdr:to>
    <xdr:cxnSp macro="">
      <xdr:nvCxnSpPr>
        <xdr:cNvPr id="638" name="直線コネクタ 637"/>
        <xdr:cNvCxnSpPr/>
      </xdr:nvCxnSpPr>
      <xdr:spPr>
        <a:xfrm flipV="1">
          <a:off x="15481300" y="13586574"/>
          <a:ext cx="8382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31077</xdr:rowOff>
    </xdr:from>
    <xdr:to>
      <xdr:col>81</xdr:col>
      <xdr:colOff>50800</xdr:colOff>
      <xdr:row>79</xdr:row>
      <xdr:rowOff>42259</xdr:rowOff>
    </xdr:to>
    <xdr:cxnSp macro="">
      <xdr:nvCxnSpPr>
        <xdr:cNvPr id="641" name="直線コネクタ 640"/>
        <xdr:cNvCxnSpPr/>
      </xdr:nvCxnSpPr>
      <xdr:spPr>
        <a:xfrm>
          <a:off x="14592300" y="13575627"/>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1454</xdr:rowOff>
    </xdr:from>
    <xdr:to>
      <xdr:col>76</xdr:col>
      <xdr:colOff>114300</xdr:colOff>
      <xdr:row>79</xdr:row>
      <xdr:rowOff>31077</xdr:rowOff>
    </xdr:to>
    <xdr:cxnSp macro="">
      <xdr:nvCxnSpPr>
        <xdr:cNvPr id="644" name="直線コネクタ 643"/>
        <xdr:cNvCxnSpPr/>
      </xdr:nvCxnSpPr>
      <xdr:spPr>
        <a:xfrm>
          <a:off x="13703300" y="13546004"/>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6" name="テキスト ボックス 645"/>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1454</xdr:rowOff>
    </xdr:from>
    <xdr:to>
      <xdr:col>71</xdr:col>
      <xdr:colOff>177800</xdr:colOff>
      <xdr:row>79</xdr:row>
      <xdr:rowOff>20847</xdr:rowOff>
    </xdr:to>
    <xdr:cxnSp macro="">
      <xdr:nvCxnSpPr>
        <xdr:cNvPr id="647" name="直線コネクタ 646"/>
        <xdr:cNvCxnSpPr/>
      </xdr:nvCxnSpPr>
      <xdr:spPr>
        <a:xfrm flipV="1">
          <a:off x="12814300" y="13546004"/>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75195</xdr:rowOff>
    </xdr:from>
    <xdr:ext cx="469744" cy="259045"/>
    <xdr:sp macro="" textlink="">
      <xdr:nvSpPr>
        <xdr:cNvPr id="649" name="テキスト ボックス 648"/>
        <xdr:cNvSpPr txBox="1"/>
      </xdr:nvSpPr>
      <xdr:spPr>
        <a:xfrm>
          <a:off x="13468428" y="136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69277</xdr:rowOff>
    </xdr:from>
    <xdr:ext cx="469744" cy="259045"/>
    <xdr:sp macro="" textlink="">
      <xdr:nvSpPr>
        <xdr:cNvPr id="651" name="テキスト ボックス 650"/>
        <xdr:cNvSpPr txBox="1"/>
      </xdr:nvSpPr>
      <xdr:spPr>
        <a:xfrm>
          <a:off x="12579428"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162674</xdr:rowOff>
    </xdr:from>
    <xdr:to>
      <xdr:col>85</xdr:col>
      <xdr:colOff>177800</xdr:colOff>
      <xdr:row>79</xdr:row>
      <xdr:rowOff>92824</xdr:rowOff>
    </xdr:to>
    <xdr:sp macro="" textlink="">
      <xdr:nvSpPr>
        <xdr:cNvPr id="657" name="楕円 656"/>
        <xdr:cNvSpPr/>
      </xdr:nvSpPr>
      <xdr:spPr>
        <a:xfrm>
          <a:off x="16268700" y="135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124979</xdr:rowOff>
    </xdr:from>
    <xdr:ext cx="469744" cy="259045"/>
    <xdr:sp macro="" textlink="">
      <xdr:nvSpPr>
        <xdr:cNvPr id="658" name="災害復旧費該当値テキスト"/>
        <xdr:cNvSpPr txBox="1"/>
      </xdr:nvSpPr>
      <xdr:spPr>
        <a:xfrm>
          <a:off x="16370300" y="134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162909</xdr:rowOff>
    </xdr:from>
    <xdr:to>
      <xdr:col>81</xdr:col>
      <xdr:colOff>101600</xdr:colOff>
      <xdr:row>79</xdr:row>
      <xdr:rowOff>93059</xdr:rowOff>
    </xdr:to>
    <xdr:sp macro="" textlink="">
      <xdr:nvSpPr>
        <xdr:cNvPr id="659" name="楕円 658"/>
        <xdr:cNvSpPr/>
      </xdr:nvSpPr>
      <xdr:spPr>
        <a:xfrm>
          <a:off x="15430500" y="135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84186</xdr:rowOff>
    </xdr:from>
    <xdr:ext cx="469744" cy="259045"/>
    <xdr:sp macro="" textlink="">
      <xdr:nvSpPr>
        <xdr:cNvPr id="660" name="テキスト ボックス 659"/>
        <xdr:cNvSpPr txBox="1"/>
      </xdr:nvSpPr>
      <xdr:spPr>
        <a:xfrm>
          <a:off x="15246428" y="136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151727</xdr:rowOff>
    </xdr:from>
    <xdr:to>
      <xdr:col>76</xdr:col>
      <xdr:colOff>165100</xdr:colOff>
      <xdr:row>79</xdr:row>
      <xdr:rowOff>81877</xdr:rowOff>
    </xdr:to>
    <xdr:sp macro="" textlink="">
      <xdr:nvSpPr>
        <xdr:cNvPr id="661" name="楕円 660"/>
        <xdr:cNvSpPr/>
      </xdr:nvSpPr>
      <xdr:spPr>
        <a:xfrm>
          <a:off x="14541500" y="135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98404</xdr:rowOff>
    </xdr:from>
    <xdr:ext cx="469744" cy="259045"/>
    <xdr:sp macro="" textlink="">
      <xdr:nvSpPr>
        <xdr:cNvPr id="662" name="テキスト ボックス 661"/>
        <xdr:cNvSpPr txBox="1"/>
      </xdr:nvSpPr>
      <xdr:spPr>
        <a:xfrm>
          <a:off x="14357428" y="1330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122104</xdr:rowOff>
    </xdr:from>
    <xdr:to>
      <xdr:col>72</xdr:col>
      <xdr:colOff>38100</xdr:colOff>
      <xdr:row>79</xdr:row>
      <xdr:rowOff>52254</xdr:rowOff>
    </xdr:to>
    <xdr:sp macro="" textlink="">
      <xdr:nvSpPr>
        <xdr:cNvPr id="663" name="楕円 662"/>
        <xdr:cNvSpPr/>
      </xdr:nvSpPr>
      <xdr:spPr>
        <a:xfrm>
          <a:off x="13652500" y="134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68781</xdr:rowOff>
    </xdr:from>
    <xdr:ext cx="534377" cy="259045"/>
    <xdr:sp macro="" textlink="">
      <xdr:nvSpPr>
        <xdr:cNvPr id="664" name="テキスト ボックス 663"/>
        <xdr:cNvSpPr txBox="1"/>
      </xdr:nvSpPr>
      <xdr:spPr>
        <a:xfrm>
          <a:off x="13436111" y="132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141497</xdr:rowOff>
    </xdr:from>
    <xdr:to>
      <xdr:col>67</xdr:col>
      <xdr:colOff>101600</xdr:colOff>
      <xdr:row>79</xdr:row>
      <xdr:rowOff>71647</xdr:rowOff>
    </xdr:to>
    <xdr:sp macro="" textlink="">
      <xdr:nvSpPr>
        <xdr:cNvPr id="665" name="楕円 664"/>
        <xdr:cNvSpPr/>
      </xdr:nvSpPr>
      <xdr:spPr>
        <a:xfrm>
          <a:off x="12763500" y="1351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88174</xdr:rowOff>
    </xdr:from>
    <xdr:ext cx="534377" cy="259045"/>
    <xdr:sp macro="" textlink="">
      <xdr:nvSpPr>
        <xdr:cNvPr id="666" name="テキスト ボックス 665"/>
        <xdr:cNvSpPr txBox="1"/>
      </xdr:nvSpPr>
      <xdr:spPr>
        <a:xfrm>
          <a:off x="12547111" y="132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103087</xdr:rowOff>
    </xdr:from>
    <xdr:to>
      <xdr:col>85</xdr:col>
      <xdr:colOff>127000</xdr:colOff>
      <xdr:row>97</xdr:row>
      <xdr:rowOff>120142</xdr:rowOff>
    </xdr:to>
    <xdr:cxnSp macro="">
      <xdr:nvCxnSpPr>
        <xdr:cNvPr id="693" name="直線コネクタ 692"/>
        <xdr:cNvCxnSpPr/>
      </xdr:nvCxnSpPr>
      <xdr:spPr>
        <a:xfrm flipV="1">
          <a:off x="15481300" y="16733737"/>
          <a:ext cx="8382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113681</xdr:rowOff>
    </xdr:from>
    <xdr:to>
      <xdr:col>81</xdr:col>
      <xdr:colOff>50800</xdr:colOff>
      <xdr:row>97</xdr:row>
      <xdr:rowOff>120142</xdr:rowOff>
    </xdr:to>
    <xdr:cxnSp macro="">
      <xdr:nvCxnSpPr>
        <xdr:cNvPr id="696" name="直線コネクタ 695"/>
        <xdr:cNvCxnSpPr/>
      </xdr:nvCxnSpPr>
      <xdr:spPr>
        <a:xfrm>
          <a:off x="14592300" y="16744331"/>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113681</xdr:rowOff>
    </xdr:from>
    <xdr:to>
      <xdr:col>76</xdr:col>
      <xdr:colOff>114300</xdr:colOff>
      <xdr:row>97</xdr:row>
      <xdr:rowOff>137002</xdr:rowOff>
    </xdr:to>
    <xdr:cxnSp macro="">
      <xdr:nvCxnSpPr>
        <xdr:cNvPr id="699" name="直線コネクタ 698"/>
        <xdr:cNvCxnSpPr/>
      </xdr:nvCxnSpPr>
      <xdr:spPr>
        <a:xfrm flipV="1">
          <a:off x="13703300" y="16744331"/>
          <a:ext cx="889000" cy="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123944</xdr:rowOff>
    </xdr:from>
    <xdr:to>
      <xdr:col>71</xdr:col>
      <xdr:colOff>177800</xdr:colOff>
      <xdr:row>97</xdr:row>
      <xdr:rowOff>137002</xdr:rowOff>
    </xdr:to>
    <xdr:cxnSp macro="">
      <xdr:nvCxnSpPr>
        <xdr:cNvPr id="702" name="直線コネクタ 701"/>
        <xdr:cNvCxnSpPr/>
      </xdr:nvCxnSpPr>
      <xdr:spPr>
        <a:xfrm>
          <a:off x="12814300" y="16754594"/>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52287</xdr:rowOff>
    </xdr:from>
    <xdr:to>
      <xdr:col>85</xdr:col>
      <xdr:colOff>177800</xdr:colOff>
      <xdr:row>97</xdr:row>
      <xdr:rowOff>153887</xdr:rowOff>
    </xdr:to>
    <xdr:sp macro="" textlink="">
      <xdr:nvSpPr>
        <xdr:cNvPr id="712" name="楕円 711"/>
        <xdr:cNvSpPr/>
      </xdr:nvSpPr>
      <xdr:spPr>
        <a:xfrm>
          <a:off x="16268700" y="166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30714</xdr:rowOff>
    </xdr:from>
    <xdr:ext cx="534377" cy="259045"/>
    <xdr:sp macro="" textlink="">
      <xdr:nvSpPr>
        <xdr:cNvPr id="713" name="公債費該当値テキスト"/>
        <xdr:cNvSpPr txBox="1"/>
      </xdr:nvSpPr>
      <xdr:spPr>
        <a:xfrm>
          <a:off x="16370300" y="166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69342</xdr:rowOff>
    </xdr:from>
    <xdr:to>
      <xdr:col>81</xdr:col>
      <xdr:colOff>101600</xdr:colOff>
      <xdr:row>97</xdr:row>
      <xdr:rowOff>170942</xdr:rowOff>
    </xdr:to>
    <xdr:sp macro="" textlink="">
      <xdr:nvSpPr>
        <xdr:cNvPr id="714" name="楕円 713"/>
        <xdr:cNvSpPr/>
      </xdr:nvSpPr>
      <xdr:spPr>
        <a:xfrm>
          <a:off x="15430500" y="166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162069</xdr:rowOff>
    </xdr:from>
    <xdr:ext cx="534377" cy="259045"/>
    <xdr:sp macro="" textlink="">
      <xdr:nvSpPr>
        <xdr:cNvPr id="715" name="テキスト ボックス 714"/>
        <xdr:cNvSpPr txBox="1"/>
      </xdr:nvSpPr>
      <xdr:spPr>
        <a:xfrm>
          <a:off x="15214111" y="1679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62881</xdr:rowOff>
    </xdr:from>
    <xdr:to>
      <xdr:col>76</xdr:col>
      <xdr:colOff>165100</xdr:colOff>
      <xdr:row>97</xdr:row>
      <xdr:rowOff>164481</xdr:rowOff>
    </xdr:to>
    <xdr:sp macro="" textlink="">
      <xdr:nvSpPr>
        <xdr:cNvPr id="716" name="楕円 715"/>
        <xdr:cNvSpPr/>
      </xdr:nvSpPr>
      <xdr:spPr>
        <a:xfrm>
          <a:off x="14541500" y="166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155608</xdr:rowOff>
    </xdr:from>
    <xdr:ext cx="534377" cy="259045"/>
    <xdr:sp macro="" textlink="">
      <xdr:nvSpPr>
        <xdr:cNvPr id="717" name="テキスト ボックス 716"/>
        <xdr:cNvSpPr txBox="1"/>
      </xdr:nvSpPr>
      <xdr:spPr>
        <a:xfrm>
          <a:off x="14325111" y="167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86202</xdr:rowOff>
    </xdr:from>
    <xdr:to>
      <xdr:col>72</xdr:col>
      <xdr:colOff>38100</xdr:colOff>
      <xdr:row>98</xdr:row>
      <xdr:rowOff>16352</xdr:rowOff>
    </xdr:to>
    <xdr:sp macro="" textlink="">
      <xdr:nvSpPr>
        <xdr:cNvPr id="718" name="楕円 717"/>
        <xdr:cNvSpPr/>
      </xdr:nvSpPr>
      <xdr:spPr>
        <a:xfrm>
          <a:off x="13652500" y="167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7479</xdr:rowOff>
    </xdr:from>
    <xdr:ext cx="534377" cy="259045"/>
    <xdr:sp macro="" textlink="">
      <xdr:nvSpPr>
        <xdr:cNvPr id="719" name="テキスト ボックス 718"/>
        <xdr:cNvSpPr txBox="1"/>
      </xdr:nvSpPr>
      <xdr:spPr>
        <a:xfrm>
          <a:off x="13436111" y="168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73144</xdr:rowOff>
    </xdr:from>
    <xdr:to>
      <xdr:col>67</xdr:col>
      <xdr:colOff>101600</xdr:colOff>
      <xdr:row>98</xdr:row>
      <xdr:rowOff>3294</xdr:rowOff>
    </xdr:to>
    <xdr:sp macro="" textlink="">
      <xdr:nvSpPr>
        <xdr:cNvPr id="720" name="楕円 719"/>
        <xdr:cNvSpPr/>
      </xdr:nvSpPr>
      <xdr:spPr>
        <a:xfrm>
          <a:off x="12763500" y="167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165871</xdr:rowOff>
    </xdr:from>
    <xdr:ext cx="534377" cy="259045"/>
    <xdr:sp macro="" textlink="">
      <xdr:nvSpPr>
        <xdr:cNvPr id="721" name="テキスト ボックス 720"/>
        <xdr:cNvSpPr txBox="1"/>
      </xdr:nvSpPr>
      <xdr:spPr>
        <a:xfrm>
          <a:off x="12547111" y="1679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類似団体平均との乖離及び前年度比較による増減幅の大きい項目については民生費、農林水産業費、消防費、教育費である。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まず民生費は、住民一人当たり</a:t>
          </a:r>
          <a:r>
            <a:rPr kumimoji="1" lang="en-US" altLang="ja-JP" sz="1300">
              <a:latin typeface="ＭＳ Ｐゴシック" panose="020B0600070205080204" pitchFamily="50" charset="-128"/>
              <a:ea typeface="ＭＳ Ｐゴシック" panose="020B0600070205080204" pitchFamily="50" charset="-128"/>
            </a:rPr>
            <a:t>262,931</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182,770</a:t>
          </a:r>
          <a:r>
            <a:rPr kumimoji="1" lang="ja-JP" altLang="en-US" sz="1300">
              <a:latin typeface="ＭＳ Ｐゴシック" panose="020B0600070205080204" pitchFamily="50" charset="-128"/>
              <a:ea typeface="ＭＳ Ｐゴシック" panose="020B0600070205080204" pitchFamily="50" charset="-128"/>
            </a:rPr>
            <a:t>円を大幅に上回っている。これは福島第一原子力発電所事故による除染事業の事業量の増によるものである。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100,023</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54,936</a:t>
          </a:r>
          <a:r>
            <a:rPr kumimoji="1" lang="ja-JP" altLang="en-US" sz="1300">
              <a:latin typeface="ＭＳ Ｐゴシック" panose="020B0600070205080204" pitchFamily="50" charset="-128"/>
              <a:ea typeface="ＭＳ Ｐゴシック" panose="020B0600070205080204" pitchFamily="50" charset="-128"/>
            </a:rPr>
            <a:t>円を大幅に上回っている。これはあだたらの里直売所新築事業の事業量の増によるものである。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26,796</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59,252</a:t>
          </a:r>
          <a:r>
            <a:rPr kumimoji="1" lang="ja-JP" altLang="en-US" sz="1300">
              <a:latin typeface="ＭＳ Ｐゴシック" panose="020B0600070205080204" pitchFamily="50" charset="-128"/>
              <a:ea typeface="ＭＳ Ｐゴシック" panose="020B0600070205080204" pitchFamily="50" charset="-128"/>
            </a:rPr>
            <a:t>円を大幅に下回っている。これは防災行政無線デジタル化改修事業の事業量の減によるものである。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82,085</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50,519</a:t>
          </a:r>
          <a:r>
            <a:rPr kumimoji="1" lang="ja-JP" altLang="en-US" sz="1300">
              <a:latin typeface="ＭＳ Ｐゴシック" panose="020B0600070205080204" pitchFamily="50" charset="-128"/>
              <a:ea typeface="ＭＳ Ｐゴシック" panose="020B0600070205080204" pitchFamily="50" charset="-128"/>
            </a:rPr>
            <a:t>円を上回っている。これは幼稚園舎増築事業の事業量の増によるものである。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年度は、実質収支は減少したものの標準財政規模に対する財政調整基金残高が</a:t>
          </a:r>
          <a:r>
            <a:rPr kumimoji="1" lang="en-US" altLang="ja-JP" sz="1400">
              <a:latin typeface="ＭＳ ゴシック" pitchFamily="49" charset="-128"/>
              <a:ea typeface="ＭＳ ゴシック" pitchFamily="49" charset="-128"/>
            </a:rPr>
            <a:t>23.84%</a:t>
          </a:r>
          <a:r>
            <a:rPr kumimoji="1" lang="ja-JP" altLang="en-US" sz="1400">
              <a:latin typeface="ＭＳ ゴシック" pitchFamily="49" charset="-128"/>
              <a:ea typeface="ＭＳ ゴシック" pitchFamily="49" charset="-128"/>
            </a:rPr>
            <a:t>と昨年度の水準を維持できた。</a:t>
          </a:r>
        </a:p>
        <a:p>
          <a:r>
            <a:rPr kumimoji="1" lang="ja-JP" altLang="en-US" sz="1400">
              <a:latin typeface="ＭＳ ゴシック" pitchFamily="49" charset="-128"/>
              <a:ea typeface="ＭＳ ゴシック" pitchFamily="49" charset="-128"/>
            </a:rPr>
            <a:t>　今後も当初予算編成時に財政調整基金の取り崩しが必要となるため、地方財政法の規定による決算余剰金の積立を行い、年度末現在高が当初を上回るような財政運営に努める。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年度は各会計とも黒字となっており、一般会計からの繰り入れに頼らず、基準外繰出しのないよう節度ある財政運営を図っていく必要がある。</a:t>
          </a:r>
        </a:p>
        <a:p>
          <a:r>
            <a:rPr kumimoji="1" lang="ja-JP" altLang="en-US" sz="1400">
              <a:latin typeface="ＭＳ ゴシック" pitchFamily="49" charset="-128"/>
              <a:ea typeface="ＭＳ ゴシック" pitchFamily="49" charset="-128"/>
            </a:rPr>
            <a:t>　アットホームおおたま特別会計については、民間の知識を取り入れた経営を目指すため指定管理者制度への移行を予定しているものの、施設の改修及びサービスの質を高めることが急務であり、さらなる顧客の確保に努めていく必要がある。</a:t>
          </a:r>
        </a:p>
        <a:p>
          <a:r>
            <a:rPr kumimoji="1" lang="ja-JP" altLang="en-US" sz="1400">
              <a:latin typeface="ＭＳ ゴシック" pitchFamily="49" charset="-128"/>
              <a:ea typeface="ＭＳ ゴシック" pitchFamily="49" charset="-128"/>
            </a:rPr>
            <a:t>　各会計とも過去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年間で赤字は生じていないものの、引き続き経営の健全化に努めていく。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6586850</v>
      </c>
      <c r="BO4" s="410"/>
      <c r="BP4" s="410"/>
      <c r="BQ4" s="410"/>
      <c r="BR4" s="410"/>
      <c r="BS4" s="410"/>
      <c r="BT4" s="410"/>
      <c r="BU4" s="411"/>
      <c r="BV4" s="409">
        <v>5781261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11.4</v>
      </c>
      <c r="CU4" s="416"/>
      <c r="CV4" s="416"/>
      <c r="CW4" s="416"/>
      <c r="CX4" s="416"/>
      <c r="CY4" s="416"/>
      <c r="CZ4" s="416"/>
      <c r="DA4" s="417"/>
      <c r="DB4" s="415">
        <v>12.1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6179140</v>
      </c>
      <c r="BO5" s="447"/>
      <c r="BP5" s="447"/>
      <c r="BQ5" s="447"/>
      <c r="BR5" s="447"/>
      <c r="BS5" s="447"/>
      <c r="BT5" s="447"/>
      <c r="BU5" s="448"/>
      <c r="BV5" s="446">
        <v>5248024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88.2</v>
      </c>
      <c r="CU5" s="444"/>
      <c r="CV5" s="444"/>
      <c r="CW5" s="444"/>
      <c r="CX5" s="444"/>
      <c r="CY5" s="444"/>
      <c r="CZ5" s="444"/>
      <c r="DA5" s="445"/>
      <c r="DB5" s="443">
        <v>87.4</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407710</v>
      </c>
      <c r="BO6" s="447"/>
      <c r="BP6" s="447"/>
      <c r="BQ6" s="447"/>
      <c r="BR6" s="447"/>
      <c r="BS6" s="447"/>
      <c r="BT6" s="447"/>
      <c r="BU6" s="448"/>
      <c r="BV6" s="446">
        <v>533237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92.5</v>
      </c>
      <c r="CU6" s="484"/>
      <c r="CV6" s="484"/>
      <c r="CW6" s="484"/>
      <c r="CX6" s="484"/>
      <c r="CY6" s="484"/>
      <c r="CZ6" s="484"/>
      <c r="DA6" s="485"/>
      <c r="DB6" s="483">
        <v>91.5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91668</v>
      </c>
      <c r="BO7" s="447"/>
      <c r="BP7" s="447"/>
      <c r="BQ7" s="447"/>
      <c r="BR7" s="447"/>
      <c r="BS7" s="447"/>
      <c r="BT7" s="447"/>
      <c r="BU7" s="448"/>
      <c r="BV7" s="446">
        <v>202368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2761646</v>
      </c>
      <c r="CU7" s="447"/>
      <c r="CV7" s="447"/>
      <c r="CW7" s="447"/>
      <c r="CX7" s="447"/>
      <c r="CY7" s="447"/>
      <c r="CZ7" s="447"/>
      <c r="DA7" s="448"/>
      <c r="DB7" s="446">
        <v>2737020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316042</v>
      </c>
      <c r="BO8" s="447"/>
      <c r="BP8" s="447"/>
      <c r="BQ8" s="447"/>
      <c r="BR8" s="447"/>
      <c r="BS8" s="447"/>
      <c r="BT8" s="447"/>
      <c r="BU8" s="448"/>
      <c r="BV8" s="446">
        <v>330869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0.37</v>
      </c>
      <c r="CU8" s="487"/>
      <c r="CV8" s="487"/>
      <c r="CW8" s="487"/>
      <c r="CX8" s="487"/>
      <c r="CY8" s="487"/>
      <c r="CZ8" s="487"/>
      <c r="DA8" s="488"/>
      <c r="DB8" s="486">
        <v>0.36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8679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98</v>
      </c>
      <c r="AV9" s="479"/>
      <c r="AW9" s="479"/>
      <c r="AX9" s="479"/>
      <c r="AY9" s="480" t="s">
        <v>109</v>
      </c>
      <c r="AZ9" s="481"/>
      <c r="BA9" s="481"/>
      <c r="BB9" s="481"/>
      <c r="BC9" s="481"/>
      <c r="BD9" s="481"/>
      <c r="BE9" s="481"/>
      <c r="BF9" s="481"/>
      <c r="BG9" s="481"/>
      <c r="BH9" s="481"/>
      <c r="BI9" s="481"/>
      <c r="BJ9" s="481"/>
      <c r="BK9" s="481"/>
      <c r="BL9" s="481"/>
      <c r="BM9" s="482"/>
      <c r="BN9" s="446">
        <v>-14827</v>
      </c>
      <c r="BO9" s="447"/>
      <c r="BP9" s="447"/>
      <c r="BQ9" s="447"/>
      <c r="BR9" s="447"/>
      <c r="BS9" s="447"/>
      <c r="BT9" s="447"/>
      <c r="BU9" s="448"/>
      <c r="BV9" s="446">
        <v>-30587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10.4</v>
      </c>
      <c r="CU9" s="444"/>
      <c r="CV9" s="444"/>
      <c r="CW9" s="444"/>
      <c r="CX9" s="444"/>
      <c r="CY9" s="444"/>
      <c r="CZ9" s="444"/>
      <c r="DA9" s="445"/>
      <c r="DB9" s="443">
        <v>9.5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8574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160509</v>
      </c>
      <c r="BO10" s="447"/>
      <c r="BP10" s="447"/>
      <c r="BQ10" s="447"/>
      <c r="BR10" s="447"/>
      <c r="BS10" s="447"/>
      <c r="BT10" s="447"/>
      <c r="BU10" s="448"/>
      <c r="BV10" s="446">
        <v>175115</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8656</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144000</v>
      </c>
      <c r="BO12" s="447"/>
      <c r="BP12" s="447"/>
      <c r="BQ12" s="447"/>
      <c r="BR12" s="447"/>
      <c r="BS12" s="447"/>
      <c r="BT12" s="447"/>
      <c r="BU12" s="448"/>
      <c r="BV12" s="446">
        <v>105000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8614</v>
      </c>
      <c r="S13" s="528"/>
      <c r="T13" s="528"/>
      <c r="U13" s="528"/>
      <c r="V13" s="529"/>
      <c r="W13" s="462" t="s">
        <v>132</v>
      </c>
      <c r="X13" s="463"/>
      <c r="Y13" s="463"/>
      <c r="Z13" s="463"/>
      <c r="AA13" s="463"/>
      <c r="AB13" s="453"/>
      <c r="AC13" s="497">
        <v>566</v>
      </c>
      <c r="AD13" s="498"/>
      <c r="AE13" s="498"/>
      <c r="AF13" s="498"/>
      <c r="AG13" s="537"/>
      <c r="AH13" s="497">
        <v>492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1682</v>
      </c>
      <c r="BO13" s="447"/>
      <c r="BP13" s="447"/>
      <c r="BQ13" s="447"/>
      <c r="BR13" s="447"/>
      <c r="BS13" s="447"/>
      <c r="BT13" s="447"/>
      <c r="BU13" s="448"/>
      <c r="BV13" s="446">
        <v>39528</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6.8</v>
      </c>
      <c r="CU13" s="444"/>
      <c r="CV13" s="444"/>
      <c r="CW13" s="444"/>
      <c r="CX13" s="444"/>
      <c r="CY13" s="444"/>
      <c r="CZ13" s="444"/>
      <c r="DA13" s="445"/>
      <c r="DB13" s="443">
        <v>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8572</v>
      </c>
      <c r="S14" s="528"/>
      <c r="T14" s="528"/>
      <c r="U14" s="528"/>
      <c r="V14" s="529"/>
      <c r="W14" s="436"/>
      <c r="X14" s="437"/>
      <c r="Y14" s="437"/>
      <c r="Z14" s="437"/>
      <c r="AA14" s="437"/>
      <c r="AB14" s="426"/>
      <c r="AC14" s="530">
        <v>12.4</v>
      </c>
      <c r="AD14" s="531"/>
      <c r="AE14" s="531"/>
      <c r="AF14" s="531"/>
      <c r="AG14" s="532"/>
      <c r="AH14" s="530">
        <v>12.1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17.7</v>
      </c>
      <c r="CU14" s="542"/>
      <c r="CV14" s="542"/>
      <c r="CW14" s="542"/>
      <c r="CX14" s="542"/>
      <c r="CY14" s="542"/>
      <c r="CZ14" s="542"/>
      <c r="DA14" s="543"/>
      <c r="DB14" s="541">
        <v>11.8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8536</v>
      </c>
      <c r="S15" s="528"/>
      <c r="T15" s="528"/>
      <c r="U15" s="528"/>
      <c r="V15" s="529"/>
      <c r="W15" s="462" t="s">
        <v>140</v>
      </c>
      <c r="X15" s="463"/>
      <c r="Y15" s="463"/>
      <c r="Z15" s="463"/>
      <c r="AA15" s="463"/>
      <c r="AB15" s="453"/>
      <c r="AC15" s="497">
        <v>1537</v>
      </c>
      <c r="AD15" s="498"/>
      <c r="AE15" s="498"/>
      <c r="AF15" s="498"/>
      <c r="AG15" s="537"/>
      <c r="AH15" s="497">
        <v>1462</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911314</v>
      </c>
      <c r="BO15" s="410"/>
      <c r="BP15" s="410"/>
      <c r="BQ15" s="410"/>
      <c r="BR15" s="410"/>
      <c r="BS15" s="410"/>
      <c r="BT15" s="410"/>
      <c r="BU15" s="411"/>
      <c r="BV15" s="409">
        <v>873940</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33.6</v>
      </c>
      <c r="AD16" s="531"/>
      <c r="AE16" s="531"/>
      <c r="AF16" s="531"/>
      <c r="AG16" s="532"/>
      <c r="AH16" s="530">
        <v>35.9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2401075</v>
      </c>
      <c r="BO16" s="447"/>
      <c r="BP16" s="447"/>
      <c r="BQ16" s="447"/>
      <c r="BR16" s="447"/>
      <c r="BS16" s="447"/>
      <c r="BT16" s="447"/>
      <c r="BU16" s="448"/>
      <c r="BV16" s="446">
        <v>2393875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2469</v>
      </c>
      <c r="AD17" s="498"/>
      <c r="AE17" s="498"/>
      <c r="AF17" s="498"/>
      <c r="AG17" s="537"/>
      <c r="AH17" s="497">
        <v>2120</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1141525</v>
      </c>
      <c r="BO17" s="447"/>
      <c r="BP17" s="447"/>
      <c r="BQ17" s="447"/>
      <c r="BR17" s="447"/>
      <c r="BS17" s="447"/>
      <c r="BT17" s="447"/>
      <c r="BU17" s="448"/>
      <c r="BV17" s="446">
        <v>1092895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79.44</v>
      </c>
      <c r="M18" s="559"/>
      <c r="N18" s="559"/>
      <c r="O18" s="559"/>
      <c r="P18" s="559"/>
      <c r="Q18" s="559"/>
      <c r="R18" s="560"/>
      <c r="S18" s="560"/>
      <c r="T18" s="560"/>
      <c r="U18" s="560"/>
      <c r="V18" s="561"/>
      <c r="W18" s="464"/>
      <c r="X18" s="465"/>
      <c r="Y18" s="465"/>
      <c r="Z18" s="465"/>
      <c r="AA18" s="465"/>
      <c r="AB18" s="456"/>
      <c r="AC18" s="562">
        <v>54</v>
      </c>
      <c r="AD18" s="563"/>
      <c r="AE18" s="563"/>
      <c r="AF18" s="563"/>
      <c r="AG18" s="564"/>
      <c r="AH18" s="562">
        <v>52</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2476403</v>
      </c>
      <c r="BO18" s="447"/>
      <c r="BP18" s="447"/>
      <c r="BQ18" s="447"/>
      <c r="BR18" s="447"/>
      <c r="BS18" s="447"/>
      <c r="BT18" s="447"/>
      <c r="BU18" s="448"/>
      <c r="BV18" s="446">
        <v>2435888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109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3734070</v>
      </c>
      <c r="BO19" s="447"/>
      <c r="BP19" s="447"/>
      <c r="BQ19" s="447"/>
      <c r="BR19" s="447"/>
      <c r="BS19" s="447"/>
      <c r="BT19" s="447"/>
      <c r="BU19" s="448"/>
      <c r="BV19" s="446">
        <v>3711432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2619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4652058</v>
      </c>
      <c r="BO23" s="447"/>
      <c r="BP23" s="447"/>
      <c r="BQ23" s="447"/>
      <c r="BR23" s="447"/>
      <c r="BS23" s="447"/>
      <c r="BT23" s="447"/>
      <c r="BU23" s="448"/>
      <c r="BV23" s="446">
        <v>4434010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7570</v>
      </c>
      <c r="R24" s="498"/>
      <c r="S24" s="498"/>
      <c r="T24" s="498"/>
      <c r="U24" s="498"/>
      <c r="V24" s="537"/>
      <c r="W24" s="596"/>
      <c r="X24" s="584"/>
      <c r="Y24" s="585"/>
      <c r="Z24" s="496" t="s">
        <v>164</v>
      </c>
      <c r="AA24" s="476"/>
      <c r="AB24" s="476"/>
      <c r="AC24" s="476"/>
      <c r="AD24" s="476"/>
      <c r="AE24" s="476"/>
      <c r="AF24" s="476"/>
      <c r="AG24" s="477"/>
      <c r="AH24" s="497">
        <v>84</v>
      </c>
      <c r="AI24" s="498"/>
      <c r="AJ24" s="498"/>
      <c r="AK24" s="498"/>
      <c r="AL24" s="537"/>
      <c r="AM24" s="497">
        <v>275184</v>
      </c>
      <c r="AN24" s="498"/>
      <c r="AO24" s="498"/>
      <c r="AP24" s="498"/>
      <c r="AQ24" s="498"/>
      <c r="AR24" s="537"/>
      <c r="AS24" s="497">
        <v>3276</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3988790</v>
      </c>
      <c r="BO24" s="447"/>
      <c r="BP24" s="447"/>
      <c r="BQ24" s="447"/>
      <c r="BR24" s="447"/>
      <c r="BS24" s="447"/>
      <c r="BT24" s="447"/>
      <c r="BU24" s="448"/>
      <c r="BV24" s="446">
        <v>3886025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6060</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168</v>
      </c>
      <c r="AN25" s="498"/>
      <c r="AO25" s="498"/>
      <c r="AP25" s="498"/>
      <c r="AQ25" s="498"/>
      <c r="AR25" s="537"/>
      <c r="AS25" s="497" t="s">
        <v>130</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12834</v>
      </c>
      <c r="BO25" s="410"/>
      <c r="BP25" s="410"/>
      <c r="BQ25" s="410"/>
      <c r="BR25" s="410"/>
      <c r="BS25" s="410"/>
      <c r="BT25" s="410"/>
      <c r="BU25" s="411"/>
      <c r="BV25" s="409">
        <v>17589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5670</v>
      </c>
      <c r="R26" s="498"/>
      <c r="S26" s="498"/>
      <c r="T26" s="498"/>
      <c r="U26" s="498"/>
      <c r="V26" s="537"/>
      <c r="W26" s="596"/>
      <c r="X26" s="584"/>
      <c r="Y26" s="585"/>
      <c r="Z26" s="496" t="s">
        <v>171</v>
      </c>
      <c r="AA26" s="606"/>
      <c r="AB26" s="606"/>
      <c r="AC26" s="606"/>
      <c r="AD26" s="606"/>
      <c r="AE26" s="606"/>
      <c r="AF26" s="606"/>
      <c r="AG26" s="607"/>
      <c r="AH26" s="497" t="s">
        <v>172</v>
      </c>
      <c r="AI26" s="498"/>
      <c r="AJ26" s="498"/>
      <c r="AK26" s="498"/>
      <c r="AL26" s="537"/>
      <c r="AM26" s="497" t="s">
        <v>130</v>
      </c>
      <c r="AN26" s="498"/>
      <c r="AO26" s="498"/>
      <c r="AP26" s="498"/>
      <c r="AQ26" s="498"/>
      <c r="AR26" s="537"/>
      <c r="AS26" s="497" t="s">
        <v>168</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3030</v>
      </c>
      <c r="R27" s="498"/>
      <c r="S27" s="498"/>
      <c r="T27" s="498"/>
      <c r="U27" s="498"/>
      <c r="V27" s="537"/>
      <c r="W27" s="596"/>
      <c r="X27" s="584"/>
      <c r="Y27" s="585"/>
      <c r="Z27" s="496" t="s">
        <v>175</v>
      </c>
      <c r="AA27" s="476"/>
      <c r="AB27" s="476"/>
      <c r="AC27" s="476"/>
      <c r="AD27" s="476"/>
      <c r="AE27" s="476"/>
      <c r="AF27" s="476"/>
      <c r="AG27" s="477"/>
      <c r="AH27" s="497">
        <v>11</v>
      </c>
      <c r="AI27" s="498"/>
      <c r="AJ27" s="498"/>
      <c r="AK27" s="498"/>
      <c r="AL27" s="537"/>
      <c r="AM27" s="497">
        <v>37265</v>
      </c>
      <c r="AN27" s="498"/>
      <c r="AO27" s="498"/>
      <c r="AP27" s="498"/>
      <c r="AQ27" s="498"/>
      <c r="AR27" s="537"/>
      <c r="AS27" s="497">
        <v>3388</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137213</v>
      </c>
      <c r="BO27" s="620"/>
      <c r="BP27" s="620"/>
      <c r="BQ27" s="620"/>
      <c r="BR27" s="620"/>
      <c r="BS27" s="620"/>
      <c r="BT27" s="620"/>
      <c r="BU27" s="621"/>
      <c r="BV27" s="619">
        <v>137198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2270</v>
      </c>
      <c r="R28" s="498"/>
      <c r="S28" s="498"/>
      <c r="T28" s="498"/>
      <c r="U28" s="498"/>
      <c r="V28" s="537"/>
      <c r="W28" s="596"/>
      <c r="X28" s="584"/>
      <c r="Y28" s="585"/>
      <c r="Z28" s="496" t="s">
        <v>178</v>
      </c>
      <c r="AA28" s="476"/>
      <c r="AB28" s="476"/>
      <c r="AC28" s="476"/>
      <c r="AD28" s="476"/>
      <c r="AE28" s="476"/>
      <c r="AF28" s="476"/>
      <c r="AG28" s="477"/>
      <c r="AH28" s="497" t="s">
        <v>172</v>
      </c>
      <c r="AI28" s="498"/>
      <c r="AJ28" s="498"/>
      <c r="AK28" s="498"/>
      <c r="AL28" s="537"/>
      <c r="AM28" s="497" t="s">
        <v>130</v>
      </c>
      <c r="AN28" s="498"/>
      <c r="AO28" s="498"/>
      <c r="AP28" s="498"/>
      <c r="AQ28" s="498"/>
      <c r="AR28" s="537"/>
      <c r="AS28" s="497" t="s">
        <v>172</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658288</v>
      </c>
      <c r="BO28" s="410"/>
      <c r="BP28" s="410"/>
      <c r="BQ28" s="410"/>
      <c r="BR28" s="410"/>
      <c r="BS28" s="410"/>
      <c r="BT28" s="410"/>
      <c r="BU28" s="411"/>
      <c r="BV28" s="409">
        <v>641779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10</v>
      </c>
      <c r="M29" s="498"/>
      <c r="N29" s="498"/>
      <c r="O29" s="498"/>
      <c r="P29" s="537"/>
      <c r="Q29" s="497">
        <v>2050</v>
      </c>
      <c r="R29" s="498"/>
      <c r="S29" s="498"/>
      <c r="T29" s="498"/>
      <c r="U29" s="498"/>
      <c r="V29" s="537"/>
      <c r="W29" s="597"/>
      <c r="X29" s="598"/>
      <c r="Y29" s="599"/>
      <c r="Z29" s="496" t="s">
        <v>181</v>
      </c>
      <c r="AA29" s="476"/>
      <c r="AB29" s="476"/>
      <c r="AC29" s="476"/>
      <c r="AD29" s="476"/>
      <c r="AE29" s="476"/>
      <c r="AF29" s="476"/>
      <c r="AG29" s="477"/>
      <c r="AH29" s="497">
        <v>95</v>
      </c>
      <c r="AI29" s="498"/>
      <c r="AJ29" s="498"/>
      <c r="AK29" s="498"/>
      <c r="AL29" s="537"/>
      <c r="AM29" s="497">
        <v>312449</v>
      </c>
      <c r="AN29" s="498"/>
      <c r="AO29" s="498"/>
      <c r="AP29" s="498"/>
      <c r="AQ29" s="498"/>
      <c r="AR29" s="537"/>
      <c r="AS29" s="497">
        <v>3289</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25769</v>
      </c>
      <c r="BO29" s="447"/>
      <c r="BP29" s="447"/>
      <c r="BQ29" s="447"/>
      <c r="BR29" s="447"/>
      <c r="BS29" s="447"/>
      <c r="BT29" s="447"/>
      <c r="BU29" s="448"/>
      <c r="BV29" s="446">
        <v>5768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1147618</v>
      </c>
      <c r="BO30" s="620"/>
      <c r="BP30" s="620"/>
      <c r="BQ30" s="620"/>
      <c r="BR30" s="620"/>
      <c r="BS30" s="620"/>
      <c r="BT30" s="620"/>
      <c r="BU30" s="621"/>
      <c r="BV30" s="619">
        <v>1163424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192</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IF('各会計、関係団体の財政状況及び健全化判断比率'!B33="","",'各会計、関係団体の財政状況及び健全化判断比率'!B33)</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安達地方広域行政組合（一般会計）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アットホームおおたま特別会計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安達地方広域行政組合（安達地方広域行政組合地域振興事業特別会計）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土地取得特別会計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福島県市町村総合事務組合（一般会計）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介護保険特別会計（介護サービス事業勘定）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福島県市町村総合事務組合（消防補償等特別会計）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福島県市町村総合事務組合（消防賞じゅつ金特別会計）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福島県市町村総合事務組合（非常勤職員公務災害補償特別会計）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福島県市町村総合事務組合（自治会館管理特別会計）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福島県後期高齢者医療広域連合（一般会計）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福島県後期高齢者医療広域連合（後期高齢者医療特別会計）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6wpEjgPSw+fjQRqiFdMteyZFEevHrdWseqetFl/ldS/boAawfSZUxF4q1T1U0I5zXhqmfrVWWb5u6n/a0fwaw==" saltValue="Dp4M0oI0W7RF86dXeDat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Y34" sqref="BY34:CM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548</v>
      </c>
      <c r="D34" s="1224"/>
      <c r="E34" s="1225"/>
      <c r="F34" s="32">
        <v>11.81</v>
      </c>
      <c r="G34" s="33">
        <v>11.63</v>
      </c>
      <c r="H34" s="33">
        <v>13.43</v>
      </c>
      <c r="I34" s="33">
        <v>12.35</v>
      </c>
      <c r="J34" s="34">
        <v>12.27</v>
      </c>
      <c r="K34" s="22"/>
      <c r="L34" s="22"/>
      <c r="M34" s="22"/>
      <c r="N34" s="22"/>
      <c r="O34" s="22"/>
      <c r="P34" s="22"/>
    </row>
    <row r="35" spans="1:16" ht="39" customHeight="1" x14ac:dyDescent="0.15">
      <c r="A35" s="22"/>
      <c r="B35" s="35"/>
      <c r="C35" s="1218" t="s">
        <v>549</v>
      </c>
      <c r="D35" s="1219"/>
      <c r="E35" s="1220"/>
      <c r="F35" s="36">
        <v>12.14</v>
      </c>
      <c r="G35" s="37">
        <v>11.81</v>
      </c>
      <c r="H35" s="37">
        <v>12.61</v>
      </c>
      <c r="I35" s="37">
        <v>11.64</v>
      </c>
      <c r="J35" s="38">
        <v>11.09</v>
      </c>
      <c r="K35" s="22"/>
      <c r="L35" s="22"/>
      <c r="M35" s="22"/>
      <c r="N35" s="22"/>
      <c r="O35" s="22"/>
      <c r="P35" s="22"/>
    </row>
    <row r="36" spans="1:16" ht="39" customHeight="1" x14ac:dyDescent="0.15">
      <c r="A36" s="22"/>
      <c r="B36" s="35"/>
      <c r="C36" s="1218" t="s">
        <v>550</v>
      </c>
      <c r="D36" s="1219"/>
      <c r="E36" s="1220"/>
      <c r="F36" s="36">
        <v>3.05</v>
      </c>
      <c r="G36" s="37">
        <v>1.68</v>
      </c>
      <c r="H36" s="37">
        <v>1.28</v>
      </c>
      <c r="I36" s="37">
        <v>1.2</v>
      </c>
      <c r="J36" s="38">
        <v>4.01</v>
      </c>
      <c r="K36" s="22"/>
      <c r="L36" s="22"/>
      <c r="M36" s="22"/>
      <c r="N36" s="22"/>
      <c r="O36" s="22"/>
      <c r="P36" s="22"/>
    </row>
    <row r="37" spans="1:16" ht="39" customHeight="1" x14ac:dyDescent="0.15">
      <c r="A37" s="22"/>
      <c r="B37" s="35"/>
      <c r="C37" s="1218" t="s">
        <v>551</v>
      </c>
      <c r="D37" s="1219"/>
      <c r="E37" s="1220"/>
      <c r="F37" s="36">
        <v>0.34</v>
      </c>
      <c r="G37" s="37">
        <v>0.39</v>
      </c>
      <c r="H37" s="37">
        <v>0.48</v>
      </c>
      <c r="I37" s="37">
        <v>0.44</v>
      </c>
      <c r="J37" s="38">
        <v>0.34</v>
      </c>
      <c r="K37" s="22"/>
      <c r="L37" s="22"/>
      <c r="M37" s="22"/>
      <c r="N37" s="22"/>
      <c r="O37" s="22"/>
      <c r="P37" s="22"/>
    </row>
    <row r="38" spans="1:16" ht="39" customHeight="1" x14ac:dyDescent="0.15">
      <c r="A38" s="22"/>
      <c r="B38" s="35"/>
      <c r="C38" s="1218" t="s">
        <v>552</v>
      </c>
      <c r="D38" s="1219"/>
      <c r="E38" s="1220"/>
      <c r="F38" s="36">
        <v>1.21</v>
      </c>
      <c r="G38" s="37">
        <v>0.62</v>
      </c>
      <c r="H38" s="37">
        <v>7.0000000000000007E-2</v>
      </c>
      <c r="I38" s="37">
        <v>0.36</v>
      </c>
      <c r="J38" s="38">
        <v>0.24</v>
      </c>
      <c r="K38" s="22"/>
      <c r="L38" s="22"/>
      <c r="M38" s="22"/>
      <c r="N38" s="22"/>
      <c r="O38" s="22"/>
      <c r="P38" s="22"/>
    </row>
    <row r="39" spans="1:16" ht="39" customHeight="1" x14ac:dyDescent="0.15">
      <c r="A39" s="22"/>
      <c r="B39" s="35"/>
      <c r="C39" s="1218" t="s">
        <v>553</v>
      </c>
      <c r="D39" s="1219"/>
      <c r="E39" s="1220"/>
      <c r="F39" s="36">
        <v>0.16</v>
      </c>
      <c r="G39" s="37">
        <v>0.15</v>
      </c>
      <c r="H39" s="37">
        <v>0.1</v>
      </c>
      <c r="I39" s="37">
        <v>0.2</v>
      </c>
      <c r="J39" s="38">
        <v>0.21</v>
      </c>
      <c r="K39" s="22"/>
      <c r="L39" s="22"/>
      <c r="M39" s="22"/>
      <c r="N39" s="22"/>
      <c r="O39" s="22"/>
      <c r="P39" s="22"/>
    </row>
    <row r="40" spans="1:16" ht="39" customHeight="1" x14ac:dyDescent="0.15">
      <c r="A40" s="22"/>
      <c r="B40" s="35"/>
      <c r="C40" s="1218" t="s">
        <v>554</v>
      </c>
      <c r="D40" s="1219"/>
      <c r="E40" s="1220"/>
      <c r="F40" s="36">
        <v>7.0000000000000007E-2</v>
      </c>
      <c r="G40" s="37">
        <v>0.02</v>
      </c>
      <c r="H40" s="37">
        <v>0.01</v>
      </c>
      <c r="I40" s="37">
        <v>0</v>
      </c>
      <c r="J40" s="38">
        <v>0.01</v>
      </c>
      <c r="K40" s="22"/>
      <c r="L40" s="22"/>
      <c r="M40" s="22"/>
      <c r="N40" s="22"/>
      <c r="O40" s="22"/>
      <c r="P40" s="22"/>
    </row>
    <row r="41" spans="1:16" ht="39" customHeight="1" x14ac:dyDescent="0.15">
      <c r="A41" s="22"/>
      <c r="B41" s="35"/>
      <c r="C41" s="1218" t="s">
        <v>555</v>
      </c>
      <c r="D41" s="1219"/>
      <c r="E41" s="1220"/>
      <c r="F41" s="36">
        <v>0.03</v>
      </c>
      <c r="G41" s="37">
        <v>0.04</v>
      </c>
      <c r="H41" s="37">
        <v>0.08</v>
      </c>
      <c r="I41" s="37">
        <v>0.03</v>
      </c>
      <c r="J41" s="38">
        <v>0.01</v>
      </c>
      <c r="K41" s="22"/>
      <c r="L41" s="22"/>
      <c r="M41" s="22"/>
      <c r="N41" s="22"/>
      <c r="O41" s="22"/>
      <c r="P41" s="22"/>
    </row>
    <row r="42" spans="1:16" ht="39" customHeight="1" x14ac:dyDescent="0.15">
      <c r="A42" s="22"/>
      <c r="B42" s="39"/>
      <c r="C42" s="1218" t="s">
        <v>556</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557</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B1tsLaNjNQrhOVQNhmsyCQm66uvba7f08FiPWLNBF8ziaWUVWvceOvfsDyevjY2n7fAyitDiuxIMhexyCLRYg==" saltValue="8c6PRN+YZjL6GxxhBoca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Y34" sqref="BY34:CM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348</v>
      </c>
      <c r="L45" s="60">
        <v>324</v>
      </c>
      <c r="M45" s="60">
        <v>368</v>
      </c>
      <c r="N45" s="60">
        <v>358</v>
      </c>
      <c r="O45" s="61">
        <v>394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14</v>
      </c>
      <c r="F48" s="1228"/>
      <c r="G48" s="1228"/>
      <c r="H48" s="1228"/>
      <c r="I48" s="1228"/>
      <c r="J48" s="1229"/>
      <c r="K48" s="63">
        <v>65</v>
      </c>
      <c r="L48" s="64">
        <v>57</v>
      </c>
      <c r="M48" s="64">
        <v>61</v>
      </c>
      <c r="N48" s="64">
        <v>60</v>
      </c>
      <c r="O48" s="65">
        <v>61</v>
      </c>
      <c r="P48" s="48"/>
      <c r="Q48" s="48"/>
      <c r="R48" s="48"/>
      <c r="S48" s="48"/>
      <c r="T48" s="48"/>
      <c r="U48" s="48"/>
    </row>
    <row r="49" spans="1:21" ht="30.75" customHeight="1" x14ac:dyDescent="0.15">
      <c r="A49" s="48"/>
      <c r="B49" s="1236"/>
      <c r="C49" s="1237"/>
      <c r="D49" s="62"/>
      <c r="E49" s="1228" t="s">
        <v>15</v>
      </c>
      <c r="F49" s="1228"/>
      <c r="G49" s="1228"/>
      <c r="H49" s="1228"/>
      <c r="I49" s="1228"/>
      <c r="J49" s="1229"/>
      <c r="K49" s="63">
        <v>42</v>
      </c>
      <c r="L49" s="64">
        <v>38</v>
      </c>
      <c r="M49" s="64">
        <v>30</v>
      </c>
      <c r="N49" s="64">
        <v>28</v>
      </c>
      <c r="O49" s="65">
        <v>27</v>
      </c>
      <c r="P49" s="48"/>
      <c r="Q49" s="48"/>
      <c r="R49" s="48"/>
      <c r="S49" s="48"/>
      <c r="T49" s="48"/>
      <c r="U49" s="48"/>
    </row>
    <row r="50" spans="1:21" ht="30.75" customHeight="1" x14ac:dyDescent="0.15">
      <c r="A50" s="48"/>
      <c r="B50" s="1236"/>
      <c r="C50" s="1237"/>
      <c r="D50" s="62"/>
      <c r="E50" s="1228" t="s">
        <v>16</v>
      </c>
      <c r="F50" s="1228"/>
      <c r="G50" s="1228"/>
      <c r="H50" s="1228"/>
      <c r="I50" s="1228"/>
      <c r="J50" s="1229"/>
      <c r="K50" s="63">
        <v>14</v>
      </c>
      <c r="L50" s="64">
        <v>11</v>
      </c>
      <c r="M50" s="64">
        <v>8</v>
      </c>
      <c r="N50" s="64">
        <v>5</v>
      </c>
      <c r="O50" s="65">
        <v>5</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500</v>
      </c>
      <c r="L51" s="64" t="s">
        <v>500</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279</v>
      </c>
      <c r="L52" s="64">
        <v>307</v>
      </c>
      <c r="M52" s="64">
        <v>304</v>
      </c>
      <c r="N52" s="64">
        <v>298</v>
      </c>
      <c r="O52" s="65">
        <v>301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190</v>
      </c>
      <c r="L53" s="69">
        <v>123</v>
      </c>
      <c r="M53" s="69">
        <v>163</v>
      </c>
      <c r="N53" s="69">
        <v>153</v>
      </c>
      <c r="O53" s="70">
        <v>186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pg8KkHOVBw2o5WlIJCY2xwZuAudhTeJryHb6LC9ovn3PLaqKqafdyErC+xBlISp2FMKISeIxCNso5Ajwjslnw==" saltValue="LEj+rgj7XG9GRfoJjgTb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Y34" sqref="BY34:CM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542</v>
      </c>
      <c r="J40" s="79" t="s">
        <v>543</v>
      </c>
      <c r="K40" s="79" t="s">
        <v>544</v>
      </c>
      <c r="L40" s="79" t="s">
        <v>545</v>
      </c>
      <c r="M40" s="80" t="s">
        <v>546</v>
      </c>
    </row>
    <row r="41" spans="2:13" ht="27.75" customHeight="1" x14ac:dyDescent="0.15">
      <c r="B41" s="1242" t="s">
        <v>23</v>
      </c>
      <c r="C41" s="1243"/>
      <c r="D41" s="81"/>
      <c r="E41" s="1248" t="s">
        <v>24</v>
      </c>
      <c r="F41" s="1248"/>
      <c r="G41" s="1248"/>
      <c r="H41" s="1249"/>
      <c r="I41" s="82">
        <v>3908</v>
      </c>
      <c r="J41" s="83">
        <v>4034</v>
      </c>
      <c r="K41" s="83">
        <v>4091</v>
      </c>
      <c r="L41" s="83">
        <v>4434</v>
      </c>
      <c r="M41" s="84">
        <v>4652</v>
      </c>
    </row>
    <row r="42" spans="2:13" ht="27.75" customHeight="1" x14ac:dyDescent="0.15">
      <c r="B42" s="1244"/>
      <c r="C42" s="1245"/>
      <c r="D42" s="85"/>
      <c r="E42" s="1250" t="s">
        <v>25</v>
      </c>
      <c r="F42" s="1250"/>
      <c r="G42" s="1250"/>
      <c r="H42" s="1251"/>
      <c r="I42" s="86">
        <v>63</v>
      </c>
      <c r="J42" s="87">
        <v>30</v>
      </c>
      <c r="K42" s="87">
        <v>23</v>
      </c>
      <c r="L42" s="87">
        <v>18</v>
      </c>
      <c r="M42" s="88">
        <v>13</v>
      </c>
    </row>
    <row r="43" spans="2:13" ht="27.75" customHeight="1" x14ac:dyDescent="0.15">
      <c r="B43" s="1244"/>
      <c r="C43" s="1245"/>
      <c r="D43" s="85"/>
      <c r="E43" s="1250" t="s">
        <v>26</v>
      </c>
      <c r="F43" s="1250"/>
      <c r="G43" s="1250"/>
      <c r="H43" s="1251"/>
      <c r="I43" s="86">
        <v>822</v>
      </c>
      <c r="J43" s="87">
        <v>682</v>
      </c>
      <c r="K43" s="87">
        <v>639</v>
      </c>
      <c r="L43" s="87">
        <v>540</v>
      </c>
      <c r="M43" s="88">
        <v>506</v>
      </c>
    </row>
    <row r="44" spans="2:13" ht="27.75" customHeight="1" x14ac:dyDescent="0.15">
      <c r="B44" s="1244"/>
      <c r="C44" s="1245"/>
      <c r="D44" s="85"/>
      <c r="E44" s="1250" t="s">
        <v>27</v>
      </c>
      <c r="F44" s="1250"/>
      <c r="G44" s="1250"/>
      <c r="H44" s="1251"/>
      <c r="I44" s="86">
        <v>131</v>
      </c>
      <c r="J44" s="87">
        <v>122</v>
      </c>
      <c r="K44" s="87">
        <v>94</v>
      </c>
      <c r="L44" s="87">
        <v>65</v>
      </c>
      <c r="M44" s="88">
        <v>41</v>
      </c>
    </row>
    <row r="45" spans="2:13" ht="27.75" customHeight="1" x14ac:dyDescent="0.15">
      <c r="B45" s="1244"/>
      <c r="C45" s="1245"/>
      <c r="D45" s="85"/>
      <c r="E45" s="1250" t="s">
        <v>28</v>
      </c>
      <c r="F45" s="1250"/>
      <c r="G45" s="1250"/>
      <c r="H45" s="1251"/>
      <c r="I45" s="86">
        <v>233</v>
      </c>
      <c r="J45" s="87">
        <v>170</v>
      </c>
      <c r="K45" s="87">
        <v>37</v>
      </c>
      <c r="L45" s="87">
        <v>40</v>
      </c>
      <c r="M45" s="88">
        <v>70</v>
      </c>
    </row>
    <row r="46" spans="2:13" ht="27.75" customHeight="1" x14ac:dyDescent="0.15">
      <c r="B46" s="1244"/>
      <c r="C46" s="1245"/>
      <c r="D46" s="89"/>
      <c r="E46" s="1250" t="s">
        <v>29</v>
      </c>
      <c r="F46" s="1250"/>
      <c r="G46" s="1250"/>
      <c r="H46" s="1251"/>
      <c r="I46" s="86" t="s">
        <v>500</v>
      </c>
      <c r="J46" s="87" t="s">
        <v>500</v>
      </c>
      <c r="K46" s="87" t="s">
        <v>500</v>
      </c>
      <c r="L46" s="87" t="s">
        <v>500</v>
      </c>
      <c r="M46" s="88" t="s">
        <v>500</v>
      </c>
    </row>
    <row r="47" spans="2:13" ht="27.75" customHeight="1" x14ac:dyDescent="0.15">
      <c r="B47" s="1244"/>
      <c r="C47" s="1245"/>
      <c r="D47" s="90"/>
      <c r="E47" s="1252" t="s">
        <v>30</v>
      </c>
      <c r="F47" s="1253"/>
      <c r="G47" s="1253"/>
      <c r="H47" s="1254"/>
      <c r="I47" s="86" t="s">
        <v>500</v>
      </c>
      <c r="J47" s="87" t="s">
        <v>500</v>
      </c>
      <c r="K47" s="87" t="s">
        <v>500</v>
      </c>
      <c r="L47" s="87" t="s">
        <v>500</v>
      </c>
      <c r="M47" s="88" t="s">
        <v>500</v>
      </c>
    </row>
    <row r="48" spans="2:13" ht="27.75" customHeight="1" x14ac:dyDescent="0.15">
      <c r="B48" s="1244"/>
      <c r="C48" s="1245"/>
      <c r="D48" s="85"/>
      <c r="E48" s="1250" t="s">
        <v>31</v>
      </c>
      <c r="F48" s="1250"/>
      <c r="G48" s="1250"/>
      <c r="H48" s="1251"/>
      <c r="I48" s="86" t="s">
        <v>500</v>
      </c>
      <c r="J48" s="87" t="s">
        <v>500</v>
      </c>
      <c r="K48" s="87" t="s">
        <v>500</v>
      </c>
      <c r="L48" s="87" t="s">
        <v>500</v>
      </c>
      <c r="M48" s="88" t="s">
        <v>500</v>
      </c>
    </row>
    <row r="49" spans="2:13" ht="27.75" customHeight="1" x14ac:dyDescent="0.15">
      <c r="B49" s="1246"/>
      <c r="C49" s="1247"/>
      <c r="D49" s="85"/>
      <c r="E49" s="1250" t="s">
        <v>32</v>
      </c>
      <c r="F49" s="1250"/>
      <c r="G49" s="1250"/>
      <c r="H49" s="1251"/>
      <c r="I49" s="86" t="s">
        <v>500</v>
      </c>
      <c r="J49" s="87" t="s">
        <v>500</v>
      </c>
      <c r="K49" s="87" t="s">
        <v>500</v>
      </c>
      <c r="L49" s="87" t="s">
        <v>500</v>
      </c>
      <c r="M49" s="88" t="s">
        <v>500</v>
      </c>
    </row>
    <row r="50" spans="2:13" ht="27.75" customHeight="1" x14ac:dyDescent="0.15">
      <c r="B50" s="1255" t="s">
        <v>33</v>
      </c>
      <c r="C50" s="1256"/>
      <c r="D50" s="91"/>
      <c r="E50" s="1250" t="s">
        <v>34</v>
      </c>
      <c r="F50" s="1250"/>
      <c r="G50" s="1250"/>
      <c r="H50" s="1251"/>
      <c r="I50" s="86">
        <v>1267</v>
      </c>
      <c r="J50" s="87">
        <v>1350</v>
      </c>
      <c r="K50" s="87">
        <v>1492</v>
      </c>
      <c r="L50" s="87">
        <v>1603</v>
      </c>
      <c r="M50" s="88">
        <v>1622</v>
      </c>
    </row>
    <row r="51" spans="2:13" ht="27.75" customHeight="1" x14ac:dyDescent="0.15">
      <c r="B51" s="1244"/>
      <c r="C51" s="1245"/>
      <c r="D51" s="85"/>
      <c r="E51" s="1250" t="s">
        <v>35</v>
      </c>
      <c r="F51" s="1250"/>
      <c r="G51" s="1250"/>
      <c r="H51" s="1251"/>
      <c r="I51" s="86" t="s">
        <v>500</v>
      </c>
      <c r="J51" s="87" t="s">
        <v>500</v>
      </c>
      <c r="K51" s="87" t="s">
        <v>500</v>
      </c>
      <c r="L51" s="87" t="s">
        <v>500</v>
      </c>
      <c r="M51" s="88">
        <v>0</v>
      </c>
    </row>
    <row r="52" spans="2:13" ht="27.75" customHeight="1" x14ac:dyDescent="0.15">
      <c r="B52" s="1246"/>
      <c r="C52" s="1247"/>
      <c r="D52" s="85"/>
      <c r="E52" s="1250" t="s">
        <v>36</v>
      </c>
      <c r="F52" s="1250"/>
      <c r="G52" s="1250"/>
      <c r="H52" s="1251"/>
      <c r="I52" s="86">
        <v>3168</v>
      </c>
      <c r="J52" s="87">
        <v>3142</v>
      </c>
      <c r="K52" s="87">
        <v>3035</v>
      </c>
      <c r="L52" s="87">
        <v>3203</v>
      </c>
      <c r="M52" s="88">
        <v>3223</v>
      </c>
    </row>
    <row r="53" spans="2:13" ht="27.75" customHeight="1" thickBot="1" x14ac:dyDescent="0.2">
      <c r="B53" s="1257" t="s">
        <v>37</v>
      </c>
      <c r="C53" s="1258"/>
      <c r="D53" s="92"/>
      <c r="E53" s="1259" t="s">
        <v>38</v>
      </c>
      <c r="F53" s="1259"/>
      <c r="G53" s="1259"/>
      <c r="H53" s="1260"/>
      <c r="I53" s="93">
        <v>723</v>
      </c>
      <c r="J53" s="94">
        <v>547</v>
      </c>
      <c r="K53" s="94">
        <v>357</v>
      </c>
      <c r="L53" s="94">
        <v>290</v>
      </c>
      <c r="M53" s="95">
        <v>437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bSqYUX7PgxhR72g3RlvNwimOWxuEiMVctvsiGo25IfvRT+7DlXI5QMKxYT6gTud8sITqvNx6F+Kq786SLBdtw==" saltValue="koGTZJDEL/2gqZEgppPH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Y34" sqref="BY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41</v>
      </c>
      <c r="D55" s="1269"/>
      <c r="E55" s="1270"/>
      <c r="F55" s="107">
        <v>572</v>
      </c>
      <c r="G55" s="107">
        <v>642</v>
      </c>
      <c r="H55" s="108">
        <v>658</v>
      </c>
    </row>
    <row r="56" spans="2:8" ht="52.5" customHeight="1" x14ac:dyDescent="0.15">
      <c r="B56" s="109"/>
      <c r="C56" s="1271" t="s">
        <v>42</v>
      </c>
      <c r="D56" s="1271"/>
      <c r="E56" s="1272"/>
      <c r="F56" s="110">
        <v>6</v>
      </c>
      <c r="G56" s="110">
        <v>6</v>
      </c>
      <c r="H56" s="111">
        <v>26</v>
      </c>
    </row>
    <row r="57" spans="2:8" ht="53.25" customHeight="1" x14ac:dyDescent="0.15">
      <c r="B57" s="109"/>
      <c r="C57" s="1273" t="s">
        <v>43</v>
      </c>
      <c r="D57" s="1273"/>
      <c r="E57" s="1274"/>
      <c r="F57" s="112">
        <v>1194</v>
      </c>
      <c r="G57" s="112">
        <v>1163</v>
      </c>
      <c r="H57" s="113">
        <v>1148</v>
      </c>
    </row>
    <row r="58" spans="2:8" ht="45.75" customHeight="1" x14ac:dyDescent="0.15">
      <c r="B58" s="114"/>
      <c r="C58" s="1261" t="s">
        <v>569</v>
      </c>
      <c r="D58" s="1262"/>
      <c r="E58" s="1263"/>
      <c r="F58" s="115">
        <v>421</v>
      </c>
      <c r="G58" s="115">
        <v>514</v>
      </c>
      <c r="H58" s="116">
        <v>563</v>
      </c>
    </row>
    <row r="59" spans="2:8" ht="45.75" customHeight="1" x14ac:dyDescent="0.15">
      <c r="B59" s="114"/>
      <c r="C59" s="1261" t="s">
        <v>570</v>
      </c>
      <c r="D59" s="1262"/>
      <c r="E59" s="1263"/>
      <c r="F59" s="115">
        <v>463</v>
      </c>
      <c r="G59" s="115">
        <v>420</v>
      </c>
      <c r="H59" s="116">
        <v>379</v>
      </c>
    </row>
    <row r="60" spans="2:8" ht="45.75" customHeight="1" x14ac:dyDescent="0.15">
      <c r="B60" s="114"/>
      <c r="C60" s="1261" t="s">
        <v>571</v>
      </c>
      <c r="D60" s="1262"/>
      <c r="E60" s="1263"/>
      <c r="F60" s="115">
        <v>71</v>
      </c>
      <c r="G60" s="115">
        <v>92</v>
      </c>
      <c r="H60" s="116">
        <v>106</v>
      </c>
    </row>
    <row r="61" spans="2:8" ht="45.75" customHeight="1" x14ac:dyDescent="0.15">
      <c r="B61" s="114"/>
      <c r="C61" s="1261" t="s">
        <v>572</v>
      </c>
      <c r="D61" s="1262"/>
      <c r="E61" s="1263"/>
      <c r="F61" s="115">
        <v>32</v>
      </c>
      <c r="G61" s="115">
        <v>51</v>
      </c>
      <c r="H61" s="116">
        <v>50</v>
      </c>
    </row>
    <row r="62" spans="2:8" ht="45.75" customHeight="1" thickBot="1" x14ac:dyDescent="0.2">
      <c r="B62" s="117"/>
      <c r="C62" s="1264" t="s">
        <v>573</v>
      </c>
      <c r="D62" s="1265"/>
      <c r="E62" s="1266"/>
      <c r="F62" s="118">
        <v>24</v>
      </c>
      <c r="G62" s="118">
        <v>23</v>
      </c>
      <c r="H62" s="119">
        <v>23</v>
      </c>
    </row>
    <row r="63" spans="2:8" ht="52.5" customHeight="1" thickBot="1" x14ac:dyDescent="0.2">
      <c r="B63" s="120"/>
      <c r="C63" s="1267" t="s">
        <v>44</v>
      </c>
      <c r="D63" s="1267"/>
      <c r="E63" s="1268"/>
      <c r="F63" s="121">
        <v>1771</v>
      </c>
      <c r="G63" s="121">
        <v>1811</v>
      </c>
      <c r="H63" s="122">
        <v>1832</v>
      </c>
    </row>
    <row r="64" spans="2:8" ht="15" customHeight="1" x14ac:dyDescent="0.15"/>
    <row r="65" ht="0" hidden="1" customHeight="1" x14ac:dyDescent="0.15"/>
    <row r="66" ht="0" hidden="1" customHeight="1" x14ac:dyDescent="0.15"/>
  </sheetData>
  <sheetProtection algorithmName="SHA-512" hashValue="W6I7hPcoZRdq77+DU8EYhjuFMX7znUsbLIO84AgH6+9EV+/GXntAeS8u2VViLHp2RwKPGgX25die6H0FSlEYrQ==" saltValue="yfmiIMz7L7IHfEmvXZ0Q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542</v>
      </c>
      <c r="BQ50" s="1288"/>
      <c r="BR50" s="1288"/>
      <c r="BS50" s="1288"/>
      <c r="BT50" s="1288"/>
      <c r="BU50" s="1288"/>
      <c r="BV50" s="1288"/>
      <c r="BW50" s="1288"/>
      <c r="BX50" s="1288" t="s">
        <v>543</v>
      </c>
      <c r="BY50" s="1288"/>
      <c r="BZ50" s="1288"/>
      <c r="CA50" s="1288"/>
      <c r="CB50" s="1288"/>
      <c r="CC50" s="1288"/>
      <c r="CD50" s="1288"/>
      <c r="CE50" s="1288"/>
      <c r="CF50" s="1288" t="s">
        <v>544</v>
      </c>
      <c r="CG50" s="1288"/>
      <c r="CH50" s="1288"/>
      <c r="CI50" s="1288"/>
      <c r="CJ50" s="1288"/>
      <c r="CK50" s="1288"/>
      <c r="CL50" s="1288"/>
      <c r="CM50" s="1288"/>
      <c r="CN50" s="1288" t="s">
        <v>545</v>
      </c>
      <c r="CO50" s="1288"/>
      <c r="CP50" s="1288"/>
      <c r="CQ50" s="1288"/>
      <c r="CR50" s="1288"/>
      <c r="CS50" s="1288"/>
      <c r="CT50" s="1288"/>
      <c r="CU50" s="1288"/>
      <c r="CV50" s="1288" t="s">
        <v>546</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582</v>
      </c>
      <c r="AO51" s="1291"/>
      <c r="AP51" s="1291"/>
      <c r="AQ51" s="1291"/>
      <c r="AR51" s="1291"/>
      <c r="AS51" s="1291"/>
      <c r="AT51" s="1291"/>
      <c r="AU51" s="1291"/>
      <c r="AV51" s="1291"/>
      <c r="AW51" s="1291"/>
      <c r="AX51" s="1291"/>
      <c r="AY51" s="1291"/>
      <c r="AZ51" s="1291"/>
      <c r="BA51" s="1291"/>
      <c r="BB51" s="1291" t="s">
        <v>583</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92"/>
      <c r="CO51" s="1289"/>
      <c r="CP51" s="1289"/>
      <c r="CQ51" s="1289"/>
      <c r="CR51" s="1289"/>
      <c r="CS51" s="1289"/>
      <c r="CT51" s="1289"/>
      <c r="CU51" s="1289"/>
      <c r="CV51" s="1289">
        <v>17.7</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584</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92"/>
      <c r="CO53" s="1289"/>
      <c r="CP53" s="1289"/>
      <c r="CQ53" s="1289"/>
      <c r="CR53" s="1289"/>
      <c r="CS53" s="1289"/>
      <c r="CT53" s="1289"/>
      <c r="CU53" s="1289"/>
      <c r="CV53" s="1289">
        <v>63.1</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585</v>
      </c>
      <c r="AO55" s="1288"/>
      <c r="AP55" s="1288"/>
      <c r="AQ55" s="1288"/>
      <c r="AR55" s="1288"/>
      <c r="AS55" s="1288"/>
      <c r="AT55" s="1288"/>
      <c r="AU55" s="1288"/>
      <c r="AV55" s="1288"/>
      <c r="AW55" s="1288"/>
      <c r="AX55" s="1288"/>
      <c r="AY55" s="1288"/>
      <c r="AZ55" s="1288"/>
      <c r="BA55" s="1288"/>
      <c r="BB55" s="1291" t="s">
        <v>583</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92"/>
      <c r="CO55" s="1289"/>
      <c r="CP55" s="1289"/>
      <c r="CQ55" s="1289"/>
      <c r="CR55" s="1289"/>
      <c r="CS55" s="1289"/>
      <c r="CT55" s="1289"/>
      <c r="CU55" s="1289"/>
      <c r="CV55" s="1289">
        <v>0</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584</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92"/>
      <c r="CO57" s="1289"/>
      <c r="CP57" s="1289"/>
      <c r="CQ57" s="1289"/>
      <c r="CR57" s="1289"/>
      <c r="CS57" s="1289"/>
      <c r="CT57" s="1289"/>
      <c r="CU57" s="1289"/>
      <c r="CV57" s="1289">
        <v>60.3</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x14ac:dyDescent="0.15">
      <c r="B65" s="374"/>
      <c r="AN65" s="1275" t="s">
        <v>587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542</v>
      </c>
      <c r="BQ72" s="1288"/>
      <c r="BR72" s="1288"/>
      <c r="BS72" s="1288"/>
      <c r="BT72" s="1288"/>
      <c r="BU72" s="1288"/>
      <c r="BV72" s="1288"/>
      <c r="BW72" s="1288"/>
      <c r="BX72" s="1288" t="s">
        <v>543</v>
      </c>
      <c r="BY72" s="1288"/>
      <c r="BZ72" s="1288"/>
      <c r="CA72" s="1288"/>
      <c r="CB72" s="1288"/>
      <c r="CC72" s="1288"/>
      <c r="CD72" s="1288"/>
      <c r="CE72" s="1288"/>
      <c r="CF72" s="1288" t="s">
        <v>544</v>
      </c>
      <c r="CG72" s="1288"/>
      <c r="CH72" s="1288"/>
      <c r="CI72" s="1288"/>
      <c r="CJ72" s="1288"/>
      <c r="CK72" s="1288"/>
      <c r="CL72" s="1288"/>
      <c r="CM72" s="1288"/>
      <c r="CN72" s="1288" t="s">
        <v>545</v>
      </c>
      <c r="CO72" s="1288"/>
      <c r="CP72" s="1288"/>
      <c r="CQ72" s="1288"/>
      <c r="CR72" s="1288"/>
      <c r="CS72" s="1288"/>
      <c r="CT72" s="1288"/>
      <c r="CU72" s="1288"/>
      <c r="CV72" s="1288" t="s">
        <v>546</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582</v>
      </c>
      <c r="AO73" s="1291"/>
      <c r="AP73" s="1291"/>
      <c r="AQ73" s="1291"/>
      <c r="AR73" s="1291"/>
      <c r="AS73" s="1291"/>
      <c r="AT73" s="1291"/>
      <c r="AU73" s="1291"/>
      <c r="AV73" s="1291"/>
      <c r="AW73" s="1291"/>
      <c r="AX73" s="1291"/>
      <c r="AY73" s="1291"/>
      <c r="AZ73" s="1291"/>
      <c r="BA73" s="1291"/>
      <c r="BB73" s="1291" t="s">
        <v>583</v>
      </c>
      <c r="BC73" s="1291"/>
      <c r="BD73" s="1291"/>
      <c r="BE73" s="1291"/>
      <c r="BF73" s="1291"/>
      <c r="BG73" s="1291"/>
      <c r="BH73" s="1291"/>
      <c r="BI73" s="1291"/>
      <c r="BJ73" s="1291"/>
      <c r="BK73" s="1291"/>
      <c r="BL73" s="1291"/>
      <c r="BM73" s="1291"/>
      <c r="BN73" s="1291"/>
      <c r="BO73" s="1291"/>
      <c r="BP73" s="1289">
        <v>29.7</v>
      </c>
      <c r="BQ73" s="1289"/>
      <c r="BR73" s="1289"/>
      <c r="BS73" s="1289"/>
      <c r="BT73" s="1289"/>
      <c r="BU73" s="1289"/>
      <c r="BV73" s="1289"/>
      <c r="BW73" s="1289"/>
      <c r="BX73" s="1289">
        <v>22.7</v>
      </c>
      <c r="BY73" s="1289"/>
      <c r="BZ73" s="1289"/>
      <c r="CA73" s="1289"/>
      <c r="CB73" s="1289"/>
      <c r="CC73" s="1289"/>
      <c r="CD73" s="1289"/>
      <c r="CE73" s="1289"/>
      <c r="CF73" s="1289">
        <v>14.5</v>
      </c>
      <c r="CG73" s="1289"/>
      <c r="CH73" s="1289"/>
      <c r="CI73" s="1289"/>
      <c r="CJ73" s="1289"/>
      <c r="CK73" s="1289"/>
      <c r="CL73" s="1289"/>
      <c r="CM73" s="1289"/>
      <c r="CN73" s="1289">
        <v>11.8</v>
      </c>
      <c r="CO73" s="1289"/>
      <c r="CP73" s="1289"/>
      <c r="CQ73" s="1289"/>
      <c r="CR73" s="1289"/>
      <c r="CS73" s="1289"/>
      <c r="CT73" s="1289"/>
      <c r="CU73" s="1289"/>
      <c r="CV73" s="1289">
        <v>17.7</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588</v>
      </c>
      <c r="BC75" s="1291"/>
      <c r="BD75" s="1291"/>
      <c r="BE75" s="1291"/>
      <c r="BF75" s="1291"/>
      <c r="BG75" s="1291"/>
      <c r="BH75" s="1291"/>
      <c r="BI75" s="1291"/>
      <c r="BJ75" s="1291"/>
      <c r="BK75" s="1291"/>
      <c r="BL75" s="1291"/>
      <c r="BM75" s="1291"/>
      <c r="BN75" s="1291"/>
      <c r="BO75" s="1291"/>
      <c r="BP75" s="1289">
        <v>9</v>
      </c>
      <c r="BQ75" s="1289"/>
      <c r="BR75" s="1289"/>
      <c r="BS75" s="1289"/>
      <c r="BT75" s="1289"/>
      <c r="BU75" s="1289"/>
      <c r="BV75" s="1289"/>
      <c r="BW75" s="1289"/>
      <c r="BX75" s="1289">
        <v>7.4</v>
      </c>
      <c r="BY75" s="1289"/>
      <c r="BZ75" s="1289"/>
      <c r="CA75" s="1289"/>
      <c r="CB75" s="1289"/>
      <c r="CC75" s="1289"/>
      <c r="CD75" s="1289"/>
      <c r="CE75" s="1289"/>
      <c r="CF75" s="1289">
        <v>6.5</v>
      </c>
      <c r="CG75" s="1289"/>
      <c r="CH75" s="1289"/>
      <c r="CI75" s="1289"/>
      <c r="CJ75" s="1289"/>
      <c r="CK75" s="1289"/>
      <c r="CL75" s="1289"/>
      <c r="CM75" s="1289"/>
      <c r="CN75" s="1289">
        <v>6</v>
      </c>
      <c r="CO75" s="1289"/>
      <c r="CP75" s="1289"/>
      <c r="CQ75" s="1289"/>
      <c r="CR75" s="1289"/>
      <c r="CS75" s="1289"/>
      <c r="CT75" s="1289"/>
      <c r="CU75" s="1289"/>
      <c r="CV75" s="1289">
        <v>6.8</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585</v>
      </c>
      <c r="AO77" s="1288"/>
      <c r="AP77" s="1288"/>
      <c r="AQ77" s="1288"/>
      <c r="AR77" s="1288"/>
      <c r="AS77" s="1288"/>
      <c r="AT77" s="1288"/>
      <c r="AU77" s="1288"/>
      <c r="AV77" s="1288"/>
      <c r="AW77" s="1288"/>
      <c r="AX77" s="1288"/>
      <c r="AY77" s="1288"/>
      <c r="AZ77" s="1288"/>
      <c r="BA77" s="1288"/>
      <c r="BB77" s="1291" t="s">
        <v>583</v>
      </c>
      <c r="BC77" s="1291"/>
      <c r="BD77" s="1291"/>
      <c r="BE77" s="1291"/>
      <c r="BF77" s="1291"/>
      <c r="BG77" s="1291"/>
      <c r="BH77" s="1291"/>
      <c r="BI77" s="1291"/>
      <c r="BJ77" s="1291"/>
      <c r="BK77" s="1291"/>
      <c r="BL77" s="1291"/>
      <c r="BM77" s="1291"/>
      <c r="BN77" s="1291"/>
      <c r="BO77" s="1291"/>
      <c r="BP77" s="1289">
        <v>12.9</v>
      </c>
      <c r="BQ77" s="1289"/>
      <c r="BR77" s="1289"/>
      <c r="BS77" s="1289"/>
      <c r="BT77" s="1289"/>
      <c r="BU77" s="1289"/>
      <c r="BV77" s="1289"/>
      <c r="BW77" s="1289"/>
      <c r="BX77" s="1289">
        <v>22.6</v>
      </c>
      <c r="BY77" s="1289"/>
      <c r="BZ77" s="1289"/>
      <c r="CA77" s="1289"/>
      <c r="CB77" s="1289"/>
      <c r="CC77" s="1289"/>
      <c r="CD77" s="1289"/>
      <c r="CE77" s="1289"/>
      <c r="CF77" s="1289">
        <v>0.8</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588</v>
      </c>
      <c r="BC79" s="1291"/>
      <c r="BD79" s="1291"/>
      <c r="BE79" s="1291"/>
      <c r="BF79" s="1291"/>
      <c r="BG79" s="1291"/>
      <c r="BH79" s="1291"/>
      <c r="BI79" s="1291"/>
      <c r="BJ79" s="1291"/>
      <c r="BK79" s="1291"/>
      <c r="BL79" s="1291"/>
      <c r="BM79" s="1291"/>
      <c r="BN79" s="1291"/>
      <c r="BO79" s="1291"/>
      <c r="BP79" s="1289">
        <v>10</v>
      </c>
      <c r="BQ79" s="1289"/>
      <c r="BR79" s="1289"/>
      <c r="BS79" s="1289"/>
      <c r="BT79" s="1289"/>
      <c r="BU79" s="1289"/>
      <c r="BV79" s="1289"/>
      <c r="BW79" s="1289"/>
      <c r="BX79" s="1289">
        <v>9.5</v>
      </c>
      <c r="BY79" s="1289"/>
      <c r="BZ79" s="1289"/>
      <c r="CA79" s="1289"/>
      <c r="CB79" s="1289"/>
      <c r="CC79" s="1289"/>
      <c r="CD79" s="1289"/>
      <c r="CE79" s="1289"/>
      <c r="CF79" s="1289">
        <v>8.1</v>
      </c>
      <c r="CG79" s="1289"/>
      <c r="CH79" s="1289"/>
      <c r="CI79" s="1289"/>
      <c r="CJ79" s="1289"/>
      <c r="CK79" s="1289"/>
      <c r="CL79" s="1289"/>
      <c r="CM79" s="1289"/>
      <c r="CN79" s="1289">
        <v>7.3</v>
      </c>
      <c r="CO79" s="1289"/>
      <c r="CP79" s="1289"/>
      <c r="CQ79" s="1289"/>
      <c r="CR79" s="1289"/>
      <c r="CS79" s="1289"/>
      <c r="CT79" s="1289"/>
      <c r="CU79" s="1289"/>
      <c r="CV79" s="1289">
        <v>7.2</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Xd1q7d95o3Bpg6wnedaVqyz+irSEosd4gTU0/vrSVq5BLSnBNRcpI6g60DLJSXpHQ/PAPnwR5Ez252CJY7mjw==" saltValue="CGjRYcklVz0i+vJXpnmy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jK7mulHvZnp1cPYuoXahWlF3aWZBQtcjrRhopr0cpwr7/iICLnOhWAPl6DwpARQIJvgvBnWZlsAiBBNloLgUg==" saltValue="F2CwQqfdY/kCvrKI8bI7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KfLy83UgsWJ+hyGwpFfQSf4uOzP28l85bjm5l3yY/8GL2H/lreK3zIuBys0WTMhIJFdb1txGf+itoSgGlf5yg==" saltValue="1qjTP2ik1gBxagwRyf4E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539</v>
      </c>
      <c r="G2" s="136"/>
      <c r="H2" s="137"/>
    </row>
    <row r="3" spans="1:8" x14ac:dyDescent="0.15">
      <c r="A3" s="133" t="s">
        <v>532</v>
      </c>
      <c r="B3" s="138"/>
      <c r="C3" s="139"/>
      <c r="D3" s="140">
        <v>64398</v>
      </c>
      <c r="E3" s="141"/>
      <c r="F3" s="142">
        <v>118223</v>
      </c>
      <c r="G3" s="143"/>
      <c r="H3" s="144"/>
    </row>
    <row r="4" spans="1:8" x14ac:dyDescent="0.15">
      <c r="A4" s="145"/>
      <c r="B4" s="146"/>
      <c r="C4" s="147"/>
      <c r="D4" s="148">
        <v>37407</v>
      </c>
      <c r="E4" s="149"/>
      <c r="F4" s="150">
        <v>57106</v>
      </c>
      <c r="G4" s="151"/>
      <c r="H4" s="152"/>
    </row>
    <row r="5" spans="1:8" x14ac:dyDescent="0.15">
      <c r="A5" s="133" t="s">
        <v>534</v>
      </c>
      <c r="B5" s="138"/>
      <c r="C5" s="139"/>
      <c r="D5" s="140">
        <v>138045</v>
      </c>
      <c r="E5" s="141"/>
      <c r="F5" s="142">
        <v>128485</v>
      </c>
      <c r="G5" s="143"/>
      <c r="H5" s="144"/>
    </row>
    <row r="6" spans="1:8" x14ac:dyDescent="0.15">
      <c r="A6" s="145"/>
      <c r="B6" s="146"/>
      <c r="C6" s="147"/>
      <c r="D6" s="148">
        <v>45264</v>
      </c>
      <c r="E6" s="149"/>
      <c r="F6" s="150">
        <v>62765</v>
      </c>
      <c r="G6" s="151"/>
      <c r="H6" s="152"/>
    </row>
    <row r="7" spans="1:8" x14ac:dyDescent="0.15">
      <c r="A7" s="133" t="s">
        <v>535</v>
      </c>
      <c r="B7" s="138"/>
      <c r="C7" s="139"/>
      <c r="D7" s="140">
        <v>280699</v>
      </c>
      <c r="E7" s="141"/>
      <c r="F7" s="142">
        <v>128611</v>
      </c>
      <c r="G7" s="143"/>
      <c r="H7" s="144"/>
    </row>
    <row r="8" spans="1:8" x14ac:dyDescent="0.15">
      <c r="A8" s="145"/>
      <c r="B8" s="146"/>
      <c r="C8" s="147"/>
      <c r="D8" s="148">
        <v>34336</v>
      </c>
      <c r="E8" s="149"/>
      <c r="F8" s="150">
        <v>61552</v>
      </c>
      <c r="G8" s="151"/>
      <c r="H8" s="152"/>
    </row>
    <row r="9" spans="1:8" x14ac:dyDescent="0.15">
      <c r="A9" s="133" t="s">
        <v>536</v>
      </c>
      <c r="B9" s="138"/>
      <c r="C9" s="139"/>
      <c r="D9" s="140">
        <v>115666</v>
      </c>
      <c r="E9" s="141"/>
      <c r="F9" s="142">
        <v>138651</v>
      </c>
      <c r="G9" s="143"/>
      <c r="H9" s="144"/>
    </row>
    <row r="10" spans="1:8" x14ac:dyDescent="0.15">
      <c r="A10" s="145"/>
      <c r="B10" s="146"/>
      <c r="C10" s="147"/>
      <c r="D10" s="148">
        <v>70890</v>
      </c>
      <c r="E10" s="149"/>
      <c r="F10" s="150">
        <v>71211</v>
      </c>
      <c r="G10" s="151"/>
      <c r="H10" s="152"/>
    </row>
    <row r="11" spans="1:8" x14ac:dyDescent="0.15">
      <c r="A11" s="133" t="s">
        <v>537</v>
      </c>
      <c r="B11" s="138"/>
      <c r="C11" s="139"/>
      <c r="D11" s="140">
        <v>122666</v>
      </c>
      <c r="E11" s="141"/>
      <c r="F11" s="142">
        <v>122882</v>
      </c>
      <c r="G11" s="143"/>
      <c r="H11" s="144"/>
    </row>
    <row r="12" spans="1:8" x14ac:dyDescent="0.15">
      <c r="A12" s="145"/>
      <c r="B12" s="146"/>
      <c r="C12" s="153"/>
      <c r="D12" s="148">
        <v>85694</v>
      </c>
      <c r="E12" s="149"/>
      <c r="F12" s="150">
        <v>65785</v>
      </c>
      <c r="G12" s="151"/>
      <c r="H12" s="152"/>
    </row>
    <row r="13" spans="1:8" x14ac:dyDescent="0.15">
      <c r="A13" s="133"/>
      <c r="B13" s="138"/>
      <c r="C13" s="154"/>
      <c r="D13" s="155">
        <v>144295</v>
      </c>
      <c r="E13" s="156"/>
      <c r="F13" s="157">
        <v>127370</v>
      </c>
      <c r="G13" s="158"/>
      <c r="H13" s="144"/>
    </row>
    <row r="14" spans="1:8" x14ac:dyDescent="0.15">
      <c r="A14" s="145"/>
      <c r="B14" s="146"/>
      <c r="C14" s="147"/>
      <c r="D14" s="148">
        <v>54718</v>
      </c>
      <c r="E14" s="149"/>
      <c r="F14" s="150">
        <v>63684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12.5</v>
      </c>
      <c r="C19" s="159">
        <f>ROUND(VALUE(SUBSTITUTE(実質収支比率等に係る経年分析!G$48,"▲","-")),2)</f>
        <v>12.21</v>
      </c>
      <c r="D19" s="159">
        <f>ROUND(VALUE(SUBSTITUTE(実質収支比率等に係る経年分析!H$48,"▲","-")),2)</f>
        <v>13.1</v>
      </c>
      <c r="E19" s="159">
        <f>ROUND(VALUE(SUBSTITUTE(実質収支比率等に係る経年分析!I$48,"▲","-")),2)</f>
        <v>12.09</v>
      </c>
      <c r="F19" s="159">
        <f>ROUND(VALUE(SUBSTITUTE(実質収支比率等に係る経年分析!J$48,"▲","-")),2)</f>
        <v>11.44</v>
      </c>
    </row>
    <row r="20" spans="1:11" x14ac:dyDescent="0.15">
      <c r="A20" s="159" t="s">
        <v>48</v>
      </c>
      <c r="B20" s="159">
        <f>ROUND(VALUE(SUBSTITUTE(実質収支比率等に係る経年分析!F$47,"▲","-")),2)</f>
        <v>19.77</v>
      </c>
      <c r="C20" s="159">
        <f>ROUND(VALUE(SUBSTITUTE(実質収支比率等に係る経年分析!G$47,"▲","-")),2)</f>
        <v>19.96</v>
      </c>
      <c r="D20" s="159">
        <f>ROUND(VALUE(SUBSTITUTE(実質収支比率等に係る経年分析!H$47,"▲","-")),2)</f>
        <v>20.72</v>
      </c>
      <c r="E20" s="159">
        <f>ROUND(VALUE(SUBSTITUTE(実質収支比率等に係る経年分析!I$47,"▲","-")),2)</f>
        <v>23.45</v>
      </c>
      <c r="F20" s="159">
        <f>ROUND(VALUE(SUBSTITUTE(実質収支比率等に係る経年分析!J$47,"▲","-")),2)</f>
        <v>23.84</v>
      </c>
    </row>
    <row r="21" spans="1:11" x14ac:dyDescent="0.15">
      <c r="A21" s="159" t="s">
        <v>49</v>
      </c>
      <c r="B21" s="159">
        <f>IF(ISNUMBER(VALUE(SUBSTITUTE(実質収支比率等に係る経年分析!F$49,"▲","-"))),ROUND(VALUE(SUBSTITUTE(実質収支比率等に係る経年分析!F$49,"▲","-")),2),NA())</f>
        <v>0.14000000000000001</v>
      </c>
      <c r="C21" s="159">
        <f>IF(ISNUMBER(VALUE(SUBSTITUTE(実質収支比率等に係る経年分析!G$49,"▲","-"))),ROUND(VALUE(SUBSTITUTE(実質収支比率等に係る経年分析!G$49,"▲","-")),2),NA())</f>
        <v>-0.09</v>
      </c>
      <c r="D21" s="159">
        <f>IF(ISNUMBER(VALUE(SUBSTITUTE(実質収支比率等に係る経年分析!H$49,"▲","-"))),ROUND(VALUE(SUBSTITUTE(実質収支比率等に係る経年分析!H$49,"▲","-")),2),NA())</f>
        <v>2.2400000000000002</v>
      </c>
      <c r="E21" s="159">
        <f>IF(ISNUMBER(VALUE(SUBSTITUTE(実質収支比率等に係る経年分析!I$49,"▲","-"))),ROUND(VALUE(SUBSTITUTE(実質収支比率等に係る経年分析!I$49,"▲","-")),2),NA())</f>
        <v>1.44</v>
      </c>
      <c r="F21" s="159">
        <f>IF(ISNUMBER(VALUE(SUBSTITUTE(実質収支比率等に係る経年分析!J$49,"▲","-"))),ROUND(VALUE(SUBSTITUTE(実質収支比率等に係る経年分析!J$49,"▲","-")),2),NA())</f>
        <v>0.06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介護保険特別会計（介護サービス事業勘定）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x14ac:dyDescent="0.15">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x14ac:dyDescent="0.15">
      <c r="A33" s="160" t="str">
        <f>IF(連結実質赤字比率に係る赤字・黒字の構成分析!C$37="",NA(),連結実質赤字比率に係る赤字・黒字の構成分析!C$37)</f>
        <v>アットホームおおたま特別会計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12.61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11.09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11.63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12.35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12.27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279</v>
      </c>
      <c r="E42" s="161"/>
      <c r="F42" s="161"/>
      <c r="G42" s="161">
        <f>'実質公債費比率（分子）の構造'!L$52</f>
        <v>307</v>
      </c>
      <c r="H42" s="161"/>
      <c r="I42" s="161"/>
      <c r="J42" s="161">
        <f>'実質公債費比率（分子）の構造'!M$52</f>
        <v>304</v>
      </c>
      <c r="K42" s="161"/>
      <c r="L42" s="161"/>
      <c r="M42" s="161">
        <f>'実質公債費比率（分子）の構造'!N$52</f>
        <v>298</v>
      </c>
      <c r="N42" s="161"/>
      <c r="O42" s="161"/>
      <c r="P42" s="161">
        <f>'実質公債費比率（分子）の構造'!O$52</f>
        <v>301</v>
      </c>
    </row>
    <row r="43" spans="1:16" x14ac:dyDescent="0.15">
      <c r="A43" s="161" t="s">
        <v>57</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14</v>
      </c>
      <c r="C44" s="161"/>
      <c r="D44" s="161"/>
      <c r="E44" s="161">
        <f>'実質公債費比率（分子）の構造'!L$50</f>
        <v>11</v>
      </c>
      <c r="F44" s="161"/>
      <c r="G44" s="161"/>
      <c r="H44" s="161">
        <f>'実質公債費比率（分子）の構造'!M$50</f>
        <v>8</v>
      </c>
      <c r="I44" s="161"/>
      <c r="J44" s="161"/>
      <c r="K44" s="161">
        <f>'実質公債費比率（分子）の構造'!N$50</f>
        <v>5</v>
      </c>
      <c r="L44" s="161"/>
      <c r="M44" s="161"/>
      <c r="N44" s="161">
        <f>'実質公債費比率（分子）の構造'!O$50</f>
        <v>5</v>
      </c>
      <c r="O44" s="161"/>
      <c r="P44" s="161"/>
    </row>
    <row r="45" spans="1:16" x14ac:dyDescent="0.15">
      <c r="A45" s="161" t="s">
        <v>59</v>
      </c>
      <c r="B45" s="161">
        <f>'実質公債費比率（分子）の構造'!K$49</f>
        <v>42</v>
      </c>
      <c r="C45" s="161"/>
      <c r="D45" s="161"/>
      <c r="E45" s="161">
        <f>'実質公債費比率（分子）の構造'!L$49</f>
        <v>38</v>
      </c>
      <c r="F45" s="161"/>
      <c r="G45" s="161"/>
      <c r="H45" s="161">
        <f>'実質公債費比率（分子）の構造'!M$49</f>
        <v>30</v>
      </c>
      <c r="I45" s="161"/>
      <c r="J45" s="161"/>
      <c r="K45" s="161">
        <f>'実質公債費比率（分子）の構造'!N$49</f>
        <v>28</v>
      </c>
      <c r="L45" s="161"/>
      <c r="M45" s="161"/>
      <c r="N45" s="161">
        <f>'実質公債費比率（分子）の構造'!O$49</f>
        <v>27</v>
      </c>
      <c r="O45" s="161"/>
      <c r="P45" s="161"/>
    </row>
    <row r="46" spans="1:16" x14ac:dyDescent="0.15">
      <c r="A46" s="161" t="s">
        <v>60</v>
      </c>
      <c r="B46" s="161">
        <f>'実質公債費比率（分子）の構造'!K$48</f>
        <v>65</v>
      </c>
      <c r="C46" s="161"/>
      <c r="D46" s="161"/>
      <c r="E46" s="161">
        <f>'実質公債費比率（分子）の構造'!L$48</f>
        <v>57</v>
      </c>
      <c r="F46" s="161"/>
      <c r="G46" s="161"/>
      <c r="H46" s="161">
        <f>'実質公債費比率（分子）の構造'!M$48</f>
        <v>61</v>
      </c>
      <c r="I46" s="161"/>
      <c r="J46" s="161"/>
      <c r="K46" s="161">
        <f>'実質公債費比率（分子）の構造'!N$48</f>
        <v>60</v>
      </c>
      <c r="L46" s="161"/>
      <c r="M46" s="161"/>
      <c r="N46" s="161">
        <f>'実質公債費比率（分子）の構造'!O$48</f>
        <v>61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348</v>
      </c>
      <c r="C49" s="161"/>
      <c r="D49" s="161"/>
      <c r="E49" s="161">
        <f>'実質公債費比率（分子）の構造'!L$45</f>
        <v>324</v>
      </c>
      <c r="F49" s="161"/>
      <c r="G49" s="161"/>
      <c r="H49" s="161">
        <f>'実質公債費比率（分子）の構造'!M$45</f>
        <v>368</v>
      </c>
      <c r="I49" s="161"/>
      <c r="J49" s="161"/>
      <c r="K49" s="161">
        <f>'実質公債費比率（分子）の構造'!N$45</f>
        <v>358</v>
      </c>
      <c r="L49" s="161"/>
      <c r="M49" s="161"/>
      <c r="N49" s="161">
        <f>'実質公債費比率（分子）の構造'!O$45</f>
        <v>394</v>
      </c>
      <c r="O49" s="161"/>
      <c r="P49" s="161"/>
    </row>
    <row r="50" spans="1:16" x14ac:dyDescent="0.15">
      <c r="A50" s="161" t="s">
        <v>64</v>
      </c>
      <c r="B50" s="161" t="e">
        <f>NA()</f>
        <v>#N/A</v>
      </c>
      <c r="C50" s="161">
        <f>IF(ISNUMBER('実質公債費比率（分子）の構造'!K$53),'実質公債費比率（分子）の構造'!K$53,NA())</f>
        <v>190</v>
      </c>
      <c r="D50" s="161" t="e">
        <f>NA()</f>
        <v>#N/A</v>
      </c>
      <c r="E50" s="161" t="e">
        <f>NA()</f>
        <v>#N/A</v>
      </c>
      <c r="F50" s="161">
        <f>IF(ISNUMBER('実質公債費比率（分子）の構造'!L$53),'実質公債費比率（分子）の構造'!L$53,NA())</f>
        <v>123</v>
      </c>
      <c r="G50" s="161" t="e">
        <f>NA()</f>
        <v>#N/A</v>
      </c>
      <c r="H50" s="161" t="e">
        <f>NA()</f>
        <v>#N/A</v>
      </c>
      <c r="I50" s="161">
        <f>IF(ISNUMBER('実質公債費比率（分子）の構造'!M$53),'実質公債費比率（分子）の構造'!M$53,NA())</f>
        <v>163</v>
      </c>
      <c r="J50" s="161" t="e">
        <f>NA()</f>
        <v>#N/A</v>
      </c>
      <c r="K50" s="161" t="e">
        <f>NA()</f>
        <v>#N/A</v>
      </c>
      <c r="L50" s="161">
        <f>IF(ISNUMBER('実質公債費比率（分子）の構造'!N$53),'実質公債費比率（分子）の構造'!N$53,NA())</f>
        <v>153</v>
      </c>
      <c r="M50" s="161" t="e">
        <f>NA()</f>
        <v>#N/A</v>
      </c>
      <c r="N50" s="161" t="e">
        <f>NA()</f>
        <v>#N/A</v>
      </c>
      <c r="O50" s="161">
        <f>IF(ISNUMBER('実質公債費比率（分子）の構造'!O$53),'実質公債費比率（分子）の構造'!O$53,NA())</f>
        <v>186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3168</v>
      </c>
      <c r="E56" s="160"/>
      <c r="F56" s="160"/>
      <c r="G56" s="160">
        <f>'将来負担比率（分子）の構造'!J$52</f>
        <v>3142</v>
      </c>
      <c r="H56" s="160"/>
      <c r="I56" s="160"/>
      <c r="J56" s="160">
        <f>'将来負担比率（分子）の構造'!K$52</f>
        <v>3035</v>
      </c>
      <c r="K56" s="160"/>
      <c r="L56" s="160"/>
      <c r="M56" s="160">
        <f>'将来負担比率（分子）の構造'!L$52</f>
        <v>3203</v>
      </c>
      <c r="N56" s="160"/>
      <c r="O56" s="160"/>
      <c r="P56" s="160">
        <f>'将来負担比率（分子）の構造'!M$52</f>
        <v>3223</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f>'将来負担比率（分子）の構造'!M$51</f>
        <v>0</v>
      </c>
    </row>
    <row r="58" spans="1:16" x14ac:dyDescent="0.15">
      <c r="A58" s="160" t="s">
        <v>34</v>
      </c>
      <c r="B58" s="160"/>
      <c r="C58" s="160"/>
      <c r="D58" s="160">
        <f>'将来負担比率（分子）の構造'!I$50</f>
        <v>1267</v>
      </c>
      <c r="E58" s="160"/>
      <c r="F58" s="160"/>
      <c r="G58" s="160">
        <f>'将来負担比率（分子）の構造'!J$50</f>
        <v>1350</v>
      </c>
      <c r="H58" s="160"/>
      <c r="I58" s="160"/>
      <c r="J58" s="160">
        <f>'将来負担比率（分子）の構造'!K$50</f>
        <v>1492</v>
      </c>
      <c r="K58" s="160"/>
      <c r="L58" s="160"/>
      <c r="M58" s="160">
        <f>'将来負担比率（分子）の構造'!L$50</f>
        <v>1603</v>
      </c>
      <c r="N58" s="160"/>
      <c r="O58" s="160"/>
      <c r="P58" s="160">
        <f>'将来負担比率（分子）の構造'!M$50</f>
        <v>1622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233</v>
      </c>
      <c r="C62" s="160"/>
      <c r="D62" s="160"/>
      <c r="E62" s="160">
        <f>'将来負担比率（分子）の構造'!J$45</f>
        <v>170</v>
      </c>
      <c r="F62" s="160"/>
      <c r="G62" s="160"/>
      <c r="H62" s="160">
        <f>'将来負担比率（分子）の構造'!K$45</f>
        <v>37</v>
      </c>
      <c r="I62" s="160"/>
      <c r="J62" s="160"/>
      <c r="K62" s="160">
        <f>'将来負担比率（分子）の構造'!L$45</f>
        <v>40</v>
      </c>
      <c r="L62" s="160"/>
      <c r="M62" s="160"/>
      <c r="N62" s="160">
        <f>'将来負担比率（分子）の構造'!M$45</f>
        <v>70</v>
      </c>
      <c r="O62" s="160"/>
      <c r="P62" s="160"/>
    </row>
    <row r="63" spans="1:16" x14ac:dyDescent="0.15">
      <c r="A63" s="160" t="s">
        <v>27</v>
      </c>
      <c r="B63" s="160">
        <f>'将来負担比率（分子）の構造'!I$44</f>
        <v>131</v>
      </c>
      <c r="C63" s="160"/>
      <c r="D63" s="160"/>
      <c r="E63" s="160">
        <f>'将来負担比率（分子）の構造'!J$44</f>
        <v>122</v>
      </c>
      <c r="F63" s="160"/>
      <c r="G63" s="160"/>
      <c r="H63" s="160">
        <f>'将来負担比率（分子）の構造'!K$44</f>
        <v>94</v>
      </c>
      <c r="I63" s="160"/>
      <c r="J63" s="160"/>
      <c r="K63" s="160">
        <f>'将来負担比率（分子）の構造'!L$44</f>
        <v>65</v>
      </c>
      <c r="L63" s="160"/>
      <c r="M63" s="160"/>
      <c r="N63" s="160">
        <f>'将来負担比率（分子）の構造'!M$44</f>
        <v>41</v>
      </c>
      <c r="O63" s="160"/>
      <c r="P63" s="160"/>
    </row>
    <row r="64" spans="1:16" x14ac:dyDescent="0.15">
      <c r="A64" s="160" t="s">
        <v>26</v>
      </c>
      <c r="B64" s="160">
        <f>'将来負担比率（分子）の構造'!I$43</f>
        <v>822</v>
      </c>
      <c r="C64" s="160"/>
      <c r="D64" s="160"/>
      <c r="E64" s="160">
        <f>'将来負担比率（分子）の構造'!J$43</f>
        <v>682</v>
      </c>
      <c r="F64" s="160"/>
      <c r="G64" s="160"/>
      <c r="H64" s="160">
        <f>'将来負担比率（分子）の構造'!K$43</f>
        <v>639</v>
      </c>
      <c r="I64" s="160"/>
      <c r="J64" s="160"/>
      <c r="K64" s="160">
        <f>'将来負担比率（分子）の構造'!L$43</f>
        <v>540</v>
      </c>
      <c r="L64" s="160"/>
      <c r="M64" s="160"/>
      <c r="N64" s="160">
        <f>'将来負担比率（分子）の構造'!M$43</f>
        <v>506</v>
      </c>
      <c r="O64" s="160"/>
      <c r="P64" s="160"/>
    </row>
    <row r="65" spans="1:16" x14ac:dyDescent="0.15">
      <c r="A65" s="160" t="s">
        <v>25</v>
      </c>
      <c r="B65" s="160">
        <f>'将来負担比率（分子）の構造'!I$42</f>
        <v>63</v>
      </c>
      <c r="C65" s="160"/>
      <c r="D65" s="160"/>
      <c r="E65" s="160">
        <f>'将来負担比率（分子）の構造'!J$42</f>
        <v>30</v>
      </c>
      <c r="F65" s="160"/>
      <c r="G65" s="160"/>
      <c r="H65" s="160">
        <f>'将来負担比率（分子）の構造'!K$42</f>
        <v>23</v>
      </c>
      <c r="I65" s="160"/>
      <c r="J65" s="160"/>
      <c r="K65" s="160">
        <f>'将来負担比率（分子）の構造'!L$42</f>
        <v>18</v>
      </c>
      <c r="L65" s="160"/>
      <c r="M65" s="160"/>
      <c r="N65" s="160">
        <f>'将来負担比率（分子）の構造'!M$42</f>
        <v>13</v>
      </c>
      <c r="O65" s="160"/>
      <c r="P65" s="160"/>
    </row>
    <row r="66" spans="1:16" x14ac:dyDescent="0.15">
      <c r="A66" s="160" t="s">
        <v>24</v>
      </c>
      <c r="B66" s="160">
        <f>'将来負担比率（分子）の構造'!I$41</f>
        <v>3908</v>
      </c>
      <c r="C66" s="160"/>
      <c r="D66" s="160"/>
      <c r="E66" s="160">
        <f>'将来負担比率（分子）の構造'!J$41</f>
        <v>4034</v>
      </c>
      <c r="F66" s="160"/>
      <c r="G66" s="160"/>
      <c r="H66" s="160">
        <f>'将来負担比率（分子）の構造'!K$41</f>
        <v>4091</v>
      </c>
      <c r="I66" s="160"/>
      <c r="J66" s="160"/>
      <c r="K66" s="160">
        <f>'将来負担比率（分子）の構造'!L$41</f>
        <v>4434</v>
      </c>
      <c r="L66" s="160"/>
      <c r="M66" s="160"/>
      <c r="N66" s="160">
        <f>'将来負担比率（分子）の構造'!M$41</f>
        <v>4652</v>
      </c>
      <c r="O66" s="160"/>
      <c r="P66" s="160"/>
    </row>
    <row r="67" spans="1:16" x14ac:dyDescent="0.15">
      <c r="A67" s="160" t="s">
        <v>68</v>
      </c>
      <c r="B67" s="160" t="e">
        <f>NA()</f>
        <v>#N/A</v>
      </c>
      <c r="C67" s="160">
        <f>IF(ISNUMBER('将来負担比率（分子）の構造'!I$53), IF('将来負担比率（分子）の構造'!I$53 &lt; 0, 0, '将来負担比率（分子）の構造'!I$53), NA())</f>
        <v>723</v>
      </c>
      <c r="D67" s="160" t="e">
        <f>NA()</f>
        <v>#N/A</v>
      </c>
      <c r="E67" s="160" t="e">
        <f>NA()</f>
        <v>#N/A</v>
      </c>
      <c r="F67" s="160">
        <f>IF(ISNUMBER('将来負担比率（分子）の構造'!J$53), IF('将来負担比率（分子）の構造'!J$53 &lt; 0, 0, '将来負担比率（分子）の構造'!J$53), NA())</f>
        <v>547</v>
      </c>
      <c r="G67" s="160" t="e">
        <f>NA()</f>
        <v>#N/A</v>
      </c>
      <c r="H67" s="160" t="e">
        <f>NA()</f>
        <v>#N/A</v>
      </c>
      <c r="I67" s="160">
        <f>IF(ISNUMBER('将来負担比率（分子）の構造'!K$53), IF('将来負担比率（分子）の構造'!K$53 &lt; 0, 0, '将来負担比率（分子）の構造'!K$53), NA())</f>
        <v>357</v>
      </c>
      <c r="J67" s="160" t="e">
        <f>NA()</f>
        <v>#N/A</v>
      </c>
      <c r="K67" s="160" t="e">
        <f>NA()</f>
        <v>#N/A</v>
      </c>
      <c r="L67" s="160">
        <f>IF(ISNUMBER('将来負担比率（分子）の構造'!L$53), IF('将来負担比率（分子）の構造'!L$53 &lt; 0, 0, '将来負担比率（分子）の構造'!L$53), NA())</f>
        <v>290</v>
      </c>
      <c r="M67" s="160" t="e">
        <f>NA()</f>
        <v>#N/A</v>
      </c>
      <c r="N67" s="160" t="e">
        <f>NA()</f>
        <v>#N/A</v>
      </c>
      <c r="O67" s="160">
        <f>IF(ISNUMBER('将来負担比率（分子）の構造'!M$53), IF('将来負担比率（分子）の構造'!M$53 &lt; 0, 0, '将来負担比率（分子）の構造'!M$53), NA())</f>
        <v>437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572</v>
      </c>
      <c r="C72" s="164">
        <f>基金残高に係る経年分析!G55</f>
        <v>642</v>
      </c>
      <c r="D72" s="164">
        <f>基金残高に係る経年分析!H55</f>
        <v>658</v>
      </c>
    </row>
    <row r="73" spans="1:16" x14ac:dyDescent="0.15">
      <c r="A73" s="163" t="s">
        <v>71</v>
      </c>
      <c r="B73" s="164">
        <f>基金残高に係る経年分析!F56</f>
        <v>6</v>
      </c>
      <c r="C73" s="164">
        <f>基金残高に係る経年分析!G56</f>
        <v>6</v>
      </c>
      <c r="D73" s="164">
        <f>基金残高に係る経年分析!H56</f>
        <v>26</v>
      </c>
    </row>
    <row r="74" spans="1:16" x14ac:dyDescent="0.15">
      <c r="A74" s="163" t="s">
        <v>72</v>
      </c>
      <c r="B74" s="164">
        <f>基金残高に係る経年分析!F57</f>
        <v>1194</v>
      </c>
      <c r="C74" s="164">
        <f>基金残高に係る経年分析!G57</f>
        <v>1163</v>
      </c>
      <c r="D74" s="164">
        <f>基金残高に係る経年分析!H57</f>
        <v>1148</v>
      </c>
    </row>
  </sheetData>
  <sheetProtection algorithmName="SHA-512" hashValue="usimM+WGeAFxKbb4CsvFLRUuUXG2WXEpUNMxpB9Ij9w5H686Yi8sengvVWaovBrtghFWrPBIc1SVuBXsCjjlOA==" saltValue="0lcnHG51xZxlNT2MtRlw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900507</v>
      </c>
      <c r="S5" s="649"/>
      <c r="T5" s="649"/>
      <c r="U5" s="649"/>
      <c r="V5" s="649"/>
      <c r="W5" s="649"/>
      <c r="X5" s="649"/>
      <c r="Y5" s="650"/>
      <c r="Z5" s="651">
        <v>13.7</v>
      </c>
      <c r="AA5" s="651"/>
      <c r="AB5" s="651"/>
      <c r="AC5" s="651"/>
      <c r="AD5" s="652">
        <v>900507</v>
      </c>
      <c r="AE5" s="652"/>
      <c r="AF5" s="652"/>
      <c r="AG5" s="652"/>
      <c r="AH5" s="652"/>
      <c r="AI5" s="652"/>
      <c r="AJ5" s="652"/>
      <c r="AK5" s="652"/>
      <c r="AL5" s="653">
        <v>33.700000000000003</v>
      </c>
      <c r="AM5" s="654"/>
      <c r="AN5" s="654"/>
      <c r="AO5" s="655"/>
      <c r="AP5" s="645" t="s">
        <v>223</v>
      </c>
      <c r="AQ5" s="646"/>
      <c r="AR5" s="646"/>
      <c r="AS5" s="646"/>
      <c r="AT5" s="646"/>
      <c r="AU5" s="646"/>
      <c r="AV5" s="646"/>
      <c r="AW5" s="646"/>
      <c r="AX5" s="646"/>
      <c r="AY5" s="646"/>
      <c r="AZ5" s="646"/>
      <c r="BA5" s="646"/>
      <c r="BB5" s="646"/>
      <c r="BC5" s="646"/>
      <c r="BD5" s="646"/>
      <c r="BE5" s="646"/>
      <c r="BF5" s="647"/>
      <c r="BG5" s="659">
        <v>888014</v>
      </c>
      <c r="BH5" s="660"/>
      <c r="BI5" s="660"/>
      <c r="BJ5" s="660"/>
      <c r="BK5" s="660"/>
      <c r="BL5" s="660"/>
      <c r="BM5" s="660"/>
      <c r="BN5" s="661"/>
      <c r="BO5" s="662">
        <v>98.6</v>
      </c>
      <c r="BP5" s="662"/>
      <c r="BQ5" s="662"/>
      <c r="BR5" s="662"/>
      <c r="BS5" s="663" t="s">
        <v>130</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75781</v>
      </c>
      <c r="S6" s="660"/>
      <c r="T6" s="660"/>
      <c r="U6" s="660"/>
      <c r="V6" s="660"/>
      <c r="W6" s="660"/>
      <c r="X6" s="660"/>
      <c r="Y6" s="661"/>
      <c r="Z6" s="662">
        <v>1.2</v>
      </c>
      <c r="AA6" s="662"/>
      <c r="AB6" s="662"/>
      <c r="AC6" s="662"/>
      <c r="AD6" s="663">
        <v>75781</v>
      </c>
      <c r="AE6" s="663"/>
      <c r="AF6" s="663"/>
      <c r="AG6" s="663"/>
      <c r="AH6" s="663"/>
      <c r="AI6" s="663"/>
      <c r="AJ6" s="663"/>
      <c r="AK6" s="663"/>
      <c r="AL6" s="664">
        <v>2.8</v>
      </c>
      <c r="AM6" s="665"/>
      <c r="AN6" s="665"/>
      <c r="AO6" s="666"/>
      <c r="AP6" s="656" t="s">
        <v>228</v>
      </c>
      <c r="AQ6" s="657"/>
      <c r="AR6" s="657"/>
      <c r="AS6" s="657"/>
      <c r="AT6" s="657"/>
      <c r="AU6" s="657"/>
      <c r="AV6" s="657"/>
      <c r="AW6" s="657"/>
      <c r="AX6" s="657"/>
      <c r="AY6" s="657"/>
      <c r="AZ6" s="657"/>
      <c r="BA6" s="657"/>
      <c r="BB6" s="657"/>
      <c r="BC6" s="657"/>
      <c r="BD6" s="657"/>
      <c r="BE6" s="657"/>
      <c r="BF6" s="658"/>
      <c r="BG6" s="659">
        <v>888014</v>
      </c>
      <c r="BH6" s="660"/>
      <c r="BI6" s="660"/>
      <c r="BJ6" s="660"/>
      <c r="BK6" s="660"/>
      <c r="BL6" s="660"/>
      <c r="BM6" s="660"/>
      <c r="BN6" s="661"/>
      <c r="BO6" s="662">
        <v>98.6</v>
      </c>
      <c r="BP6" s="662"/>
      <c r="BQ6" s="662"/>
      <c r="BR6" s="662"/>
      <c r="BS6" s="663" t="s">
        <v>168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71102</v>
      </c>
      <c r="CS6" s="660"/>
      <c r="CT6" s="660"/>
      <c r="CU6" s="660"/>
      <c r="CV6" s="660"/>
      <c r="CW6" s="660"/>
      <c r="CX6" s="660"/>
      <c r="CY6" s="661"/>
      <c r="CZ6" s="653">
        <v>1.2</v>
      </c>
      <c r="DA6" s="654"/>
      <c r="DB6" s="654"/>
      <c r="DC6" s="673"/>
      <c r="DD6" s="668" t="s">
        <v>168</v>
      </c>
      <c r="DE6" s="660"/>
      <c r="DF6" s="660"/>
      <c r="DG6" s="660"/>
      <c r="DH6" s="660"/>
      <c r="DI6" s="660"/>
      <c r="DJ6" s="660"/>
      <c r="DK6" s="660"/>
      <c r="DL6" s="660"/>
      <c r="DM6" s="660"/>
      <c r="DN6" s="660"/>
      <c r="DO6" s="660"/>
      <c r="DP6" s="661"/>
      <c r="DQ6" s="668">
        <v>71102</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1244</v>
      </c>
      <c r="S7" s="660"/>
      <c r="T7" s="660"/>
      <c r="U7" s="660"/>
      <c r="V7" s="660"/>
      <c r="W7" s="660"/>
      <c r="X7" s="660"/>
      <c r="Y7" s="661"/>
      <c r="Z7" s="662">
        <v>0</v>
      </c>
      <c r="AA7" s="662"/>
      <c r="AB7" s="662"/>
      <c r="AC7" s="662"/>
      <c r="AD7" s="663">
        <v>1244</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377193</v>
      </c>
      <c r="BH7" s="660"/>
      <c r="BI7" s="660"/>
      <c r="BJ7" s="660"/>
      <c r="BK7" s="660"/>
      <c r="BL7" s="660"/>
      <c r="BM7" s="660"/>
      <c r="BN7" s="661"/>
      <c r="BO7" s="662">
        <v>41.9</v>
      </c>
      <c r="BP7" s="662"/>
      <c r="BQ7" s="662"/>
      <c r="BR7" s="662"/>
      <c r="BS7" s="663" t="s">
        <v>168</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795673</v>
      </c>
      <c r="CS7" s="660"/>
      <c r="CT7" s="660"/>
      <c r="CU7" s="660"/>
      <c r="CV7" s="660"/>
      <c r="CW7" s="660"/>
      <c r="CX7" s="660"/>
      <c r="CY7" s="661"/>
      <c r="CZ7" s="662">
        <v>12.9</v>
      </c>
      <c r="DA7" s="662"/>
      <c r="DB7" s="662"/>
      <c r="DC7" s="662"/>
      <c r="DD7" s="668">
        <v>2747</v>
      </c>
      <c r="DE7" s="660"/>
      <c r="DF7" s="660"/>
      <c r="DG7" s="660"/>
      <c r="DH7" s="660"/>
      <c r="DI7" s="660"/>
      <c r="DJ7" s="660"/>
      <c r="DK7" s="660"/>
      <c r="DL7" s="660"/>
      <c r="DM7" s="660"/>
      <c r="DN7" s="660"/>
      <c r="DO7" s="660"/>
      <c r="DP7" s="661"/>
      <c r="DQ7" s="668">
        <v>739814</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2658</v>
      </c>
      <c r="S8" s="660"/>
      <c r="T8" s="660"/>
      <c r="U8" s="660"/>
      <c r="V8" s="660"/>
      <c r="W8" s="660"/>
      <c r="X8" s="660"/>
      <c r="Y8" s="661"/>
      <c r="Z8" s="662">
        <v>0</v>
      </c>
      <c r="AA8" s="662"/>
      <c r="AB8" s="662"/>
      <c r="AC8" s="662"/>
      <c r="AD8" s="663">
        <v>2658</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14907</v>
      </c>
      <c r="BH8" s="660"/>
      <c r="BI8" s="660"/>
      <c r="BJ8" s="660"/>
      <c r="BK8" s="660"/>
      <c r="BL8" s="660"/>
      <c r="BM8" s="660"/>
      <c r="BN8" s="661"/>
      <c r="BO8" s="662">
        <v>1.7</v>
      </c>
      <c r="BP8" s="662"/>
      <c r="BQ8" s="662"/>
      <c r="BR8" s="662"/>
      <c r="BS8" s="668" t="s">
        <v>168</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2275933</v>
      </c>
      <c r="CS8" s="660"/>
      <c r="CT8" s="660"/>
      <c r="CU8" s="660"/>
      <c r="CV8" s="660"/>
      <c r="CW8" s="660"/>
      <c r="CX8" s="660"/>
      <c r="CY8" s="661"/>
      <c r="CZ8" s="662">
        <v>36.799999999999997</v>
      </c>
      <c r="DA8" s="662"/>
      <c r="DB8" s="662"/>
      <c r="DC8" s="662"/>
      <c r="DD8" s="668">
        <v>6688</v>
      </c>
      <c r="DE8" s="660"/>
      <c r="DF8" s="660"/>
      <c r="DG8" s="660"/>
      <c r="DH8" s="660"/>
      <c r="DI8" s="660"/>
      <c r="DJ8" s="660"/>
      <c r="DK8" s="660"/>
      <c r="DL8" s="660"/>
      <c r="DM8" s="660"/>
      <c r="DN8" s="660"/>
      <c r="DO8" s="660"/>
      <c r="DP8" s="661"/>
      <c r="DQ8" s="668">
        <v>777533</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2512</v>
      </c>
      <c r="S9" s="660"/>
      <c r="T9" s="660"/>
      <c r="U9" s="660"/>
      <c r="V9" s="660"/>
      <c r="W9" s="660"/>
      <c r="X9" s="660"/>
      <c r="Y9" s="661"/>
      <c r="Z9" s="662">
        <v>0</v>
      </c>
      <c r="AA9" s="662"/>
      <c r="AB9" s="662"/>
      <c r="AC9" s="662"/>
      <c r="AD9" s="663">
        <v>2512</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313220</v>
      </c>
      <c r="BH9" s="660"/>
      <c r="BI9" s="660"/>
      <c r="BJ9" s="660"/>
      <c r="BK9" s="660"/>
      <c r="BL9" s="660"/>
      <c r="BM9" s="660"/>
      <c r="BN9" s="661"/>
      <c r="BO9" s="662">
        <v>34.799999999999997</v>
      </c>
      <c r="BP9" s="662"/>
      <c r="BQ9" s="662"/>
      <c r="BR9" s="662"/>
      <c r="BS9" s="668" t="s">
        <v>168</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269149</v>
      </c>
      <c r="CS9" s="660"/>
      <c r="CT9" s="660"/>
      <c r="CU9" s="660"/>
      <c r="CV9" s="660"/>
      <c r="CW9" s="660"/>
      <c r="CX9" s="660"/>
      <c r="CY9" s="661"/>
      <c r="CZ9" s="662">
        <v>4.4000000000000004</v>
      </c>
      <c r="DA9" s="662"/>
      <c r="DB9" s="662"/>
      <c r="DC9" s="662"/>
      <c r="DD9" s="668">
        <v>10755</v>
      </c>
      <c r="DE9" s="660"/>
      <c r="DF9" s="660"/>
      <c r="DG9" s="660"/>
      <c r="DH9" s="660"/>
      <c r="DI9" s="660"/>
      <c r="DJ9" s="660"/>
      <c r="DK9" s="660"/>
      <c r="DL9" s="660"/>
      <c r="DM9" s="660"/>
      <c r="DN9" s="660"/>
      <c r="DO9" s="660"/>
      <c r="DP9" s="661"/>
      <c r="DQ9" s="668">
        <v>258395</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168</v>
      </c>
      <c r="S10" s="660"/>
      <c r="T10" s="660"/>
      <c r="U10" s="660"/>
      <c r="V10" s="660"/>
      <c r="W10" s="660"/>
      <c r="X10" s="660"/>
      <c r="Y10" s="661"/>
      <c r="Z10" s="662" t="s">
        <v>168</v>
      </c>
      <c r="AA10" s="662"/>
      <c r="AB10" s="662"/>
      <c r="AC10" s="662"/>
      <c r="AD10" s="663" t="s">
        <v>168</v>
      </c>
      <c r="AE10" s="663"/>
      <c r="AF10" s="663"/>
      <c r="AG10" s="663"/>
      <c r="AH10" s="663"/>
      <c r="AI10" s="663"/>
      <c r="AJ10" s="663"/>
      <c r="AK10" s="663"/>
      <c r="AL10" s="664" t="s">
        <v>168</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18926</v>
      </c>
      <c r="BH10" s="660"/>
      <c r="BI10" s="660"/>
      <c r="BJ10" s="660"/>
      <c r="BK10" s="660"/>
      <c r="BL10" s="660"/>
      <c r="BM10" s="660"/>
      <c r="BN10" s="661"/>
      <c r="BO10" s="662">
        <v>2.1</v>
      </c>
      <c r="BP10" s="662"/>
      <c r="BQ10" s="662"/>
      <c r="BR10" s="662"/>
      <c r="BS10" s="668" t="s">
        <v>168</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150</v>
      </c>
      <c r="CS10" s="660"/>
      <c r="CT10" s="660"/>
      <c r="CU10" s="660"/>
      <c r="CV10" s="660"/>
      <c r="CW10" s="660"/>
      <c r="CX10" s="660"/>
      <c r="CY10" s="661"/>
      <c r="CZ10" s="662">
        <v>0</v>
      </c>
      <c r="DA10" s="662"/>
      <c r="DB10" s="662"/>
      <c r="DC10" s="662"/>
      <c r="DD10" s="668" t="s">
        <v>168</v>
      </c>
      <c r="DE10" s="660"/>
      <c r="DF10" s="660"/>
      <c r="DG10" s="660"/>
      <c r="DH10" s="660"/>
      <c r="DI10" s="660"/>
      <c r="DJ10" s="660"/>
      <c r="DK10" s="660"/>
      <c r="DL10" s="660"/>
      <c r="DM10" s="660"/>
      <c r="DN10" s="660"/>
      <c r="DO10" s="660"/>
      <c r="DP10" s="661"/>
      <c r="DQ10" s="668">
        <v>150</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168</v>
      </c>
      <c r="S11" s="660"/>
      <c r="T11" s="660"/>
      <c r="U11" s="660"/>
      <c r="V11" s="660"/>
      <c r="W11" s="660"/>
      <c r="X11" s="660"/>
      <c r="Y11" s="661"/>
      <c r="Z11" s="662" t="s">
        <v>168</v>
      </c>
      <c r="AA11" s="662"/>
      <c r="AB11" s="662"/>
      <c r="AC11" s="662"/>
      <c r="AD11" s="663" t="s">
        <v>168</v>
      </c>
      <c r="AE11" s="663"/>
      <c r="AF11" s="663"/>
      <c r="AG11" s="663"/>
      <c r="AH11" s="663"/>
      <c r="AI11" s="663"/>
      <c r="AJ11" s="663"/>
      <c r="AK11" s="663"/>
      <c r="AL11" s="664" t="s">
        <v>168</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30140</v>
      </c>
      <c r="BH11" s="660"/>
      <c r="BI11" s="660"/>
      <c r="BJ11" s="660"/>
      <c r="BK11" s="660"/>
      <c r="BL11" s="660"/>
      <c r="BM11" s="660"/>
      <c r="BN11" s="661"/>
      <c r="BO11" s="662">
        <v>3.3</v>
      </c>
      <c r="BP11" s="662"/>
      <c r="BQ11" s="662"/>
      <c r="BR11" s="662"/>
      <c r="BS11" s="668" t="s">
        <v>168</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865799</v>
      </c>
      <c r="CS11" s="660"/>
      <c r="CT11" s="660"/>
      <c r="CU11" s="660"/>
      <c r="CV11" s="660"/>
      <c r="CW11" s="660"/>
      <c r="CX11" s="660"/>
      <c r="CY11" s="661"/>
      <c r="CZ11" s="662">
        <v>14</v>
      </c>
      <c r="DA11" s="662"/>
      <c r="DB11" s="662"/>
      <c r="DC11" s="662"/>
      <c r="DD11" s="668">
        <v>464708</v>
      </c>
      <c r="DE11" s="660"/>
      <c r="DF11" s="660"/>
      <c r="DG11" s="660"/>
      <c r="DH11" s="660"/>
      <c r="DI11" s="660"/>
      <c r="DJ11" s="660"/>
      <c r="DK11" s="660"/>
      <c r="DL11" s="660"/>
      <c r="DM11" s="660"/>
      <c r="DN11" s="660"/>
      <c r="DO11" s="660"/>
      <c r="DP11" s="661"/>
      <c r="DQ11" s="668">
        <v>246137</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140303</v>
      </c>
      <c r="S12" s="660"/>
      <c r="T12" s="660"/>
      <c r="U12" s="660"/>
      <c r="V12" s="660"/>
      <c r="W12" s="660"/>
      <c r="X12" s="660"/>
      <c r="Y12" s="661"/>
      <c r="Z12" s="662">
        <v>2.1</v>
      </c>
      <c r="AA12" s="662"/>
      <c r="AB12" s="662"/>
      <c r="AC12" s="662"/>
      <c r="AD12" s="663">
        <v>140303</v>
      </c>
      <c r="AE12" s="663"/>
      <c r="AF12" s="663"/>
      <c r="AG12" s="663"/>
      <c r="AH12" s="663"/>
      <c r="AI12" s="663"/>
      <c r="AJ12" s="663"/>
      <c r="AK12" s="663"/>
      <c r="AL12" s="664">
        <v>5.2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400282</v>
      </c>
      <c r="BH12" s="660"/>
      <c r="BI12" s="660"/>
      <c r="BJ12" s="660"/>
      <c r="BK12" s="660"/>
      <c r="BL12" s="660"/>
      <c r="BM12" s="660"/>
      <c r="BN12" s="661"/>
      <c r="BO12" s="662">
        <v>44.5</v>
      </c>
      <c r="BP12" s="662"/>
      <c r="BQ12" s="662"/>
      <c r="BR12" s="662"/>
      <c r="BS12" s="668" t="s">
        <v>168</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188344</v>
      </c>
      <c r="CS12" s="660"/>
      <c r="CT12" s="660"/>
      <c r="CU12" s="660"/>
      <c r="CV12" s="660"/>
      <c r="CW12" s="660"/>
      <c r="CX12" s="660"/>
      <c r="CY12" s="661"/>
      <c r="CZ12" s="662">
        <v>3</v>
      </c>
      <c r="DA12" s="662"/>
      <c r="DB12" s="662"/>
      <c r="DC12" s="662"/>
      <c r="DD12" s="668">
        <v>808</v>
      </c>
      <c r="DE12" s="660"/>
      <c r="DF12" s="660"/>
      <c r="DG12" s="660"/>
      <c r="DH12" s="660"/>
      <c r="DI12" s="660"/>
      <c r="DJ12" s="660"/>
      <c r="DK12" s="660"/>
      <c r="DL12" s="660"/>
      <c r="DM12" s="660"/>
      <c r="DN12" s="660"/>
      <c r="DO12" s="660"/>
      <c r="DP12" s="661"/>
      <c r="DQ12" s="668">
        <v>64784</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15475</v>
      </c>
      <c r="S13" s="660"/>
      <c r="T13" s="660"/>
      <c r="U13" s="660"/>
      <c r="V13" s="660"/>
      <c r="W13" s="660"/>
      <c r="X13" s="660"/>
      <c r="Y13" s="661"/>
      <c r="Z13" s="662">
        <v>0.2</v>
      </c>
      <c r="AA13" s="662"/>
      <c r="AB13" s="662"/>
      <c r="AC13" s="662"/>
      <c r="AD13" s="663">
        <v>15475</v>
      </c>
      <c r="AE13" s="663"/>
      <c r="AF13" s="663"/>
      <c r="AG13" s="663"/>
      <c r="AH13" s="663"/>
      <c r="AI13" s="663"/>
      <c r="AJ13" s="663"/>
      <c r="AK13" s="663"/>
      <c r="AL13" s="664">
        <v>0.6</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397123</v>
      </c>
      <c r="BH13" s="660"/>
      <c r="BI13" s="660"/>
      <c r="BJ13" s="660"/>
      <c r="BK13" s="660"/>
      <c r="BL13" s="660"/>
      <c r="BM13" s="660"/>
      <c r="BN13" s="661"/>
      <c r="BO13" s="662">
        <v>44.1</v>
      </c>
      <c r="BP13" s="662"/>
      <c r="BQ13" s="662"/>
      <c r="BR13" s="662"/>
      <c r="BS13" s="668" t="s">
        <v>130</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365564</v>
      </c>
      <c r="CS13" s="660"/>
      <c r="CT13" s="660"/>
      <c r="CU13" s="660"/>
      <c r="CV13" s="660"/>
      <c r="CW13" s="660"/>
      <c r="CX13" s="660"/>
      <c r="CY13" s="661"/>
      <c r="CZ13" s="662">
        <v>5.9</v>
      </c>
      <c r="DA13" s="662"/>
      <c r="DB13" s="662"/>
      <c r="DC13" s="662"/>
      <c r="DD13" s="668">
        <v>246481</v>
      </c>
      <c r="DE13" s="660"/>
      <c r="DF13" s="660"/>
      <c r="DG13" s="660"/>
      <c r="DH13" s="660"/>
      <c r="DI13" s="660"/>
      <c r="DJ13" s="660"/>
      <c r="DK13" s="660"/>
      <c r="DL13" s="660"/>
      <c r="DM13" s="660"/>
      <c r="DN13" s="660"/>
      <c r="DO13" s="660"/>
      <c r="DP13" s="661"/>
      <c r="DQ13" s="668">
        <v>136632</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168</v>
      </c>
      <c r="S14" s="660"/>
      <c r="T14" s="660"/>
      <c r="U14" s="660"/>
      <c r="V14" s="660"/>
      <c r="W14" s="660"/>
      <c r="X14" s="660"/>
      <c r="Y14" s="661"/>
      <c r="Z14" s="662" t="s">
        <v>168</v>
      </c>
      <c r="AA14" s="662"/>
      <c r="AB14" s="662"/>
      <c r="AC14" s="662"/>
      <c r="AD14" s="663" t="s">
        <v>168</v>
      </c>
      <c r="AE14" s="663"/>
      <c r="AF14" s="663"/>
      <c r="AG14" s="663"/>
      <c r="AH14" s="663"/>
      <c r="AI14" s="663"/>
      <c r="AJ14" s="663"/>
      <c r="AK14" s="663"/>
      <c r="AL14" s="664" t="s">
        <v>168</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31232</v>
      </c>
      <c r="BH14" s="660"/>
      <c r="BI14" s="660"/>
      <c r="BJ14" s="660"/>
      <c r="BK14" s="660"/>
      <c r="BL14" s="660"/>
      <c r="BM14" s="660"/>
      <c r="BN14" s="661"/>
      <c r="BO14" s="662">
        <v>3.5</v>
      </c>
      <c r="BP14" s="662"/>
      <c r="BQ14" s="662"/>
      <c r="BR14" s="662"/>
      <c r="BS14" s="668" t="s">
        <v>168</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231946</v>
      </c>
      <c r="CS14" s="660"/>
      <c r="CT14" s="660"/>
      <c r="CU14" s="660"/>
      <c r="CV14" s="660"/>
      <c r="CW14" s="660"/>
      <c r="CX14" s="660"/>
      <c r="CY14" s="661"/>
      <c r="CZ14" s="662">
        <v>3.8</v>
      </c>
      <c r="DA14" s="662"/>
      <c r="DB14" s="662"/>
      <c r="DC14" s="662"/>
      <c r="DD14" s="668">
        <v>78120</v>
      </c>
      <c r="DE14" s="660"/>
      <c r="DF14" s="660"/>
      <c r="DG14" s="660"/>
      <c r="DH14" s="660"/>
      <c r="DI14" s="660"/>
      <c r="DJ14" s="660"/>
      <c r="DK14" s="660"/>
      <c r="DL14" s="660"/>
      <c r="DM14" s="660"/>
      <c r="DN14" s="660"/>
      <c r="DO14" s="660"/>
      <c r="DP14" s="661"/>
      <c r="DQ14" s="668">
        <v>154638</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17667</v>
      </c>
      <c r="S15" s="660"/>
      <c r="T15" s="660"/>
      <c r="U15" s="660"/>
      <c r="V15" s="660"/>
      <c r="W15" s="660"/>
      <c r="X15" s="660"/>
      <c r="Y15" s="661"/>
      <c r="Z15" s="662">
        <v>0.3</v>
      </c>
      <c r="AA15" s="662"/>
      <c r="AB15" s="662"/>
      <c r="AC15" s="662"/>
      <c r="AD15" s="663">
        <v>17667</v>
      </c>
      <c r="AE15" s="663"/>
      <c r="AF15" s="663"/>
      <c r="AG15" s="663"/>
      <c r="AH15" s="663"/>
      <c r="AI15" s="663"/>
      <c r="AJ15" s="663"/>
      <c r="AK15" s="663"/>
      <c r="AL15" s="664">
        <v>0.7</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79307</v>
      </c>
      <c r="BH15" s="660"/>
      <c r="BI15" s="660"/>
      <c r="BJ15" s="660"/>
      <c r="BK15" s="660"/>
      <c r="BL15" s="660"/>
      <c r="BM15" s="660"/>
      <c r="BN15" s="661"/>
      <c r="BO15" s="662">
        <v>8.8000000000000007</v>
      </c>
      <c r="BP15" s="662"/>
      <c r="BQ15" s="662"/>
      <c r="BR15" s="662"/>
      <c r="BS15" s="668" t="s">
        <v>168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710529</v>
      </c>
      <c r="CS15" s="660"/>
      <c r="CT15" s="660"/>
      <c r="CU15" s="660"/>
      <c r="CV15" s="660"/>
      <c r="CW15" s="660"/>
      <c r="CX15" s="660"/>
      <c r="CY15" s="661"/>
      <c r="CZ15" s="662">
        <v>11.5</v>
      </c>
      <c r="DA15" s="662"/>
      <c r="DB15" s="662"/>
      <c r="DC15" s="662"/>
      <c r="DD15" s="668">
        <v>251489</v>
      </c>
      <c r="DE15" s="660"/>
      <c r="DF15" s="660"/>
      <c r="DG15" s="660"/>
      <c r="DH15" s="660"/>
      <c r="DI15" s="660"/>
      <c r="DJ15" s="660"/>
      <c r="DK15" s="660"/>
      <c r="DL15" s="660"/>
      <c r="DM15" s="660"/>
      <c r="DN15" s="660"/>
      <c r="DO15" s="660"/>
      <c r="DP15" s="661"/>
      <c r="DQ15" s="668">
        <v>486571</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168</v>
      </c>
      <c r="S16" s="660"/>
      <c r="T16" s="660"/>
      <c r="U16" s="660"/>
      <c r="V16" s="660"/>
      <c r="W16" s="660"/>
      <c r="X16" s="660"/>
      <c r="Y16" s="661"/>
      <c r="Z16" s="662" t="s">
        <v>168</v>
      </c>
      <c r="AA16" s="662"/>
      <c r="AB16" s="662"/>
      <c r="AC16" s="662"/>
      <c r="AD16" s="663" t="s">
        <v>168</v>
      </c>
      <c r="AE16" s="663"/>
      <c r="AF16" s="663"/>
      <c r="AG16" s="663"/>
      <c r="AH16" s="663"/>
      <c r="AI16" s="663"/>
      <c r="AJ16" s="663"/>
      <c r="AK16" s="663"/>
      <c r="AL16" s="664" t="s">
        <v>168</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168</v>
      </c>
      <c r="BH16" s="660"/>
      <c r="BI16" s="660"/>
      <c r="BJ16" s="660"/>
      <c r="BK16" s="660"/>
      <c r="BL16" s="660"/>
      <c r="BM16" s="660"/>
      <c r="BN16" s="661"/>
      <c r="BO16" s="662" t="s">
        <v>168</v>
      </c>
      <c r="BP16" s="662"/>
      <c r="BQ16" s="662"/>
      <c r="BR16" s="662"/>
      <c r="BS16" s="668" t="s">
        <v>168</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11030</v>
      </c>
      <c r="CS16" s="660"/>
      <c r="CT16" s="660"/>
      <c r="CU16" s="660"/>
      <c r="CV16" s="660"/>
      <c r="CW16" s="660"/>
      <c r="CX16" s="660"/>
      <c r="CY16" s="661"/>
      <c r="CZ16" s="662">
        <v>0.2</v>
      </c>
      <c r="DA16" s="662"/>
      <c r="DB16" s="662"/>
      <c r="DC16" s="662"/>
      <c r="DD16" s="668" t="s">
        <v>168</v>
      </c>
      <c r="DE16" s="660"/>
      <c r="DF16" s="660"/>
      <c r="DG16" s="660"/>
      <c r="DH16" s="660"/>
      <c r="DI16" s="660"/>
      <c r="DJ16" s="660"/>
      <c r="DK16" s="660"/>
      <c r="DL16" s="660"/>
      <c r="DM16" s="660"/>
      <c r="DN16" s="660"/>
      <c r="DO16" s="660"/>
      <c r="DP16" s="661"/>
      <c r="DQ16" s="668">
        <v>3477</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7719</v>
      </c>
      <c r="S17" s="660"/>
      <c r="T17" s="660"/>
      <c r="U17" s="660"/>
      <c r="V17" s="660"/>
      <c r="W17" s="660"/>
      <c r="X17" s="660"/>
      <c r="Y17" s="661"/>
      <c r="Z17" s="662">
        <v>0.1</v>
      </c>
      <c r="AA17" s="662"/>
      <c r="AB17" s="662"/>
      <c r="AC17" s="662"/>
      <c r="AD17" s="663">
        <v>7719</v>
      </c>
      <c r="AE17" s="663"/>
      <c r="AF17" s="663"/>
      <c r="AG17" s="663"/>
      <c r="AH17" s="663"/>
      <c r="AI17" s="663"/>
      <c r="AJ17" s="663"/>
      <c r="AK17" s="663"/>
      <c r="AL17" s="664">
        <v>0.3</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168</v>
      </c>
      <c r="BH17" s="660"/>
      <c r="BI17" s="660"/>
      <c r="BJ17" s="660"/>
      <c r="BK17" s="660"/>
      <c r="BL17" s="660"/>
      <c r="BM17" s="660"/>
      <c r="BN17" s="661"/>
      <c r="BO17" s="662" t="s">
        <v>168</v>
      </c>
      <c r="BP17" s="662"/>
      <c r="BQ17" s="662"/>
      <c r="BR17" s="662"/>
      <c r="BS17" s="668" t="s">
        <v>168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393921</v>
      </c>
      <c r="CS17" s="660"/>
      <c r="CT17" s="660"/>
      <c r="CU17" s="660"/>
      <c r="CV17" s="660"/>
      <c r="CW17" s="660"/>
      <c r="CX17" s="660"/>
      <c r="CY17" s="661"/>
      <c r="CZ17" s="662">
        <v>6.4</v>
      </c>
      <c r="DA17" s="662"/>
      <c r="DB17" s="662"/>
      <c r="DC17" s="662"/>
      <c r="DD17" s="668" t="s">
        <v>168</v>
      </c>
      <c r="DE17" s="660"/>
      <c r="DF17" s="660"/>
      <c r="DG17" s="660"/>
      <c r="DH17" s="660"/>
      <c r="DI17" s="660"/>
      <c r="DJ17" s="660"/>
      <c r="DK17" s="660"/>
      <c r="DL17" s="660"/>
      <c r="DM17" s="660"/>
      <c r="DN17" s="660"/>
      <c r="DO17" s="660"/>
      <c r="DP17" s="661"/>
      <c r="DQ17" s="668">
        <v>387127</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1719802</v>
      </c>
      <c r="S18" s="660"/>
      <c r="T18" s="660"/>
      <c r="U18" s="660"/>
      <c r="V18" s="660"/>
      <c r="W18" s="660"/>
      <c r="X18" s="660"/>
      <c r="Y18" s="661"/>
      <c r="Z18" s="662">
        <v>26.1</v>
      </c>
      <c r="AA18" s="662"/>
      <c r="AB18" s="662"/>
      <c r="AC18" s="662"/>
      <c r="AD18" s="663">
        <v>1487867</v>
      </c>
      <c r="AE18" s="663"/>
      <c r="AF18" s="663"/>
      <c r="AG18" s="663"/>
      <c r="AH18" s="663"/>
      <c r="AI18" s="663"/>
      <c r="AJ18" s="663"/>
      <c r="AK18" s="663"/>
      <c r="AL18" s="664">
        <v>55.6</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168</v>
      </c>
      <c r="BH18" s="660"/>
      <c r="BI18" s="660"/>
      <c r="BJ18" s="660"/>
      <c r="BK18" s="660"/>
      <c r="BL18" s="660"/>
      <c r="BM18" s="660"/>
      <c r="BN18" s="661"/>
      <c r="BO18" s="662" t="s">
        <v>130</v>
      </c>
      <c r="BP18" s="662"/>
      <c r="BQ18" s="662"/>
      <c r="BR18" s="662"/>
      <c r="BS18" s="668" t="s">
        <v>168</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168</v>
      </c>
      <c r="CS18" s="660"/>
      <c r="CT18" s="660"/>
      <c r="CU18" s="660"/>
      <c r="CV18" s="660"/>
      <c r="CW18" s="660"/>
      <c r="CX18" s="660"/>
      <c r="CY18" s="661"/>
      <c r="CZ18" s="662" t="s">
        <v>168</v>
      </c>
      <c r="DA18" s="662"/>
      <c r="DB18" s="662"/>
      <c r="DC18" s="662"/>
      <c r="DD18" s="668" t="s">
        <v>168</v>
      </c>
      <c r="DE18" s="660"/>
      <c r="DF18" s="660"/>
      <c r="DG18" s="660"/>
      <c r="DH18" s="660"/>
      <c r="DI18" s="660"/>
      <c r="DJ18" s="660"/>
      <c r="DK18" s="660"/>
      <c r="DL18" s="660"/>
      <c r="DM18" s="660"/>
      <c r="DN18" s="660"/>
      <c r="DO18" s="660"/>
      <c r="DP18" s="661"/>
      <c r="DQ18" s="668" t="s">
        <v>168</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1487867</v>
      </c>
      <c r="S19" s="660"/>
      <c r="T19" s="660"/>
      <c r="U19" s="660"/>
      <c r="V19" s="660"/>
      <c r="W19" s="660"/>
      <c r="X19" s="660"/>
      <c r="Y19" s="661"/>
      <c r="Z19" s="662">
        <v>22.6</v>
      </c>
      <c r="AA19" s="662"/>
      <c r="AB19" s="662"/>
      <c r="AC19" s="662"/>
      <c r="AD19" s="663">
        <v>1487867</v>
      </c>
      <c r="AE19" s="663"/>
      <c r="AF19" s="663"/>
      <c r="AG19" s="663"/>
      <c r="AH19" s="663"/>
      <c r="AI19" s="663"/>
      <c r="AJ19" s="663"/>
      <c r="AK19" s="663"/>
      <c r="AL19" s="664">
        <v>55.6</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12493</v>
      </c>
      <c r="BH19" s="660"/>
      <c r="BI19" s="660"/>
      <c r="BJ19" s="660"/>
      <c r="BK19" s="660"/>
      <c r="BL19" s="660"/>
      <c r="BM19" s="660"/>
      <c r="BN19" s="661"/>
      <c r="BO19" s="662">
        <v>1.4</v>
      </c>
      <c r="BP19" s="662"/>
      <c r="BQ19" s="662"/>
      <c r="BR19" s="662"/>
      <c r="BS19" s="668" t="s">
        <v>168</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130</v>
      </c>
      <c r="CS19" s="660"/>
      <c r="CT19" s="660"/>
      <c r="CU19" s="660"/>
      <c r="CV19" s="660"/>
      <c r="CW19" s="660"/>
      <c r="CX19" s="660"/>
      <c r="CY19" s="661"/>
      <c r="CZ19" s="662" t="s">
        <v>168</v>
      </c>
      <c r="DA19" s="662"/>
      <c r="DB19" s="662"/>
      <c r="DC19" s="662"/>
      <c r="DD19" s="668" t="s">
        <v>168</v>
      </c>
      <c r="DE19" s="660"/>
      <c r="DF19" s="660"/>
      <c r="DG19" s="660"/>
      <c r="DH19" s="660"/>
      <c r="DI19" s="660"/>
      <c r="DJ19" s="660"/>
      <c r="DK19" s="660"/>
      <c r="DL19" s="660"/>
      <c r="DM19" s="660"/>
      <c r="DN19" s="660"/>
      <c r="DO19" s="660"/>
      <c r="DP19" s="661"/>
      <c r="DQ19" s="668" t="s">
        <v>168</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95763</v>
      </c>
      <c r="S20" s="660"/>
      <c r="T20" s="660"/>
      <c r="U20" s="660"/>
      <c r="V20" s="660"/>
      <c r="W20" s="660"/>
      <c r="X20" s="660"/>
      <c r="Y20" s="661"/>
      <c r="Z20" s="662">
        <v>1.5</v>
      </c>
      <c r="AA20" s="662"/>
      <c r="AB20" s="662"/>
      <c r="AC20" s="662"/>
      <c r="AD20" s="663" t="s">
        <v>168</v>
      </c>
      <c r="AE20" s="663"/>
      <c r="AF20" s="663"/>
      <c r="AG20" s="663"/>
      <c r="AH20" s="663"/>
      <c r="AI20" s="663"/>
      <c r="AJ20" s="663"/>
      <c r="AK20" s="663"/>
      <c r="AL20" s="664" t="s">
        <v>168</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12493</v>
      </c>
      <c r="BH20" s="660"/>
      <c r="BI20" s="660"/>
      <c r="BJ20" s="660"/>
      <c r="BK20" s="660"/>
      <c r="BL20" s="660"/>
      <c r="BM20" s="660"/>
      <c r="BN20" s="661"/>
      <c r="BO20" s="662">
        <v>1.4</v>
      </c>
      <c r="BP20" s="662"/>
      <c r="BQ20" s="662"/>
      <c r="BR20" s="662"/>
      <c r="BS20" s="668" t="s">
        <v>168</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6179140</v>
      </c>
      <c r="CS20" s="660"/>
      <c r="CT20" s="660"/>
      <c r="CU20" s="660"/>
      <c r="CV20" s="660"/>
      <c r="CW20" s="660"/>
      <c r="CX20" s="660"/>
      <c r="CY20" s="661"/>
      <c r="CZ20" s="662">
        <v>100</v>
      </c>
      <c r="DA20" s="662"/>
      <c r="DB20" s="662"/>
      <c r="DC20" s="662"/>
      <c r="DD20" s="668">
        <v>1061796</v>
      </c>
      <c r="DE20" s="660"/>
      <c r="DF20" s="660"/>
      <c r="DG20" s="660"/>
      <c r="DH20" s="660"/>
      <c r="DI20" s="660"/>
      <c r="DJ20" s="660"/>
      <c r="DK20" s="660"/>
      <c r="DL20" s="660"/>
      <c r="DM20" s="660"/>
      <c r="DN20" s="660"/>
      <c r="DO20" s="660"/>
      <c r="DP20" s="661"/>
      <c r="DQ20" s="668">
        <v>3326360</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136172</v>
      </c>
      <c r="S21" s="660"/>
      <c r="T21" s="660"/>
      <c r="U21" s="660"/>
      <c r="V21" s="660"/>
      <c r="W21" s="660"/>
      <c r="X21" s="660"/>
      <c r="Y21" s="661"/>
      <c r="Z21" s="662">
        <v>2.1</v>
      </c>
      <c r="AA21" s="662"/>
      <c r="AB21" s="662"/>
      <c r="AC21" s="662"/>
      <c r="AD21" s="663" t="s">
        <v>168</v>
      </c>
      <c r="AE21" s="663"/>
      <c r="AF21" s="663"/>
      <c r="AG21" s="663"/>
      <c r="AH21" s="663"/>
      <c r="AI21" s="663"/>
      <c r="AJ21" s="663"/>
      <c r="AK21" s="663"/>
      <c r="AL21" s="664" t="s">
        <v>168</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12493</v>
      </c>
      <c r="BH21" s="660"/>
      <c r="BI21" s="660"/>
      <c r="BJ21" s="660"/>
      <c r="BK21" s="660"/>
      <c r="BL21" s="660"/>
      <c r="BM21" s="660"/>
      <c r="BN21" s="661"/>
      <c r="BO21" s="662">
        <v>1.4</v>
      </c>
      <c r="BP21" s="662"/>
      <c r="BQ21" s="662"/>
      <c r="BR21" s="662"/>
      <c r="BS21" s="668" t="s">
        <v>168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2883668</v>
      </c>
      <c r="S22" s="660"/>
      <c r="T22" s="660"/>
      <c r="U22" s="660"/>
      <c r="V22" s="660"/>
      <c r="W22" s="660"/>
      <c r="X22" s="660"/>
      <c r="Y22" s="661"/>
      <c r="Z22" s="662">
        <v>43.8</v>
      </c>
      <c r="AA22" s="662"/>
      <c r="AB22" s="662"/>
      <c r="AC22" s="662"/>
      <c r="AD22" s="663">
        <v>2651733</v>
      </c>
      <c r="AE22" s="663"/>
      <c r="AF22" s="663"/>
      <c r="AG22" s="663"/>
      <c r="AH22" s="663"/>
      <c r="AI22" s="663"/>
      <c r="AJ22" s="663"/>
      <c r="AK22" s="663"/>
      <c r="AL22" s="664">
        <v>99.1</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168</v>
      </c>
      <c r="BH22" s="660"/>
      <c r="BI22" s="660"/>
      <c r="BJ22" s="660"/>
      <c r="BK22" s="660"/>
      <c r="BL22" s="660"/>
      <c r="BM22" s="660"/>
      <c r="BN22" s="661"/>
      <c r="BO22" s="662" t="s">
        <v>168</v>
      </c>
      <c r="BP22" s="662"/>
      <c r="BQ22" s="662"/>
      <c r="BR22" s="662"/>
      <c r="BS22" s="668" t="s">
        <v>168</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1642</v>
      </c>
      <c r="S23" s="660"/>
      <c r="T23" s="660"/>
      <c r="U23" s="660"/>
      <c r="V23" s="660"/>
      <c r="W23" s="660"/>
      <c r="X23" s="660"/>
      <c r="Y23" s="661"/>
      <c r="Z23" s="662">
        <v>0</v>
      </c>
      <c r="AA23" s="662"/>
      <c r="AB23" s="662"/>
      <c r="AC23" s="662"/>
      <c r="AD23" s="663">
        <v>1642</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168</v>
      </c>
      <c r="BH23" s="660"/>
      <c r="BI23" s="660"/>
      <c r="BJ23" s="660"/>
      <c r="BK23" s="660"/>
      <c r="BL23" s="660"/>
      <c r="BM23" s="660"/>
      <c r="BN23" s="661"/>
      <c r="BO23" s="662" t="s">
        <v>168</v>
      </c>
      <c r="BP23" s="662"/>
      <c r="BQ23" s="662"/>
      <c r="BR23" s="662"/>
      <c r="BS23" s="668" t="s">
        <v>168</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1239</v>
      </c>
      <c r="S24" s="660"/>
      <c r="T24" s="660"/>
      <c r="U24" s="660"/>
      <c r="V24" s="660"/>
      <c r="W24" s="660"/>
      <c r="X24" s="660"/>
      <c r="Y24" s="661"/>
      <c r="Z24" s="662">
        <v>0</v>
      </c>
      <c r="AA24" s="662"/>
      <c r="AB24" s="662"/>
      <c r="AC24" s="662"/>
      <c r="AD24" s="663" t="s">
        <v>168</v>
      </c>
      <c r="AE24" s="663"/>
      <c r="AF24" s="663"/>
      <c r="AG24" s="663"/>
      <c r="AH24" s="663"/>
      <c r="AI24" s="663"/>
      <c r="AJ24" s="663"/>
      <c r="AK24" s="663"/>
      <c r="AL24" s="664" t="s">
        <v>168</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168</v>
      </c>
      <c r="BH24" s="660"/>
      <c r="BI24" s="660"/>
      <c r="BJ24" s="660"/>
      <c r="BK24" s="660"/>
      <c r="BL24" s="660"/>
      <c r="BM24" s="660"/>
      <c r="BN24" s="661"/>
      <c r="BO24" s="662" t="s">
        <v>168</v>
      </c>
      <c r="BP24" s="662"/>
      <c r="BQ24" s="662"/>
      <c r="BR24" s="662"/>
      <c r="BS24" s="668" t="s">
        <v>168</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1698809</v>
      </c>
      <c r="CS24" s="649"/>
      <c r="CT24" s="649"/>
      <c r="CU24" s="649"/>
      <c r="CV24" s="649"/>
      <c r="CW24" s="649"/>
      <c r="CX24" s="649"/>
      <c r="CY24" s="650"/>
      <c r="CZ24" s="653">
        <v>27.5</v>
      </c>
      <c r="DA24" s="654"/>
      <c r="DB24" s="654"/>
      <c r="DC24" s="673"/>
      <c r="DD24" s="692">
        <v>1381705</v>
      </c>
      <c r="DE24" s="649"/>
      <c r="DF24" s="649"/>
      <c r="DG24" s="649"/>
      <c r="DH24" s="649"/>
      <c r="DI24" s="649"/>
      <c r="DJ24" s="649"/>
      <c r="DK24" s="650"/>
      <c r="DL24" s="692">
        <v>1376179</v>
      </c>
      <c r="DM24" s="649"/>
      <c r="DN24" s="649"/>
      <c r="DO24" s="649"/>
      <c r="DP24" s="649"/>
      <c r="DQ24" s="649"/>
      <c r="DR24" s="649"/>
      <c r="DS24" s="649"/>
      <c r="DT24" s="649"/>
      <c r="DU24" s="649"/>
      <c r="DV24" s="650"/>
      <c r="DW24" s="653">
        <v>49</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140455</v>
      </c>
      <c r="S25" s="660"/>
      <c r="T25" s="660"/>
      <c r="U25" s="660"/>
      <c r="V25" s="660"/>
      <c r="W25" s="660"/>
      <c r="X25" s="660"/>
      <c r="Y25" s="661"/>
      <c r="Z25" s="662">
        <v>2.1</v>
      </c>
      <c r="AA25" s="662"/>
      <c r="AB25" s="662"/>
      <c r="AC25" s="662"/>
      <c r="AD25" s="663">
        <v>7386</v>
      </c>
      <c r="AE25" s="663"/>
      <c r="AF25" s="663"/>
      <c r="AG25" s="663"/>
      <c r="AH25" s="663"/>
      <c r="AI25" s="663"/>
      <c r="AJ25" s="663"/>
      <c r="AK25" s="663"/>
      <c r="AL25" s="664">
        <v>0.3</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168</v>
      </c>
      <c r="BH25" s="660"/>
      <c r="BI25" s="660"/>
      <c r="BJ25" s="660"/>
      <c r="BK25" s="660"/>
      <c r="BL25" s="660"/>
      <c r="BM25" s="660"/>
      <c r="BN25" s="661"/>
      <c r="BO25" s="662" t="s">
        <v>168</v>
      </c>
      <c r="BP25" s="662"/>
      <c r="BQ25" s="662"/>
      <c r="BR25" s="662"/>
      <c r="BS25" s="668" t="s">
        <v>168</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895240</v>
      </c>
      <c r="CS25" s="695"/>
      <c r="CT25" s="695"/>
      <c r="CU25" s="695"/>
      <c r="CV25" s="695"/>
      <c r="CW25" s="695"/>
      <c r="CX25" s="695"/>
      <c r="CY25" s="696"/>
      <c r="CZ25" s="664">
        <v>14.5</v>
      </c>
      <c r="DA25" s="693"/>
      <c r="DB25" s="693"/>
      <c r="DC25" s="697"/>
      <c r="DD25" s="668">
        <v>878286</v>
      </c>
      <c r="DE25" s="695"/>
      <c r="DF25" s="695"/>
      <c r="DG25" s="695"/>
      <c r="DH25" s="695"/>
      <c r="DI25" s="695"/>
      <c r="DJ25" s="695"/>
      <c r="DK25" s="696"/>
      <c r="DL25" s="668">
        <v>872811</v>
      </c>
      <c r="DM25" s="695"/>
      <c r="DN25" s="695"/>
      <c r="DO25" s="695"/>
      <c r="DP25" s="695"/>
      <c r="DQ25" s="695"/>
      <c r="DR25" s="695"/>
      <c r="DS25" s="695"/>
      <c r="DT25" s="695"/>
      <c r="DU25" s="695"/>
      <c r="DV25" s="696"/>
      <c r="DW25" s="664">
        <v>31.1</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5337</v>
      </c>
      <c r="S26" s="660"/>
      <c r="T26" s="660"/>
      <c r="U26" s="660"/>
      <c r="V26" s="660"/>
      <c r="W26" s="660"/>
      <c r="X26" s="660"/>
      <c r="Y26" s="661"/>
      <c r="Z26" s="662">
        <v>0.1</v>
      </c>
      <c r="AA26" s="662"/>
      <c r="AB26" s="662"/>
      <c r="AC26" s="662"/>
      <c r="AD26" s="663">
        <v>309</v>
      </c>
      <c r="AE26" s="663"/>
      <c r="AF26" s="663"/>
      <c r="AG26" s="663"/>
      <c r="AH26" s="663"/>
      <c r="AI26" s="663"/>
      <c r="AJ26" s="663"/>
      <c r="AK26" s="663"/>
      <c r="AL26" s="664">
        <v>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168</v>
      </c>
      <c r="BH26" s="660"/>
      <c r="BI26" s="660"/>
      <c r="BJ26" s="660"/>
      <c r="BK26" s="660"/>
      <c r="BL26" s="660"/>
      <c r="BM26" s="660"/>
      <c r="BN26" s="661"/>
      <c r="BO26" s="662" t="s">
        <v>168</v>
      </c>
      <c r="BP26" s="662"/>
      <c r="BQ26" s="662"/>
      <c r="BR26" s="662"/>
      <c r="BS26" s="668" t="s">
        <v>168</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564252</v>
      </c>
      <c r="CS26" s="660"/>
      <c r="CT26" s="660"/>
      <c r="CU26" s="660"/>
      <c r="CV26" s="660"/>
      <c r="CW26" s="660"/>
      <c r="CX26" s="660"/>
      <c r="CY26" s="661"/>
      <c r="CZ26" s="664">
        <v>9.1</v>
      </c>
      <c r="DA26" s="693"/>
      <c r="DB26" s="693"/>
      <c r="DC26" s="697"/>
      <c r="DD26" s="668">
        <v>551395</v>
      </c>
      <c r="DE26" s="660"/>
      <c r="DF26" s="660"/>
      <c r="DG26" s="660"/>
      <c r="DH26" s="660"/>
      <c r="DI26" s="660"/>
      <c r="DJ26" s="660"/>
      <c r="DK26" s="661"/>
      <c r="DL26" s="668" t="s">
        <v>130</v>
      </c>
      <c r="DM26" s="660"/>
      <c r="DN26" s="660"/>
      <c r="DO26" s="660"/>
      <c r="DP26" s="660"/>
      <c r="DQ26" s="660"/>
      <c r="DR26" s="660"/>
      <c r="DS26" s="660"/>
      <c r="DT26" s="660"/>
      <c r="DU26" s="660"/>
      <c r="DV26" s="661"/>
      <c r="DW26" s="664" t="s">
        <v>168</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714643</v>
      </c>
      <c r="S27" s="660"/>
      <c r="T27" s="660"/>
      <c r="U27" s="660"/>
      <c r="V27" s="660"/>
      <c r="W27" s="660"/>
      <c r="X27" s="660"/>
      <c r="Y27" s="661"/>
      <c r="Z27" s="662">
        <v>10.8</v>
      </c>
      <c r="AA27" s="662"/>
      <c r="AB27" s="662"/>
      <c r="AC27" s="662"/>
      <c r="AD27" s="663" t="s">
        <v>168</v>
      </c>
      <c r="AE27" s="663"/>
      <c r="AF27" s="663"/>
      <c r="AG27" s="663"/>
      <c r="AH27" s="663"/>
      <c r="AI27" s="663"/>
      <c r="AJ27" s="663"/>
      <c r="AK27" s="663"/>
      <c r="AL27" s="664" t="s">
        <v>168</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900507</v>
      </c>
      <c r="BH27" s="660"/>
      <c r="BI27" s="660"/>
      <c r="BJ27" s="660"/>
      <c r="BK27" s="660"/>
      <c r="BL27" s="660"/>
      <c r="BM27" s="660"/>
      <c r="BN27" s="661"/>
      <c r="BO27" s="662">
        <v>100</v>
      </c>
      <c r="BP27" s="662"/>
      <c r="BQ27" s="662"/>
      <c r="BR27" s="662"/>
      <c r="BS27" s="668" t="s">
        <v>168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409648</v>
      </c>
      <c r="CS27" s="695"/>
      <c r="CT27" s="695"/>
      <c r="CU27" s="695"/>
      <c r="CV27" s="695"/>
      <c r="CW27" s="695"/>
      <c r="CX27" s="695"/>
      <c r="CY27" s="696"/>
      <c r="CZ27" s="664">
        <v>6.6</v>
      </c>
      <c r="DA27" s="693"/>
      <c r="DB27" s="693"/>
      <c r="DC27" s="697"/>
      <c r="DD27" s="668">
        <v>116292</v>
      </c>
      <c r="DE27" s="695"/>
      <c r="DF27" s="695"/>
      <c r="DG27" s="695"/>
      <c r="DH27" s="695"/>
      <c r="DI27" s="695"/>
      <c r="DJ27" s="695"/>
      <c r="DK27" s="696"/>
      <c r="DL27" s="668">
        <v>116241</v>
      </c>
      <c r="DM27" s="695"/>
      <c r="DN27" s="695"/>
      <c r="DO27" s="695"/>
      <c r="DP27" s="695"/>
      <c r="DQ27" s="695"/>
      <c r="DR27" s="695"/>
      <c r="DS27" s="695"/>
      <c r="DT27" s="695"/>
      <c r="DU27" s="695"/>
      <c r="DV27" s="696"/>
      <c r="DW27" s="664">
        <v>4.0999999999999996</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168</v>
      </c>
      <c r="S28" s="660"/>
      <c r="T28" s="660"/>
      <c r="U28" s="660"/>
      <c r="V28" s="660"/>
      <c r="W28" s="660"/>
      <c r="X28" s="660"/>
      <c r="Y28" s="661"/>
      <c r="Z28" s="662" t="s">
        <v>168</v>
      </c>
      <c r="AA28" s="662"/>
      <c r="AB28" s="662"/>
      <c r="AC28" s="662"/>
      <c r="AD28" s="663" t="s">
        <v>168</v>
      </c>
      <c r="AE28" s="663"/>
      <c r="AF28" s="663"/>
      <c r="AG28" s="663"/>
      <c r="AH28" s="663"/>
      <c r="AI28" s="663"/>
      <c r="AJ28" s="663"/>
      <c r="AK28" s="663"/>
      <c r="AL28" s="664" t="s">
        <v>168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393921</v>
      </c>
      <c r="CS28" s="660"/>
      <c r="CT28" s="660"/>
      <c r="CU28" s="660"/>
      <c r="CV28" s="660"/>
      <c r="CW28" s="660"/>
      <c r="CX28" s="660"/>
      <c r="CY28" s="661"/>
      <c r="CZ28" s="664">
        <v>6.4</v>
      </c>
      <c r="DA28" s="693"/>
      <c r="DB28" s="693"/>
      <c r="DC28" s="697"/>
      <c r="DD28" s="668">
        <v>387127</v>
      </c>
      <c r="DE28" s="660"/>
      <c r="DF28" s="660"/>
      <c r="DG28" s="660"/>
      <c r="DH28" s="660"/>
      <c r="DI28" s="660"/>
      <c r="DJ28" s="660"/>
      <c r="DK28" s="661"/>
      <c r="DL28" s="668">
        <v>387127</v>
      </c>
      <c r="DM28" s="660"/>
      <c r="DN28" s="660"/>
      <c r="DO28" s="660"/>
      <c r="DP28" s="660"/>
      <c r="DQ28" s="660"/>
      <c r="DR28" s="660"/>
      <c r="DS28" s="660"/>
      <c r="DT28" s="660"/>
      <c r="DU28" s="660"/>
      <c r="DV28" s="661"/>
      <c r="DW28" s="664">
        <v>13.8</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966046</v>
      </c>
      <c r="S29" s="660"/>
      <c r="T29" s="660"/>
      <c r="U29" s="660"/>
      <c r="V29" s="660"/>
      <c r="W29" s="660"/>
      <c r="X29" s="660"/>
      <c r="Y29" s="661"/>
      <c r="Z29" s="662">
        <v>14.7</v>
      </c>
      <c r="AA29" s="662"/>
      <c r="AB29" s="662"/>
      <c r="AC29" s="662"/>
      <c r="AD29" s="663" t="s">
        <v>168</v>
      </c>
      <c r="AE29" s="663"/>
      <c r="AF29" s="663"/>
      <c r="AG29" s="663"/>
      <c r="AH29" s="663"/>
      <c r="AI29" s="663"/>
      <c r="AJ29" s="663"/>
      <c r="AK29" s="663"/>
      <c r="AL29" s="664" t="s">
        <v>168</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393884</v>
      </c>
      <c r="CS29" s="695"/>
      <c r="CT29" s="695"/>
      <c r="CU29" s="695"/>
      <c r="CV29" s="695"/>
      <c r="CW29" s="695"/>
      <c r="CX29" s="695"/>
      <c r="CY29" s="696"/>
      <c r="CZ29" s="664">
        <v>6.4</v>
      </c>
      <c r="DA29" s="693"/>
      <c r="DB29" s="693"/>
      <c r="DC29" s="697"/>
      <c r="DD29" s="668">
        <v>387090</v>
      </c>
      <c r="DE29" s="695"/>
      <c r="DF29" s="695"/>
      <c r="DG29" s="695"/>
      <c r="DH29" s="695"/>
      <c r="DI29" s="695"/>
      <c r="DJ29" s="695"/>
      <c r="DK29" s="696"/>
      <c r="DL29" s="668">
        <v>387090</v>
      </c>
      <c r="DM29" s="695"/>
      <c r="DN29" s="695"/>
      <c r="DO29" s="695"/>
      <c r="DP29" s="695"/>
      <c r="DQ29" s="695"/>
      <c r="DR29" s="695"/>
      <c r="DS29" s="695"/>
      <c r="DT29" s="695"/>
      <c r="DU29" s="695"/>
      <c r="DV29" s="696"/>
      <c r="DW29" s="664">
        <v>13.8</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27533</v>
      </c>
      <c r="S30" s="660"/>
      <c r="T30" s="660"/>
      <c r="U30" s="660"/>
      <c r="V30" s="660"/>
      <c r="W30" s="660"/>
      <c r="X30" s="660"/>
      <c r="Y30" s="661"/>
      <c r="Z30" s="662">
        <v>0.4</v>
      </c>
      <c r="AA30" s="662"/>
      <c r="AB30" s="662"/>
      <c r="AC30" s="662"/>
      <c r="AD30" s="663">
        <v>14748</v>
      </c>
      <c r="AE30" s="663"/>
      <c r="AF30" s="663"/>
      <c r="AG30" s="663"/>
      <c r="AH30" s="663"/>
      <c r="AI30" s="663"/>
      <c r="AJ30" s="663"/>
      <c r="AK30" s="663"/>
      <c r="AL30" s="664">
        <v>0.6</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98.4</v>
      </c>
      <c r="BH30" s="720"/>
      <c r="BI30" s="720"/>
      <c r="BJ30" s="720"/>
      <c r="BK30" s="720"/>
      <c r="BL30" s="720"/>
      <c r="BM30" s="654">
        <v>91.5</v>
      </c>
      <c r="BN30" s="720"/>
      <c r="BO30" s="720"/>
      <c r="BP30" s="720"/>
      <c r="BQ30" s="721"/>
      <c r="BR30" s="719">
        <v>98.2</v>
      </c>
      <c r="BS30" s="720"/>
      <c r="BT30" s="720"/>
      <c r="BU30" s="720"/>
      <c r="BV30" s="720"/>
      <c r="BW30" s="720"/>
      <c r="BX30" s="654">
        <v>91.7</v>
      </c>
      <c r="BY30" s="720"/>
      <c r="BZ30" s="720"/>
      <c r="CA30" s="720"/>
      <c r="CB30" s="721"/>
      <c r="CD30" s="724"/>
      <c r="CE30" s="725"/>
      <c r="CF30" s="674" t="s">
        <v>306</v>
      </c>
      <c r="CG30" s="675"/>
      <c r="CH30" s="675"/>
      <c r="CI30" s="675"/>
      <c r="CJ30" s="675"/>
      <c r="CK30" s="675"/>
      <c r="CL30" s="675"/>
      <c r="CM30" s="675"/>
      <c r="CN30" s="675"/>
      <c r="CO30" s="675"/>
      <c r="CP30" s="675"/>
      <c r="CQ30" s="676"/>
      <c r="CR30" s="659">
        <v>361252</v>
      </c>
      <c r="CS30" s="660"/>
      <c r="CT30" s="660"/>
      <c r="CU30" s="660"/>
      <c r="CV30" s="660"/>
      <c r="CW30" s="660"/>
      <c r="CX30" s="660"/>
      <c r="CY30" s="661"/>
      <c r="CZ30" s="664">
        <v>5.8</v>
      </c>
      <c r="DA30" s="693"/>
      <c r="DB30" s="693"/>
      <c r="DC30" s="697"/>
      <c r="DD30" s="668">
        <v>354458</v>
      </c>
      <c r="DE30" s="660"/>
      <c r="DF30" s="660"/>
      <c r="DG30" s="660"/>
      <c r="DH30" s="660"/>
      <c r="DI30" s="660"/>
      <c r="DJ30" s="660"/>
      <c r="DK30" s="661"/>
      <c r="DL30" s="668">
        <v>354458</v>
      </c>
      <c r="DM30" s="660"/>
      <c r="DN30" s="660"/>
      <c r="DO30" s="660"/>
      <c r="DP30" s="660"/>
      <c r="DQ30" s="660"/>
      <c r="DR30" s="660"/>
      <c r="DS30" s="660"/>
      <c r="DT30" s="660"/>
      <c r="DU30" s="660"/>
      <c r="DV30" s="661"/>
      <c r="DW30" s="664">
        <v>12.6</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25368</v>
      </c>
      <c r="S31" s="660"/>
      <c r="T31" s="660"/>
      <c r="U31" s="660"/>
      <c r="V31" s="660"/>
      <c r="W31" s="660"/>
      <c r="X31" s="660"/>
      <c r="Y31" s="661"/>
      <c r="Z31" s="662">
        <v>0.4</v>
      </c>
      <c r="AA31" s="662"/>
      <c r="AB31" s="662"/>
      <c r="AC31" s="662"/>
      <c r="AD31" s="663" t="s">
        <v>168</v>
      </c>
      <c r="AE31" s="663"/>
      <c r="AF31" s="663"/>
      <c r="AG31" s="663"/>
      <c r="AH31" s="663"/>
      <c r="AI31" s="663"/>
      <c r="AJ31" s="663"/>
      <c r="AK31" s="663"/>
      <c r="AL31" s="664" t="s">
        <v>168</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98.2</v>
      </c>
      <c r="BH31" s="695"/>
      <c r="BI31" s="695"/>
      <c r="BJ31" s="695"/>
      <c r="BK31" s="695"/>
      <c r="BL31" s="695"/>
      <c r="BM31" s="665">
        <v>90.2</v>
      </c>
      <c r="BN31" s="717"/>
      <c r="BO31" s="717"/>
      <c r="BP31" s="717"/>
      <c r="BQ31" s="718"/>
      <c r="BR31" s="716">
        <v>97.5</v>
      </c>
      <c r="BS31" s="695"/>
      <c r="BT31" s="695"/>
      <c r="BU31" s="695"/>
      <c r="BV31" s="695"/>
      <c r="BW31" s="695"/>
      <c r="BX31" s="665">
        <v>90.3</v>
      </c>
      <c r="BY31" s="717"/>
      <c r="BZ31" s="717"/>
      <c r="CA31" s="717"/>
      <c r="CB31" s="718"/>
      <c r="CD31" s="724"/>
      <c r="CE31" s="725"/>
      <c r="CF31" s="674" t="s">
        <v>310</v>
      </c>
      <c r="CG31" s="675"/>
      <c r="CH31" s="675"/>
      <c r="CI31" s="675"/>
      <c r="CJ31" s="675"/>
      <c r="CK31" s="675"/>
      <c r="CL31" s="675"/>
      <c r="CM31" s="675"/>
      <c r="CN31" s="675"/>
      <c r="CO31" s="675"/>
      <c r="CP31" s="675"/>
      <c r="CQ31" s="676"/>
      <c r="CR31" s="659">
        <v>32632</v>
      </c>
      <c r="CS31" s="695"/>
      <c r="CT31" s="695"/>
      <c r="CU31" s="695"/>
      <c r="CV31" s="695"/>
      <c r="CW31" s="695"/>
      <c r="CX31" s="695"/>
      <c r="CY31" s="696"/>
      <c r="CZ31" s="664">
        <v>0.5</v>
      </c>
      <c r="DA31" s="693"/>
      <c r="DB31" s="693"/>
      <c r="DC31" s="697"/>
      <c r="DD31" s="668">
        <v>32632</v>
      </c>
      <c r="DE31" s="695"/>
      <c r="DF31" s="695"/>
      <c r="DG31" s="695"/>
      <c r="DH31" s="695"/>
      <c r="DI31" s="695"/>
      <c r="DJ31" s="695"/>
      <c r="DK31" s="696"/>
      <c r="DL31" s="668">
        <v>32632</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543800</v>
      </c>
      <c r="S32" s="660"/>
      <c r="T32" s="660"/>
      <c r="U32" s="660"/>
      <c r="V32" s="660"/>
      <c r="W32" s="660"/>
      <c r="X32" s="660"/>
      <c r="Y32" s="661"/>
      <c r="Z32" s="662">
        <v>8.3000000000000007</v>
      </c>
      <c r="AA32" s="662"/>
      <c r="AB32" s="662"/>
      <c r="AC32" s="662"/>
      <c r="AD32" s="663" t="s">
        <v>168</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98.2</v>
      </c>
      <c r="BH32" s="729"/>
      <c r="BI32" s="729"/>
      <c r="BJ32" s="729"/>
      <c r="BK32" s="729"/>
      <c r="BL32" s="729"/>
      <c r="BM32" s="730">
        <v>90.6</v>
      </c>
      <c r="BN32" s="729"/>
      <c r="BO32" s="729"/>
      <c r="BP32" s="729"/>
      <c r="BQ32" s="731"/>
      <c r="BR32" s="728">
        <v>98.3</v>
      </c>
      <c r="BS32" s="729"/>
      <c r="BT32" s="729"/>
      <c r="BU32" s="729"/>
      <c r="BV32" s="729"/>
      <c r="BW32" s="729"/>
      <c r="BX32" s="730">
        <v>90.6</v>
      </c>
      <c r="BY32" s="729"/>
      <c r="BZ32" s="729"/>
      <c r="CA32" s="729"/>
      <c r="CB32" s="731"/>
      <c r="CD32" s="726"/>
      <c r="CE32" s="727"/>
      <c r="CF32" s="674" t="s">
        <v>313</v>
      </c>
      <c r="CG32" s="675"/>
      <c r="CH32" s="675"/>
      <c r="CI32" s="675"/>
      <c r="CJ32" s="675"/>
      <c r="CK32" s="675"/>
      <c r="CL32" s="675"/>
      <c r="CM32" s="675"/>
      <c r="CN32" s="675"/>
      <c r="CO32" s="675"/>
      <c r="CP32" s="675"/>
      <c r="CQ32" s="676"/>
      <c r="CR32" s="659">
        <v>37</v>
      </c>
      <c r="CS32" s="660"/>
      <c r="CT32" s="660"/>
      <c r="CU32" s="660"/>
      <c r="CV32" s="660"/>
      <c r="CW32" s="660"/>
      <c r="CX32" s="660"/>
      <c r="CY32" s="661"/>
      <c r="CZ32" s="664">
        <v>0</v>
      </c>
      <c r="DA32" s="693"/>
      <c r="DB32" s="693"/>
      <c r="DC32" s="697"/>
      <c r="DD32" s="668">
        <v>37</v>
      </c>
      <c r="DE32" s="660"/>
      <c r="DF32" s="660"/>
      <c r="DG32" s="660"/>
      <c r="DH32" s="660"/>
      <c r="DI32" s="660"/>
      <c r="DJ32" s="660"/>
      <c r="DK32" s="661"/>
      <c r="DL32" s="668">
        <v>37</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533237</v>
      </c>
      <c r="S33" s="660"/>
      <c r="T33" s="660"/>
      <c r="U33" s="660"/>
      <c r="V33" s="660"/>
      <c r="W33" s="660"/>
      <c r="X33" s="660"/>
      <c r="Y33" s="661"/>
      <c r="Z33" s="662">
        <v>8.1</v>
      </c>
      <c r="AA33" s="662"/>
      <c r="AB33" s="662"/>
      <c r="AC33" s="662"/>
      <c r="AD33" s="663" t="s">
        <v>168</v>
      </c>
      <c r="AE33" s="663"/>
      <c r="AF33" s="663"/>
      <c r="AG33" s="663"/>
      <c r="AH33" s="663"/>
      <c r="AI33" s="663"/>
      <c r="AJ33" s="663"/>
      <c r="AK33" s="663"/>
      <c r="AL33" s="664" t="s">
        <v>168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3407505</v>
      </c>
      <c r="CS33" s="695"/>
      <c r="CT33" s="695"/>
      <c r="CU33" s="695"/>
      <c r="CV33" s="695"/>
      <c r="CW33" s="695"/>
      <c r="CX33" s="695"/>
      <c r="CY33" s="696"/>
      <c r="CZ33" s="664">
        <v>55.1</v>
      </c>
      <c r="DA33" s="693"/>
      <c r="DB33" s="693"/>
      <c r="DC33" s="697"/>
      <c r="DD33" s="668">
        <v>1729615</v>
      </c>
      <c r="DE33" s="695"/>
      <c r="DF33" s="695"/>
      <c r="DG33" s="695"/>
      <c r="DH33" s="695"/>
      <c r="DI33" s="695"/>
      <c r="DJ33" s="695"/>
      <c r="DK33" s="696"/>
      <c r="DL33" s="668">
        <v>1100224</v>
      </c>
      <c r="DM33" s="695"/>
      <c r="DN33" s="695"/>
      <c r="DO33" s="695"/>
      <c r="DP33" s="695"/>
      <c r="DQ33" s="695"/>
      <c r="DR33" s="695"/>
      <c r="DS33" s="695"/>
      <c r="DT33" s="695"/>
      <c r="DU33" s="695"/>
      <c r="DV33" s="696"/>
      <c r="DW33" s="664">
        <v>39.200000000000003</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164582</v>
      </c>
      <c r="S34" s="660"/>
      <c r="T34" s="660"/>
      <c r="U34" s="660"/>
      <c r="V34" s="660"/>
      <c r="W34" s="660"/>
      <c r="X34" s="660"/>
      <c r="Y34" s="661"/>
      <c r="Z34" s="662">
        <v>2.5</v>
      </c>
      <c r="AA34" s="662"/>
      <c r="AB34" s="662"/>
      <c r="AC34" s="662"/>
      <c r="AD34" s="663">
        <v>50</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1817421</v>
      </c>
      <c r="CS34" s="660"/>
      <c r="CT34" s="660"/>
      <c r="CU34" s="660"/>
      <c r="CV34" s="660"/>
      <c r="CW34" s="660"/>
      <c r="CX34" s="660"/>
      <c r="CY34" s="661"/>
      <c r="CZ34" s="664">
        <v>29.4</v>
      </c>
      <c r="DA34" s="693"/>
      <c r="DB34" s="693"/>
      <c r="DC34" s="697"/>
      <c r="DD34" s="668">
        <v>586072</v>
      </c>
      <c r="DE34" s="660"/>
      <c r="DF34" s="660"/>
      <c r="DG34" s="660"/>
      <c r="DH34" s="660"/>
      <c r="DI34" s="660"/>
      <c r="DJ34" s="660"/>
      <c r="DK34" s="661"/>
      <c r="DL34" s="668">
        <v>403929</v>
      </c>
      <c r="DM34" s="660"/>
      <c r="DN34" s="660"/>
      <c r="DO34" s="660"/>
      <c r="DP34" s="660"/>
      <c r="DQ34" s="660"/>
      <c r="DR34" s="660"/>
      <c r="DS34" s="660"/>
      <c r="DT34" s="660"/>
      <c r="DU34" s="660"/>
      <c r="DV34" s="661"/>
      <c r="DW34" s="664">
        <v>14.4</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579300</v>
      </c>
      <c r="S35" s="660"/>
      <c r="T35" s="660"/>
      <c r="U35" s="660"/>
      <c r="V35" s="660"/>
      <c r="W35" s="660"/>
      <c r="X35" s="660"/>
      <c r="Y35" s="661"/>
      <c r="Z35" s="662">
        <v>8.8000000000000007</v>
      </c>
      <c r="AA35" s="662"/>
      <c r="AB35" s="662"/>
      <c r="AC35" s="662"/>
      <c r="AD35" s="663" t="s">
        <v>168</v>
      </c>
      <c r="AE35" s="663"/>
      <c r="AF35" s="663"/>
      <c r="AG35" s="663"/>
      <c r="AH35" s="663"/>
      <c r="AI35" s="663"/>
      <c r="AJ35" s="663"/>
      <c r="AK35" s="663"/>
      <c r="AL35" s="664" t="s">
        <v>168</v>
      </c>
      <c r="AM35" s="665"/>
      <c r="AN35" s="665"/>
      <c r="AO35" s="666"/>
      <c r="AP35" s="214"/>
      <c r="AQ35" s="732" t="s">
        <v>321</v>
      </c>
      <c r="AR35" s="733"/>
      <c r="AS35" s="733"/>
      <c r="AT35" s="733"/>
      <c r="AU35" s="733"/>
      <c r="AV35" s="733"/>
      <c r="AW35" s="733"/>
      <c r="AX35" s="733"/>
      <c r="AY35" s="734"/>
      <c r="AZ35" s="648">
        <v>378148</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110982</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49182</v>
      </c>
      <c r="CS35" s="695"/>
      <c r="CT35" s="695"/>
      <c r="CU35" s="695"/>
      <c r="CV35" s="695"/>
      <c r="CW35" s="695"/>
      <c r="CX35" s="695"/>
      <c r="CY35" s="696"/>
      <c r="CZ35" s="664">
        <v>0.8</v>
      </c>
      <c r="DA35" s="693"/>
      <c r="DB35" s="693"/>
      <c r="DC35" s="697"/>
      <c r="DD35" s="668">
        <v>42266</v>
      </c>
      <c r="DE35" s="695"/>
      <c r="DF35" s="695"/>
      <c r="DG35" s="695"/>
      <c r="DH35" s="695"/>
      <c r="DI35" s="695"/>
      <c r="DJ35" s="695"/>
      <c r="DK35" s="696"/>
      <c r="DL35" s="668">
        <v>39717</v>
      </c>
      <c r="DM35" s="695"/>
      <c r="DN35" s="695"/>
      <c r="DO35" s="695"/>
      <c r="DP35" s="695"/>
      <c r="DQ35" s="695"/>
      <c r="DR35" s="695"/>
      <c r="DS35" s="695"/>
      <c r="DT35" s="695"/>
      <c r="DU35" s="695"/>
      <c r="DV35" s="696"/>
      <c r="DW35" s="664">
        <v>1.4</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168</v>
      </c>
      <c r="S36" s="660"/>
      <c r="T36" s="660"/>
      <c r="U36" s="660"/>
      <c r="V36" s="660"/>
      <c r="W36" s="660"/>
      <c r="X36" s="660"/>
      <c r="Y36" s="661"/>
      <c r="Z36" s="662" t="s">
        <v>168</v>
      </c>
      <c r="AA36" s="662"/>
      <c r="AB36" s="662"/>
      <c r="AC36" s="662"/>
      <c r="AD36" s="663" t="s">
        <v>168</v>
      </c>
      <c r="AE36" s="663"/>
      <c r="AF36" s="663"/>
      <c r="AG36" s="663"/>
      <c r="AH36" s="663"/>
      <c r="AI36" s="663"/>
      <c r="AJ36" s="663"/>
      <c r="AK36" s="663"/>
      <c r="AL36" s="664" t="s">
        <v>168</v>
      </c>
      <c r="AM36" s="665"/>
      <c r="AN36" s="665"/>
      <c r="AO36" s="666"/>
      <c r="AQ36" s="736" t="s">
        <v>325</v>
      </c>
      <c r="AR36" s="737"/>
      <c r="AS36" s="737"/>
      <c r="AT36" s="737"/>
      <c r="AU36" s="737"/>
      <c r="AV36" s="737"/>
      <c r="AW36" s="737"/>
      <c r="AX36" s="737"/>
      <c r="AY36" s="738"/>
      <c r="AZ36" s="659">
        <v>61130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97773</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586911</v>
      </c>
      <c r="CS36" s="660"/>
      <c r="CT36" s="660"/>
      <c r="CU36" s="660"/>
      <c r="CV36" s="660"/>
      <c r="CW36" s="660"/>
      <c r="CX36" s="660"/>
      <c r="CY36" s="661"/>
      <c r="CZ36" s="664">
        <v>9.5</v>
      </c>
      <c r="DA36" s="693"/>
      <c r="DB36" s="693"/>
      <c r="DC36" s="697"/>
      <c r="DD36" s="668">
        <v>501293</v>
      </c>
      <c r="DE36" s="660"/>
      <c r="DF36" s="660"/>
      <c r="DG36" s="660"/>
      <c r="DH36" s="660"/>
      <c r="DI36" s="660"/>
      <c r="DJ36" s="660"/>
      <c r="DK36" s="661"/>
      <c r="DL36" s="668">
        <v>379886</v>
      </c>
      <c r="DM36" s="660"/>
      <c r="DN36" s="660"/>
      <c r="DO36" s="660"/>
      <c r="DP36" s="660"/>
      <c r="DQ36" s="660"/>
      <c r="DR36" s="660"/>
      <c r="DS36" s="660"/>
      <c r="DT36" s="660"/>
      <c r="DU36" s="660"/>
      <c r="DV36" s="661"/>
      <c r="DW36" s="664">
        <v>13.5</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132200</v>
      </c>
      <c r="S37" s="660"/>
      <c r="T37" s="660"/>
      <c r="U37" s="660"/>
      <c r="V37" s="660"/>
      <c r="W37" s="660"/>
      <c r="X37" s="660"/>
      <c r="Y37" s="661"/>
      <c r="Z37" s="662">
        <v>2</v>
      </c>
      <c r="AA37" s="662"/>
      <c r="AB37" s="662"/>
      <c r="AC37" s="662"/>
      <c r="AD37" s="663" t="s">
        <v>168</v>
      </c>
      <c r="AE37" s="663"/>
      <c r="AF37" s="663"/>
      <c r="AG37" s="663"/>
      <c r="AH37" s="663"/>
      <c r="AI37" s="663"/>
      <c r="AJ37" s="663"/>
      <c r="AK37" s="663"/>
      <c r="AL37" s="664" t="s">
        <v>130</v>
      </c>
      <c r="AM37" s="665"/>
      <c r="AN37" s="665"/>
      <c r="AO37" s="666"/>
      <c r="AQ37" s="736" t="s">
        <v>329</v>
      </c>
      <c r="AR37" s="737"/>
      <c r="AS37" s="737"/>
      <c r="AT37" s="737"/>
      <c r="AU37" s="737"/>
      <c r="AV37" s="737"/>
      <c r="AW37" s="737"/>
      <c r="AX37" s="737"/>
      <c r="AY37" s="738"/>
      <c r="AZ37" s="659" t="s">
        <v>168</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1037</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264867</v>
      </c>
      <c r="CS37" s="695"/>
      <c r="CT37" s="695"/>
      <c r="CU37" s="695"/>
      <c r="CV37" s="695"/>
      <c r="CW37" s="695"/>
      <c r="CX37" s="695"/>
      <c r="CY37" s="696"/>
      <c r="CZ37" s="664">
        <v>4.3</v>
      </c>
      <c r="DA37" s="693"/>
      <c r="DB37" s="693"/>
      <c r="DC37" s="697"/>
      <c r="DD37" s="668">
        <v>263601</v>
      </c>
      <c r="DE37" s="695"/>
      <c r="DF37" s="695"/>
      <c r="DG37" s="695"/>
      <c r="DH37" s="695"/>
      <c r="DI37" s="695"/>
      <c r="DJ37" s="695"/>
      <c r="DK37" s="696"/>
      <c r="DL37" s="668">
        <v>252368</v>
      </c>
      <c r="DM37" s="695"/>
      <c r="DN37" s="695"/>
      <c r="DO37" s="695"/>
      <c r="DP37" s="695"/>
      <c r="DQ37" s="695"/>
      <c r="DR37" s="695"/>
      <c r="DS37" s="695"/>
      <c r="DT37" s="695"/>
      <c r="DU37" s="695"/>
      <c r="DV37" s="696"/>
      <c r="DW37" s="664">
        <v>9</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6586850</v>
      </c>
      <c r="S38" s="740"/>
      <c r="T38" s="740"/>
      <c r="U38" s="740"/>
      <c r="V38" s="740"/>
      <c r="W38" s="740"/>
      <c r="X38" s="740"/>
      <c r="Y38" s="741"/>
      <c r="Z38" s="742">
        <v>100</v>
      </c>
      <c r="AA38" s="742"/>
      <c r="AB38" s="742"/>
      <c r="AC38" s="742"/>
      <c r="AD38" s="743">
        <v>2675868</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334</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1770</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378148</v>
      </c>
      <c r="CS38" s="660"/>
      <c r="CT38" s="660"/>
      <c r="CU38" s="660"/>
      <c r="CV38" s="660"/>
      <c r="CW38" s="660"/>
      <c r="CX38" s="660"/>
      <c r="CY38" s="661"/>
      <c r="CZ38" s="664">
        <v>6.1</v>
      </c>
      <c r="DA38" s="693"/>
      <c r="DB38" s="693"/>
      <c r="DC38" s="697"/>
      <c r="DD38" s="668">
        <v>335526</v>
      </c>
      <c r="DE38" s="660"/>
      <c r="DF38" s="660"/>
      <c r="DG38" s="660"/>
      <c r="DH38" s="660"/>
      <c r="DI38" s="660"/>
      <c r="DJ38" s="660"/>
      <c r="DK38" s="661"/>
      <c r="DL38" s="668">
        <v>276692</v>
      </c>
      <c r="DM38" s="660"/>
      <c r="DN38" s="660"/>
      <c r="DO38" s="660"/>
      <c r="DP38" s="660"/>
      <c r="DQ38" s="660"/>
      <c r="DR38" s="660"/>
      <c r="DS38" s="660"/>
      <c r="DT38" s="660"/>
      <c r="DU38" s="660"/>
      <c r="DV38" s="661"/>
      <c r="DW38" s="664">
        <v>9.9</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334</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98</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551938</v>
      </c>
      <c r="CS39" s="695"/>
      <c r="CT39" s="695"/>
      <c r="CU39" s="695"/>
      <c r="CV39" s="695"/>
      <c r="CW39" s="695"/>
      <c r="CX39" s="695"/>
      <c r="CY39" s="696"/>
      <c r="CZ39" s="664">
        <v>8.9</v>
      </c>
      <c r="DA39" s="693"/>
      <c r="DB39" s="693"/>
      <c r="DC39" s="697"/>
      <c r="DD39" s="668">
        <v>259958</v>
      </c>
      <c r="DE39" s="695"/>
      <c r="DF39" s="695"/>
      <c r="DG39" s="695"/>
      <c r="DH39" s="695"/>
      <c r="DI39" s="695"/>
      <c r="DJ39" s="695"/>
      <c r="DK39" s="696"/>
      <c r="DL39" s="668" t="s">
        <v>334</v>
      </c>
      <c r="DM39" s="695"/>
      <c r="DN39" s="695"/>
      <c r="DO39" s="695"/>
      <c r="DP39" s="695"/>
      <c r="DQ39" s="695"/>
      <c r="DR39" s="695"/>
      <c r="DS39" s="695"/>
      <c r="DT39" s="695"/>
      <c r="DU39" s="695"/>
      <c r="DV39" s="696"/>
      <c r="DW39" s="664" t="s">
        <v>168</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89918</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122</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23905</v>
      </c>
      <c r="CS40" s="660"/>
      <c r="CT40" s="660"/>
      <c r="CU40" s="660"/>
      <c r="CV40" s="660"/>
      <c r="CW40" s="660"/>
      <c r="CX40" s="660"/>
      <c r="CY40" s="661"/>
      <c r="CZ40" s="664">
        <v>0.4</v>
      </c>
      <c r="DA40" s="693"/>
      <c r="DB40" s="693"/>
      <c r="DC40" s="697"/>
      <c r="DD40" s="668">
        <v>4500</v>
      </c>
      <c r="DE40" s="660"/>
      <c r="DF40" s="660"/>
      <c r="DG40" s="660"/>
      <c r="DH40" s="660"/>
      <c r="DI40" s="660"/>
      <c r="DJ40" s="660"/>
      <c r="DK40" s="661"/>
      <c r="DL40" s="668" t="s">
        <v>168</v>
      </c>
      <c r="DM40" s="660"/>
      <c r="DN40" s="660"/>
      <c r="DO40" s="660"/>
      <c r="DP40" s="660"/>
      <c r="DQ40" s="660"/>
      <c r="DR40" s="660"/>
      <c r="DS40" s="660"/>
      <c r="DT40" s="660"/>
      <c r="DU40" s="660"/>
      <c r="DV40" s="661"/>
      <c r="DW40" s="664" t="s">
        <v>168</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227100</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347</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334</v>
      </c>
      <c r="CS41" s="695"/>
      <c r="CT41" s="695"/>
      <c r="CU41" s="695"/>
      <c r="CV41" s="695"/>
      <c r="CW41" s="695"/>
      <c r="CX41" s="695"/>
      <c r="CY41" s="696"/>
      <c r="CZ41" s="664" t="s">
        <v>334</v>
      </c>
      <c r="DA41" s="693"/>
      <c r="DB41" s="693"/>
      <c r="DC41" s="697"/>
      <c r="DD41" s="668" t="s">
        <v>168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1072826</v>
      </c>
      <c r="CS42" s="660"/>
      <c r="CT42" s="660"/>
      <c r="CU42" s="660"/>
      <c r="CV42" s="660"/>
      <c r="CW42" s="660"/>
      <c r="CX42" s="660"/>
      <c r="CY42" s="661"/>
      <c r="CZ42" s="664">
        <v>17.399999999999999</v>
      </c>
      <c r="DA42" s="665"/>
      <c r="DB42" s="665"/>
      <c r="DC42" s="760"/>
      <c r="DD42" s="668">
        <v>215040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6045</v>
      </c>
      <c r="CS43" s="695"/>
      <c r="CT43" s="695"/>
      <c r="CU43" s="695"/>
      <c r="CV43" s="695"/>
      <c r="CW43" s="695"/>
      <c r="CX43" s="695"/>
      <c r="CY43" s="696"/>
      <c r="CZ43" s="664">
        <v>0.1</v>
      </c>
      <c r="DA43" s="693"/>
      <c r="DB43" s="693"/>
      <c r="DC43" s="697"/>
      <c r="DD43" s="668">
        <v>6045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301</v>
      </c>
      <c r="CE44" s="772"/>
      <c r="CF44" s="656" t="s">
        <v>352</v>
      </c>
      <c r="CG44" s="657"/>
      <c r="CH44" s="657"/>
      <c r="CI44" s="657"/>
      <c r="CJ44" s="657"/>
      <c r="CK44" s="657"/>
      <c r="CL44" s="657"/>
      <c r="CM44" s="657"/>
      <c r="CN44" s="657"/>
      <c r="CO44" s="657"/>
      <c r="CP44" s="657"/>
      <c r="CQ44" s="658"/>
      <c r="CR44" s="659">
        <v>1061796</v>
      </c>
      <c r="CS44" s="660"/>
      <c r="CT44" s="660"/>
      <c r="CU44" s="660"/>
      <c r="CV44" s="660"/>
      <c r="CW44" s="660"/>
      <c r="CX44" s="660"/>
      <c r="CY44" s="661"/>
      <c r="CZ44" s="664">
        <v>17.2</v>
      </c>
      <c r="DA44" s="665"/>
      <c r="DB44" s="665"/>
      <c r="DC44" s="760"/>
      <c r="DD44" s="668">
        <v>211563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315031</v>
      </c>
      <c r="CS45" s="695"/>
      <c r="CT45" s="695"/>
      <c r="CU45" s="695"/>
      <c r="CV45" s="695"/>
      <c r="CW45" s="695"/>
      <c r="CX45" s="695"/>
      <c r="CY45" s="696"/>
      <c r="CZ45" s="664">
        <v>5.0999999999999996</v>
      </c>
      <c r="DA45" s="693"/>
      <c r="DB45" s="693"/>
      <c r="DC45" s="697"/>
      <c r="DD45" s="668">
        <v>26918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741771</v>
      </c>
      <c r="CS46" s="660"/>
      <c r="CT46" s="660"/>
      <c r="CU46" s="660"/>
      <c r="CV46" s="660"/>
      <c r="CW46" s="660"/>
      <c r="CX46" s="660"/>
      <c r="CY46" s="661"/>
      <c r="CZ46" s="664">
        <v>12</v>
      </c>
      <c r="DA46" s="665"/>
      <c r="DB46" s="665"/>
      <c r="DC46" s="760"/>
      <c r="DD46" s="668">
        <v>180951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11030</v>
      </c>
      <c r="CS47" s="695"/>
      <c r="CT47" s="695"/>
      <c r="CU47" s="695"/>
      <c r="CV47" s="695"/>
      <c r="CW47" s="695"/>
      <c r="CX47" s="695"/>
      <c r="CY47" s="696"/>
      <c r="CZ47" s="664">
        <v>0.2</v>
      </c>
      <c r="DA47" s="693"/>
      <c r="DB47" s="693"/>
      <c r="DC47" s="697"/>
      <c r="DD47" s="668">
        <v>3477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334</v>
      </c>
      <c r="CS48" s="660"/>
      <c r="CT48" s="660"/>
      <c r="CU48" s="660"/>
      <c r="CV48" s="660"/>
      <c r="CW48" s="660"/>
      <c r="CX48" s="660"/>
      <c r="CY48" s="661"/>
      <c r="CZ48" s="664" t="s">
        <v>334</v>
      </c>
      <c r="DA48" s="665"/>
      <c r="DB48" s="665"/>
      <c r="DC48" s="760"/>
      <c r="DD48" s="668" t="s">
        <v>168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6179140</v>
      </c>
      <c r="CS49" s="729"/>
      <c r="CT49" s="729"/>
      <c r="CU49" s="729"/>
      <c r="CV49" s="729"/>
      <c r="CW49" s="729"/>
      <c r="CX49" s="729"/>
      <c r="CY49" s="761"/>
      <c r="CZ49" s="744">
        <v>100</v>
      </c>
      <c r="DA49" s="762"/>
      <c r="DB49" s="762"/>
      <c r="DC49" s="763"/>
      <c r="DD49" s="764">
        <v>3326360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GMjI6bRKywVTXNSk2DDmULYdrU95ANTsUnN9/LFduK7e95TjNP61C7OjH1Xd4oQNLNPQqJyk4e4w/ehjzqkTw==" saltValue="/OIsdRQWM68uhgYuPIQn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6470</v>
      </c>
      <c r="R7" s="795"/>
      <c r="S7" s="795"/>
      <c r="T7" s="795"/>
      <c r="U7" s="795"/>
      <c r="V7" s="795">
        <v>6072</v>
      </c>
      <c r="W7" s="795"/>
      <c r="X7" s="795"/>
      <c r="Y7" s="795"/>
      <c r="Z7" s="795"/>
      <c r="AA7" s="795">
        <v>398</v>
      </c>
      <c r="AB7" s="795"/>
      <c r="AC7" s="795"/>
      <c r="AD7" s="795"/>
      <c r="AE7" s="796"/>
      <c r="AF7" s="797">
        <v>306</v>
      </c>
      <c r="AG7" s="798"/>
      <c r="AH7" s="798"/>
      <c r="AI7" s="798"/>
      <c r="AJ7" s="799"/>
      <c r="AK7" s="834">
        <v>299</v>
      </c>
      <c r="AL7" s="835"/>
      <c r="AM7" s="835"/>
      <c r="AN7" s="835"/>
      <c r="AO7" s="835"/>
      <c r="AP7" s="835">
        <v>4652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126</v>
      </c>
      <c r="R8" s="819"/>
      <c r="S8" s="819"/>
      <c r="T8" s="819"/>
      <c r="U8" s="819"/>
      <c r="V8" s="819">
        <v>116</v>
      </c>
      <c r="W8" s="819"/>
      <c r="X8" s="819"/>
      <c r="Y8" s="819"/>
      <c r="Z8" s="819"/>
      <c r="AA8" s="819">
        <v>10</v>
      </c>
      <c r="AB8" s="819"/>
      <c r="AC8" s="819"/>
      <c r="AD8" s="819"/>
      <c r="AE8" s="820"/>
      <c r="AF8" s="821">
        <v>10</v>
      </c>
      <c r="AG8" s="822"/>
      <c r="AH8" s="822"/>
      <c r="AI8" s="822"/>
      <c r="AJ8" s="823"/>
      <c r="AK8" s="824">
        <v>16</v>
      </c>
      <c r="AL8" s="825"/>
      <c r="AM8" s="825"/>
      <c r="AN8" s="825"/>
      <c r="AO8" s="825"/>
      <c r="AP8" s="825" t="s">
        <v>567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382</v>
      </c>
      <c r="C9" s="816"/>
      <c r="D9" s="816"/>
      <c r="E9" s="816"/>
      <c r="F9" s="816"/>
      <c r="G9" s="816"/>
      <c r="H9" s="816"/>
      <c r="I9" s="816"/>
      <c r="J9" s="816"/>
      <c r="K9" s="816"/>
      <c r="L9" s="816"/>
      <c r="M9" s="816"/>
      <c r="N9" s="816"/>
      <c r="O9" s="816"/>
      <c r="P9" s="817"/>
      <c r="Q9" s="818">
        <v>9</v>
      </c>
      <c r="R9" s="819"/>
      <c r="S9" s="819"/>
      <c r="T9" s="819"/>
      <c r="U9" s="819"/>
      <c r="V9" s="819">
        <v>9</v>
      </c>
      <c r="W9" s="819"/>
      <c r="X9" s="819"/>
      <c r="Y9" s="819"/>
      <c r="Z9" s="819"/>
      <c r="AA9" s="819" t="s">
        <v>574</v>
      </c>
      <c r="AB9" s="819"/>
      <c r="AC9" s="819"/>
      <c r="AD9" s="819"/>
      <c r="AE9" s="820"/>
      <c r="AF9" s="821" t="s">
        <v>168</v>
      </c>
      <c r="AG9" s="822"/>
      <c r="AH9" s="822"/>
      <c r="AI9" s="822"/>
      <c r="AJ9" s="823"/>
      <c r="AK9" s="824" t="s">
        <v>567</v>
      </c>
      <c r="AL9" s="825"/>
      <c r="AM9" s="825"/>
      <c r="AN9" s="825"/>
      <c r="AO9" s="825"/>
      <c r="AP9" s="825" t="s">
        <v>567</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v>6587</v>
      </c>
      <c r="R23" s="854"/>
      <c r="S23" s="854"/>
      <c r="T23" s="854"/>
      <c r="U23" s="854"/>
      <c r="V23" s="854">
        <v>6179</v>
      </c>
      <c r="W23" s="854"/>
      <c r="X23" s="854"/>
      <c r="Y23" s="854"/>
      <c r="Z23" s="854"/>
      <c r="AA23" s="854">
        <v>408</v>
      </c>
      <c r="AB23" s="854"/>
      <c r="AC23" s="854"/>
      <c r="AD23" s="854"/>
      <c r="AE23" s="855"/>
      <c r="AF23" s="856">
        <v>316</v>
      </c>
      <c r="AG23" s="854"/>
      <c r="AH23" s="854"/>
      <c r="AI23" s="854"/>
      <c r="AJ23" s="857"/>
      <c r="AK23" s="858"/>
      <c r="AL23" s="859"/>
      <c r="AM23" s="859"/>
      <c r="AN23" s="859"/>
      <c r="AO23" s="859"/>
      <c r="AP23" s="854">
        <v>4652</v>
      </c>
      <c r="AQ23" s="854"/>
      <c r="AR23" s="854"/>
      <c r="AS23" s="854"/>
      <c r="AT23" s="854"/>
      <c r="AU23" s="860"/>
      <c r="AV23" s="860"/>
      <c r="AW23" s="860"/>
      <c r="AX23" s="860"/>
      <c r="AY23" s="861"/>
      <c r="AZ23" s="869" t="s">
        <v>168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1110</v>
      </c>
      <c r="R28" s="883"/>
      <c r="S28" s="883"/>
      <c r="T28" s="883"/>
      <c r="U28" s="883"/>
      <c r="V28" s="883">
        <v>999</v>
      </c>
      <c r="W28" s="883"/>
      <c r="X28" s="883"/>
      <c r="Y28" s="883"/>
      <c r="Z28" s="883"/>
      <c r="AA28" s="883">
        <v>111</v>
      </c>
      <c r="AB28" s="883"/>
      <c r="AC28" s="883"/>
      <c r="AD28" s="883"/>
      <c r="AE28" s="884"/>
      <c r="AF28" s="885">
        <v>111</v>
      </c>
      <c r="AG28" s="883"/>
      <c r="AH28" s="883"/>
      <c r="AI28" s="883"/>
      <c r="AJ28" s="886"/>
      <c r="AK28" s="887">
        <v>116</v>
      </c>
      <c r="AL28" s="878"/>
      <c r="AM28" s="878"/>
      <c r="AN28" s="878"/>
      <c r="AO28" s="878"/>
      <c r="AP28" s="878" t="s">
        <v>568</v>
      </c>
      <c r="AQ28" s="878"/>
      <c r="AR28" s="878"/>
      <c r="AS28" s="878"/>
      <c r="AT28" s="878"/>
      <c r="AU28" s="878" t="s">
        <v>568</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695</v>
      </c>
      <c r="R29" s="819"/>
      <c r="S29" s="819"/>
      <c r="T29" s="819"/>
      <c r="U29" s="819"/>
      <c r="V29" s="819">
        <v>688</v>
      </c>
      <c r="W29" s="819"/>
      <c r="X29" s="819"/>
      <c r="Y29" s="819"/>
      <c r="Z29" s="819"/>
      <c r="AA29" s="819">
        <v>7</v>
      </c>
      <c r="AB29" s="819"/>
      <c r="AC29" s="819"/>
      <c r="AD29" s="819"/>
      <c r="AE29" s="820"/>
      <c r="AF29" s="821">
        <v>7</v>
      </c>
      <c r="AG29" s="822"/>
      <c r="AH29" s="822"/>
      <c r="AI29" s="822"/>
      <c r="AJ29" s="823"/>
      <c r="AK29" s="890">
        <v>130</v>
      </c>
      <c r="AL29" s="891"/>
      <c r="AM29" s="891"/>
      <c r="AN29" s="891"/>
      <c r="AO29" s="891"/>
      <c r="AP29" s="891" t="s">
        <v>567</v>
      </c>
      <c r="AQ29" s="891"/>
      <c r="AR29" s="891"/>
      <c r="AS29" s="891"/>
      <c r="AT29" s="891"/>
      <c r="AU29" s="891" t="s">
        <v>567</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63</v>
      </c>
      <c r="R30" s="819"/>
      <c r="S30" s="819"/>
      <c r="T30" s="819"/>
      <c r="U30" s="819"/>
      <c r="V30" s="819">
        <v>63</v>
      </c>
      <c r="W30" s="819"/>
      <c r="X30" s="819"/>
      <c r="Y30" s="819"/>
      <c r="Z30" s="819"/>
      <c r="AA30" s="819">
        <v>0</v>
      </c>
      <c r="AB30" s="819"/>
      <c r="AC30" s="819"/>
      <c r="AD30" s="819"/>
      <c r="AE30" s="820"/>
      <c r="AF30" s="821">
        <v>0</v>
      </c>
      <c r="AG30" s="822"/>
      <c r="AH30" s="822"/>
      <c r="AI30" s="822"/>
      <c r="AJ30" s="823"/>
      <c r="AK30" s="890">
        <v>22</v>
      </c>
      <c r="AL30" s="891"/>
      <c r="AM30" s="891"/>
      <c r="AN30" s="891"/>
      <c r="AO30" s="891"/>
      <c r="AP30" s="891" t="s">
        <v>567</v>
      </c>
      <c r="AQ30" s="891"/>
      <c r="AR30" s="891"/>
      <c r="AS30" s="891"/>
      <c r="AT30" s="891"/>
      <c r="AU30" s="891" t="s">
        <v>567</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2</v>
      </c>
      <c r="R31" s="819"/>
      <c r="S31" s="819"/>
      <c r="T31" s="819"/>
      <c r="U31" s="819"/>
      <c r="V31" s="819">
        <v>2</v>
      </c>
      <c r="W31" s="819"/>
      <c r="X31" s="819"/>
      <c r="Y31" s="819"/>
      <c r="Z31" s="819"/>
      <c r="AA31" s="819">
        <v>0</v>
      </c>
      <c r="AB31" s="819"/>
      <c r="AC31" s="819"/>
      <c r="AD31" s="819"/>
      <c r="AE31" s="820"/>
      <c r="AF31" s="821">
        <v>0</v>
      </c>
      <c r="AG31" s="822"/>
      <c r="AH31" s="822"/>
      <c r="AI31" s="822"/>
      <c r="AJ31" s="823"/>
      <c r="AK31" s="890" t="s">
        <v>567</v>
      </c>
      <c r="AL31" s="891"/>
      <c r="AM31" s="891"/>
      <c r="AN31" s="891"/>
      <c r="AO31" s="891"/>
      <c r="AP31" s="891" t="s">
        <v>567</v>
      </c>
      <c r="AQ31" s="891"/>
      <c r="AR31" s="891"/>
      <c r="AS31" s="891"/>
      <c r="AT31" s="891"/>
      <c r="AU31" s="891" t="s">
        <v>567</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156</v>
      </c>
      <c r="R32" s="819"/>
      <c r="S32" s="819"/>
      <c r="T32" s="819"/>
      <c r="U32" s="819"/>
      <c r="V32" s="819">
        <v>154</v>
      </c>
      <c r="W32" s="819"/>
      <c r="X32" s="819"/>
      <c r="Y32" s="819"/>
      <c r="Z32" s="819"/>
      <c r="AA32" s="819">
        <v>2</v>
      </c>
      <c r="AB32" s="819"/>
      <c r="AC32" s="819"/>
      <c r="AD32" s="819"/>
      <c r="AE32" s="820"/>
      <c r="AF32" s="821">
        <v>339</v>
      </c>
      <c r="AG32" s="822"/>
      <c r="AH32" s="822"/>
      <c r="AI32" s="822"/>
      <c r="AJ32" s="823"/>
      <c r="AK32" s="890" t="s">
        <v>567</v>
      </c>
      <c r="AL32" s="891"/>
      <c r="AM32" s="891"/>
      <c r="AN32" s="891"/>
      <c r="AO32" s="891"/>
      <c r="AP32" s="891">
        <v>920</v>
      </c>
      <c r="AQ32" s="891"/>
      <c r="AR32" s="891"/>
      <c r="AS32" s="891"/>
      <c r="AT32" s="891"/>
      <c r="AU32" s="891" t="s">
        <v>567</v>
      </c>
      <c r="AV32" s="891"/>
      <c r="AW32" s="891"/>
      <c r="AX32" s="891"/>
      <c r="AY32" s="891"/>
      <c r="AZ32" s="892"/>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127</v>
      </c>
      <c r="R33" s="819"/>
      <c r="S33" s="819"/>
      <c r="T33" s="819"/>
      <c r="U33" s="819"/>
      <c r="V33" s="819">
        <v>121</v>
      </c>
      <c r="W33" s="819"/>
      <c r="X33" s="819"/>
      <c r="Y33" s="819"/>
      <c r="Z33" s="819"/>
      <c r="AA33" s="819">
        <v>6</v>
      </c>
      <c r="AB33" s="819"/>
      <c r="AC33" s="819"/>
      <c r="AD33" s="819"/>
      <c r="AE33" s="820"/>
      <c r="AF33" s="821">
        <v>6</v>
      </c>
      <c r="AG33" s="822"/>
      <c r="AH33" s="822"/>
      <c r="AI33" s="822"/>
      <c r="AJ33" s="823"/>
      <c r="AK33" s="890">
        <v>61</v>
      </c>
      <c r="AL33" s="891"/>
      <c r="AM33" s="891"/>
      <c r="AN33" s="891"/>
      <c r="AO33" s="891"/>
      <c r="AP33" s="891">
        <v>645</v>
      </c>
      <c r="AQ33" s="891"/>
      <c r="AR33" s="891"/>
      <c r="AS33" s="891"/>
      <c r="AT33" s="891"/>
      <c r="AU33" s="891">
        <v>506</v>
      </c>
      <c r="AV33" s="891"/>
      <c r="AW33" s="891"/>
      <c r="AX33" s="891"/>
      <c r="AY33" s="891"/>
      <c r="AZ33" s="892"/>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463</v>
      </c>
      <c r="AG63" s="902"/>
      <c r="AH63" s="902"/>
      <c r="AI63" s="902"/>
      <c r="AJ63" s="903"/>
      <c r="AK63" s="904"/>
      <c r="AL63" s="899"/>
      <c r="AM63" s="899"/>
      <c r="AN63" s="899"/>
      <c r="AO63" s="899"/>
      <c r="AP63" s="902">
        <v>1565</v>
      </c>
      <c r="AQ63" s="902"/>
      <c r="AR63" s="902"/>
      <c r="AS63" s="902"/>
      <c r="AT63" s="902"/>
      <c r="AU63" s="902">
        <v>506</v>
      </c>
      <c r="AV63" s="902"/>
      <c r="AW63" s="902"/>
      <c r="AX63" s="902"/>
      <c r="AY63" s="902"/>
      <c r="AZ63" s="906"/>
      <c r="BA63" s="906"/>
      <c r="BB63" s="906"/>
      <c r="BC63" s="906"/>
      <c r="BD63" s="906"/>
      <c r="BE63" s="907"/>
      <c r="BF63" s="907"/>
      <c r="BG63" s="907"/>
      <c r="BH63" s="907"/>
      <c r="BI63" s="908"/>
      <c r="BJ63" s="909" t="s">
        <v>168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389</v>
      </c>
      <c r="W66" s="778"/>
      <c r="X66" s="778"/>
      <c r="Y66" s="778"/>
      <c r="Z66" s="779"/>
      <c r="AA66" s="777" t="s">
        <v>390</v>
      </c>
      <c r="AB66" s="778"/>
      <c r="AC66" s="778"/>
      <c r="AD66" s="778"/>
      <c r="AE66" s="779"/>
      <c r="AF66" s="912" t="s">
        <v>391</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558</v>
      </c>
      <c r="C68" s="930"/>
      <c r="D68" s="930"/>
      <c r="E68" s="930"/>
      <c r="F68" s="930"/>
      <c r="G68" s="930"/>
      <c r="H68" s="930"/>
      <c r="I68" s="930"/>
      <c r="J68" s="930"/>
      <c r="K68" s="930"/>
      <c r="L68" s="930"/>
      <c r="M68" s="930"/>
      <c r="N68" s="930"/>
      <c r="O68" s="930"/>
      <c r="P68" s="931"/>
      <c r="Q68" s="932">
        <v>4477</v>
      </c>
      <c r="R68" s="926"/>
      <c r="S68" s="926"/>
      <c r="T68" s="926"/>
      <c r="U68" s="926"/>
      <c r="V68" s="926">
        <v>4322</v>
      </c>
      <c r="W68" s="926"/>
      <c r="X68" s="926"/>
      <c r="Y68" s="926"/>
      <c r="Z68" s="926"/>
      <c r="AA68" s="926">
        <v>155</v>
      </c>
      <c r="AB68" s="926"/>
      <c r="AC68" s="926"/>
      <c r="AD68" s="926"/>
      <c r="AE68" s="926"/>
      <c r="AF68" s="926">
        <v>155</v>
      </c>
      <c r="AG68" s="926"/>
      <c r="AH68" s="926"/>
      <c r="AI68" s="926"/>
      <c r="AJ68" s="926"/>
      <c r="AK68" s="926">
        <v>147</v>
      </c>
      <c r="AL68" s="926"/>
      <c r="AM68" s="926"/>
      <c r="AN68" s="926"/>
      <c r="AO68" s="926"/>
      <c r="AP68" s="926">
        <v>1511</v>
      </c>
      <c r="AQ68" s="926"/>
      <c r="AR68" s="926"/>
      <c r="AS68" s="926"/>
      <c r="AT68" s="926"/>
      <c r="AU68" s="926" t="s">
        <v>500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559</v>
      </c>
      <c r="C69" s="934"/>
      <c r="D69" s="934"/>
      <c r="E69" s="934"/>
      <c r="F69" s="934"/>
      <c r="G69" s="934"/>
      <c r="H69" s="934"/>
      <c r="I69" s="934"/>
      <c r="J69" s="934"/>
      <c r="K69" s="934"/>
      <c r="L69" s="934"/>
      <c r="M69" s="934"/>
      <c r="N69" s="934"/>
      <c r="O69" s="934"/>
      <c r="P69" s="935"/>
      <c r="Q69" s="936">
        <v>4</v>
      </c>
      <c r="R69" s="891"/>
      <c r="S69" s="891"/>
      <c r="T69" s="891"/>
      <c r="U69" s="891"/>
      <c r="V69" s="891">
        <v>4</v>
      </c>
      <c r="W69" s="891"/>
      <c r="X69" s="891"/>
      <c r="Y69" s="891"/>
      <c r="Z69" s="891"/>
      <c r="AA69" s="891">
        <v>0</v>
      </c>
      <c r="AB69" s="891"/>
      <c r="AC69" s="891"/>
      <c r="AD69" s="891"/>
      <c r="AE69" s="891"/>
      <c r="AF69" s="891">
        <v>0</v>
      </c>
      <c r="AG69" s="891"/>
      <c r="AH69" s="891"/>
      <c r="AI69" s="891"/>
      <c r="AJ69" s="891"/>
      <c r="AK69" s="891">
        <v>0</v>
      </c>
      <c r="AL69" s="891"/>
      <c r="AM69" s="891"/>
      <c r="AN69" s="891"/>
      <c r="AO69" s="891"/>
      <c r="AP69" s="891">
        <v>0</v>
      </c>
      <c r="AQ69" s="891"/>
      <c r="AR69" s="891"/>
      <c r="AS69" s="891"/>
      <c r="AT69" s="891"/>
      <c r="AU69" s="891" t="s">
        <v>500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560</v>
      </c>
      <c r="C70" s="934"/>
      <c r="D70" s="934"/>
      <c r="E70" s="934"/>
      <c r="F70" s="934"/>
      <c r="G70" s="934"/>
      <c r="H70" s="934"/>
      <c r="I70" s="934"/>
      <c r="J70" s="934"/>
      <c r="K70" s="934"/>
      <c r="L70" s="934"/>
      <c r="M70" s="934"/>
      <c r="N70" s="934"/>
      <c r="O70" s="934"/>
      <c r="P70" s="935"/>
      <c r="Q70" s="936">
        <v>10004</v>
      </c>
      <c r="R70" s="891"/>
      <c r="S70" s="891"/>
      <c r="T70" s="891"/>
      <c r="U70" s="891"/>
      <c r="V70" s="891">
        <v>9478</v>
      </c>
      <c r="W70" s="891"/>
      <c r="X70" s="891"/>
      <c r="Y70" s="891"/>
      <c r="Z70" s="891"/>
      <c r="AA70" s="891">
        <v>526</v>
      </c>
      <c r="AB70" s="891"/>
      <c r="AC70" s="891"/>
      <c r="AD70" s="891"/>
      <c r="AE70" s="891"/>
      <c r="AF70" s="891">
        <v>0</v>
      </c>
      <c r="AG70" s="891"/>
      <c r="AH70" s="891"/>
      <c r="AI70" s="891"/>
      <c r="AJ70" s="891"/>
      <c r="AK70" s="891">
        <v>15</v>
      </c>
      <c r="AL70" s="891"/>
      <c r="AM70" s="891"/>
      <c r="AN70" s="891"/>
      <c r="AO70" s="891"/>
      <c r="AP70" s="891" t="s">
        <v>576</v>
      </c>
      <c r="AQ70" s="891"/>
      <c r="AR70" s="891"/>
      <c r="AS70" s="891"/>
      <c r="AT70" s="891"/>
      <c r="AU70" s="891" t="s">
        <v>576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561</v>
      </c>
      <c r="C71" s="934"/>
      <c r="D71" s="934"/>
      <c r="E71" s="934"/>
      <c r="F71" s="934"/>
      <c r="G71" s="934"/>
      <c r="H71" s="934"/>
      <c r="I71" s="934"/>
      <c r="J71" s="934"/>
      <c r="K71" s="934"/>
      <c r="L71" s="934"/>
      <c r="M71" s="934"/>
      <c r="N71" s="934"/>
      <c r="O71" s="934"/>
      <c r="P71" s="935"/>
      <c r="Q71" s="936">
        <v>1564</v>
      </c>
      <c r="R71" s="891"/>
      <c r="S71" s="891"/>
      <c r="T71" s="891"/>
      <c r="U71" s="891"/>
      <c r="V71" s="891">
        <v>1563</v>
      </c>
      <c r="W71" s="891"/>
      <c r="X71" s="891"/>
      <c r="Y71" s="891"/>
      <c r="Z71" s="891"/>
      <c r="AA71" s="891">
        <v>1</v>
      </c>
      <c r="AB71" s="891"/>
      <c r="AC71" s="891"/>
      <c r="AD71" s="891"/>
      <c r="AE71" s="891"/>
      <c r="AF71" s="891">
        <v>0</v>
      </c>
      <c r="AG71" s="891"/>
      <c r="AH71" s="891"/>
      <c r="AI71" s="891"/>
      <c r="AJ71" s="891"/>
      <c r="AK71" s="891" t="s">
        <v>576</v>
      </c>
      <c r="AL71" s="891"/>
      <c r="AM71" s="891"/>
      <c r="AN71" s="891"/>
      <c r="AO71" s="891"/>
      <c r="AP71" s="891" t="s">
        <v>576</v>
      </c>
      <c r="AQ71" s="891"/>
      <c r="AR71" s="891"/>
      <c r="AS71" s="891"/>
      <c r="AT71" s="891"/>
      <c r="AU71" s="891" t="s">
        <v>576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562</v>
      </c>
      <c r="C72" s="934"/>
      <c r="D72" s="934"/>
      <c r="E72" s="934"/>
      <c r="F72" s="934"/>
      <c r="G72" s="934"/>
      <c r="H72" s="934"/>
      <c r="I72" s="934"/>
      <c r="J72" s="934"/>
      <c r="K72" s="934"/>
      <c r="L72" s="934"/>
      <c r="M72" s="934"/>
      <c r="N72" s="934"/>
      <c r="O72" s="934"/>
      <c r="P72" s="935"/>
      <c r="Q72" s="936">
        <v>1</v>
      </c>
      <c r="R72" s="891"/>
      <c r="S72" s="891"/>
      <c r="T72" s="891"/>
      <c r="U72" s="891"/>
      <c r="V72" s="891">
        <v>0</v>
      </c>
      <c r="W72" s="891"/>
      <c r="X72" s="891"/>
      <c r="Y72" s="891"/>
      <c r="Z72" s="891"/>
      <c r="AA72" s="891">
        <v>1</v>
      </c>
      <c r="AB72" s="891"/>
      <c r="AC72" s="891"/>
      <c r="AD72" s="891"/>
      <c r="AE72" s="891"/>
      <c r="AF72" s="891">
        <v>0</v>
      </c>
      <c r="AG72" s="891"/>
      <c r="AH72" s="891"/>
      <c r="AI72" s="891"/>
      <c r="AJ72" s="891"/>
      <c r="AK72" s="891" t="s">
        <v>576</v>
      </c>
      <c r="AL72" s="891"/>
      <c r="AM72" s="891"/>
      <c r="AN72" s="891"/>
      <c r="AO72" s="891"/>
      <c r="AP72" s="891" t="s">
        <v>576</v>
      </c>
      <c r="AQ72" s="891"/>
      <c r="AR72" s="891"/>
      <c r="AS72" s="891"/>
      <c r="AT72" s="891"/>
      <c r="AU72" s="891" t="s">
        <v>576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563</v>
      </c>
      <c r="C73" s="934"/>
      <c r="D73" s="934"/>
      <c r="E73" s="934"/>
      <c r="F73" s="934"/>
      <c r="G73" s="934"/>
      <c r="H73" s="934"/>
      <c r="I73" s="934"/>
      <c r="J73" s="934"/>
      <c r="K73" s="934"/>
      <c r="L73" s="934"/>
      <c r="M73" s="934"/>
      <c r="N73" s="934"/>
      <c r="O73" s="934"/>
      <c r="P73" s="935"/>
      <c r="Q73" s="936">
        <v>41</v>
      </c>
      <c r="R73" s="891"/>
      <c r="S73" s="891"/>
      <c r="T73" s="891"/>
      <c r="U73" s="891"/>
      <c r="V73" s="891">
        <v>35</v>
      </c>
      <c r="W73" s="891"/>
      <c r="X73" s="891"/>
      <c r="Y73" s="891"/>
      <c r="Z73" s="891"/>
      <c r="AA73" s="891">
        <v>6</v>
      </c>
      <c r="AB73" s="891"/>
      <c r="AC73" s="891"/>
      <c r="AD73" s="891"/>
      <c r="AE73" s="891"/>
      <c r="AF73" s="891">
        <v>0</v>
      </c>
      <c r="AG73" s="891"/>
      <c r="AH73" s="891"/>
      <c r="AI73" s="891"/>
      <c r="AJ73" s="891"/>
      <c r="AK73" s="891" t="s">
        <v>576</v>
      </c>
      <c r="AL73" s="891"/>
      <c r="AM73" s="891"/>
      <c r="AN73" s="891"/>
      <c r="AO73" s="891"/>
      <c r="AP73" s="891" t="s">
        <v>576</v>
      </c>
      <c r="AQ73" s="891"/>
      <c r="AR73" s="891"/>
      <c r="AS73" s="891"/>
      <c r="AT73" s="891"/>
      <c r="AU73" s="891" t="s">
        <v>576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564</v>
      </c>
      <c r="C74" s="934"/>
      <c r="D74" s="934"/>
      <c r="E74" s="934"/>
      <c r="F74" s="934"/>
      <c r="G74" s="934"/>
      <c r="H74" s="934"/>
      <c r="I74" s="934"/>
      <c r="J74" s="934"/>
      <c r="K74" s="934"/>
      <c r="L74" s="934"/>
      <c r="M74" s="934"/>
      <c r="N74" s="934"/>
      <c r="O74" s="934"/>
      <c r="P74" s="935"/>
      <c r="Q74" s="936">
        <v>42</v>
      </c>
      <c r="R74" s="891"/>
      <c r="S74" s="891"/>
      <c r="T74" s="891"/>
      <c r="U74" s="891"/>
      <c r="V74" s="891">
        <v>39</v>
      </c>
      <c r="W74" s="891"/>
      <c r="X74" s="891"/>
      <c r="Y74" s="891"/>
      <c r="Z74" s="891"/>
      <c r="AA74" s="891">
        <v>3</v>
      </c>
      <c r="AB74" s="891"/>
      <c r="AC74" s="891"/>
      <c r="AD74" s="891"/>
      <c r="AE74" s="891"/>
      <c r="AF74" s="891">
        <v>0</v>
      </c>
      <c r="AG74" s="891"/>
      <c r="AH74" s="891"/>
      <c r="AI74" s="891"/>
      <c r="AJ74" s="891"/>
      <c r="AK74" s="891" t="s">
        <v>576</v>
      </c>
      <c r="AL74" s="891"/>
      <c r="AM74" s="891"/>
      <c r="AN74" s="891"/>
      <c r="AO74" s="891"/>
      <c r="AP74" s="891" t="s">
        <v>576</v>
      </c>
      <c r="AQ74" s="891"/>
      <c r="AR74" s="891"/>
      <c r="AS74" s="891"/>
      <c r="AT74" s="891"/>
      <c r="AU74" s="891" t="s">
        <v>576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565</v>
      </c>
      <c r="C75" s="934"/>
      <c r="D75" s="934"/>
      <c r="E75" s="934"/>
      <c r="F75" s="934"/>
      <c r="G75" s="934"/>
      <c r="H75" s="934"/>
      <c r="I75" s="934"/>
      <c r="J75" s="934"/>
      <c r="K75" s="934"/>
      <c r="L75" s="934"/>
      <c r="M75" s="934"/>
      <c r="N75" s="934"/>
      <c r="O75" s="934"/>
      <c r="P75" s="935"/>
      <c r="Q75" s="939">
        <v>867</v>
      </c>
      <c r="R75" s="940"/>
      <c r="S75" s="940"/>
      <c r="T75" s="940"/>
      <c r="U75" s="890"/>
      <c r="V75" s="941">
        <v>814</v>
      </c>
      <c r="W75" s="940"/>
      <c r="X75" s="940"/>
      <c r="Y75" s="940"/>
      <c r="Z75" s="890"/>
      <c r="AA75" s="941">
        <v>53</v>
      </c>
      <c r="AB75" s="940"/>
      <c r="AC75" s="940"/>
      <c r="AD75" s="940"/>
      <c r="AE75" s="890"/>
      <c r="AF75" s="941">
        <v>53</v>
      </c>
      <c r="AG75" s="940"/>
      <c r="AH75" s="940"/>
      <c r="AI75" s="940"/>
      <c r="AJ75" s="890"/>
      <c r="AK75" s="941">
        <v>0</v>
      </c>
      <c r="AL75" s="940"/>
      <c r="AM75" s="940"/>
      <c r="AN75" s="940"/>
      <c r="AO75" s="890"/>
      <c r="AP75" s="941" t="s">
        <v>575</v>
      </c>
      <c r="AQ75" s="940"/>
      <c r="AR75" s="940"/>
      <c r="AS75" s="940"/>
      <c r="AT75" s="890"/>
      <c r="AU75" s="941" t="s">
        <v>575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566</v>
      </c>
      <c r="C76" s="934"/>
      <c r="D76" s="934"/>
      <c r="E76" s="934"/>
      <c r="F76" s="934"/>
      <c r="G76" s="934"/>
      <c r="H76" s="934"/>
      <c r="I76" s="934"/>
      <c r="J76" s="934"/>
      <c r="K76" s="934"/>
      <c r="L76" s="934"/>
      <c r="M76" s="934"/>
      <c r="N76" s="934"/>
      <c r="O76" s="934"/>
      <c r="P76" s="935"/>
      <c r="Q76" s="939">
        <v>250285</v>
      </c>
      <c r="R76" s="940"/>
      <c r="S76" s="940"/>
      <c r="T76" s="940"/>
      <c r="U76" s="890"/>
      <c r="V76" s="941">
        <v>238827</v>
      </c>
      <c r="W76" s="940"/>
      <c r="X76" s="940"/>
      <c r="Y76" s="940"/>
      <c r="Z76" s="890"/>
      <c r="AA76" s="941">
        <v>11458</v>
      </c>
      <c r="AB76" s="940"/>
      <c r="AC76" s="940"/>
      <c r="AD76" s="940"/>
      <c r="AE76" s="890"/>
      <c r="AF76" s="941">
        <v>11458</v>
      </c>
      <c r="AG76" s="940"/>
      <c r="AH76" s="940"/>
      <c r="AI76" s="940"/>
      <c r="AJ76" s="890"/>
      <c r="AK76" s="941">
        <v>608</v>
      </c>
      <c r="AL76" s="940"/>
      <c r="AM76" s="940"/>
      <c r="AN76" s="940"/>
      <c r="AO76" s="890"/>
      <c r="AP76" s="941" t="s">
        <v>575</v>
      </c>
      <c r="AQ76" s="940"/>
      <c r="AR76" s="940"/>
      <c r="AS76" s="940"/>
      <c r="AT76" s="890"/>
      <c r="AU76" s="941" t="s">
        <v>575</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11666</v>
      </c>
      <c r="AG88" s="902"/>
      <c r="AH88" s="902"/>
      <c r="AI88" s="902"/>
      <c r="AJ88" s="902"/>
      <c r="AK88" s="899"/>
      <c r="AL88" s="899"/>
      <c r="AM88" s="899"/>
      <c r="AN88" s="899"/>
      <c r="AO88" s="899"/>
      <c r="AP88" s="902">
        <v>1511</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300</v>
      </c>
      <c r="AG109" s="955"/>
      <c r="AH109" s="955"/>
      <c r="AI109" s="955"/>
      <c r="AJ109" s="956"/>
      <c r="AK109" s="954" t="s">
        <v>299</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300</v>
      </c>
      <c r="BW109" s="955"/>
      <c r="BX109" s="955"/>
      <c r="BY109" s="955"/>
      <c r="BZ109" s="956"/>
      <c r="CA109" s="954" t="s">
        <v>299</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300</v>
      </c>
      <c r="DM109" s="955"/>
      <c r="DN109" s="955"/>
      <c r="DO109" s="955"/>
      <c r="DP109" s="956"/>
      <c r="DQ109" s="954" t="s">
        <v>299</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368201</v>
      </c>
      <c r="AB110" s="962"/>
      <c r="AC110" s="962"/>
      <c r="AD110" s="962"/>
      <c r="AE110" s="963"/>
      <c r="AF110" s="964">
        <v>358119</v>
      </c>
      <c r="AG110" s="962"/>
      <c r="AH110" s="962"/>
      <c r="AI110" s="962"/>
      <c r="AJ110" s="963"/>
      <c r="AK110" s="964">
        <v>393884</v>
      </c>
      <c r="AL110" s="962"/>
      <c r="AM110" s="962"/>
      <c r="AN110" s="962"/>
      <c r="AO110" s="963"/>
      <c r="AP110" s="965">
        <v>16</v>
      </c>
      <c r="AQ110" s="966"/>
      <c r="AR110" s="966"/>
      <c r="AS110" s="966"/>
      <c r="AT110" s="967"/>
      <c r="AU110" s="968" t="s">
        <v>66</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4090848</v>
      </c>
      <c r="BR110" s="997"/>
      <c r="BS110" s="997"/>
      <c r="BT110" s="997"/>
      <c r="BU110" s="997"/>
      <c r="BV110" s="997">
        <v>4434010</v>
      </c>
      <c r="BW110" s="997"/>
      <c r="BX110" s="997"/>
      <c r="BY110" s="997"/>
      <c r="BZ110" s="997"/>
      <c r="CA110" s="997">
        <v>4652058</v>
      </c>
      <c r="CB110" s="997"/>
      <c r="CC110" s="997"/>
      <c r="CD110" s="997"/>
      <c r="CE110" s="997"/>
      <c r="CF110" s="1011">
        <v>189.1</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428</v>
      </c>
      <c r="DH110" s="997"/>
      <c r="DI110" s="997"/>
      <c r="DJ110" s="997"/>
      <c r="DK110" s="997"/>
      <c r="DL110" s="997" t="s">
        <v>428</v>
      </c>
      <c r="DM110" s="997"/>
      <c r="DN110" s="997"/>
      <c r="DO110" s="997"/>
      <c r="DP110" s="997"/>
      <c r="DQ110" s="997" t="s">
        <v>428</v>
      </c>
      <c r="DR110" s="997"/>
      <c r="DS110" s="997"/>
      <c r="DT110" s="997"/>
      <c r="DU110" s="997"/>
      <c r="DV110" s="998" t="s">
        <v>168</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168</v>
      </c>
      <c r="AB111" s="1004"/>
      <c r="AC111" s="1004"/>
      <c r="AD111" s="1004"/>
      <c r="AE111" s="1005"/>
      <c r="AF111" s="1006" t="s">
        <v>168</v>
      </c>
      <c r="AG111" s="1004"/>
      <c r="AH111" s="1004"/>
      <c r="AI111" s="1004"/>
      <c r="AJ111" s="1005"/>
      <c r="AK111" s="1006" t="s">
        <v>168</v>
      </c>
      <c r="AL111" s="1004"/>
      <c r="AM111" s="1004"/>
      <c r="AN111" s="1004"/>
      <c r="AO111" s="1005"/>
      <c r="AP111" s="1007" t="s">
        <v>168</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22878</v>
      </c>
      <c r="BR111" s="990"/>
      <c r="BS111" s="990"/>
      <c r="BT111" s="990"/>
      <c r="BU111" s="990"/>
      <c r="BV111" s="990">
        <v>17589</v>
      </c>
      <c r="BW111" s="990"/>
      <c r="BX111" s="990"/>
      <c r="BY111" s="990"/>
      <c r="BZ111" s="990"/>
      <c r="CA111" s="990">
        <v>12834</v>
      </c>
      <c r="CB111" s="990"/>
      <c r="CC111" s="990"/>
      <c r="CD111" s="990"/>
      <c r="CE111" s="990"/>
      <c r="CF111" s="984">
        <v>0.5</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168</v>
      </c>
      <c r="DH111" s="990"/>
      <c r="DI111" s="990"/>
      <c r="DJ111" s="990"/>
      <c r="DK111" s="990"/>
      <c r="DL111" s="990" t="s">
        <v>168</v>
      </c>
      <c r="DM111" s="990"/>
      <c r="DN111" s="990"/>
      <c r="DO111" s="990"/>
      <c r="DP111" s="990"/>
      <c r="DQ111" s="990" t="s">
        <v>168</v>
      </c>
      <c r="DR111" s="990"/>
      <c r="DS111" s="990"/>
      <c r="DT111" s="990"/>
      <c r="DU111" s="990"/>
      <c r="DV111" s="991" t="s">
        <v>168</v>
      </c>
      <c r="DW111" s="991"/>
      <c r="DX111" s="991"/>
      <c r="DY111" s="991"/>
      <c r="DZ111" s="992"/>
    </row>
    <row r="112" spans="1:131" s="226" customFormat="1" ht="26.25" customHeight="1" x14ac:dyDescent="0.15">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168</v>
      </c>
      <c r="AB112" s="1029"/>
      <c r="AC112" s="1029"/>
      <c r="AD112" s="1029"/>
      <c r="AE112" s="1030"/>
      <c r="AF112" s="1031" t="s">
        <v>168</v>
      </c>
      <c r="AG112" s="1029"/>
      <c r="AH112" s="1029"/>
      <c r="AI112" s="1029"/>
      <c r="AJ112" s="1030"/>
      <c r="AK112" s="1031" t="s">
        <v>168</v>
      </c>
      <c r="AL112" s="1029"/>
      <c r="AM112" s="1029"/>
      <c r="AN112" s="1029"/>
      <c r="AO112" s="1030"/>
      <c r="AP112" s="1032" t="s">
        <v>168</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639240</v>
      </c>
      <c r="BR112" s="990"/>
      <c r="BS112" s="990"/>
      <c r="BT112" s="990"/>
      <c r="BU112" s="990"/>
      <c r="BV112" s="990">
        <v>539779</v>
      </c>
      <c r="BW112" s="990"/>
      <c r="BX112" s="990"/>
      <c r="BY112" s="990"/>
      <c r="BZ112" s="990"/>
      <c r="CA112" s="990">
        <v>506267</v>
      </c>
      <c r="CB112" s="990"/>
      <c r="CC112" s="990"/>
      <c r="CD112" s="990"/>
      <c r="CE112" s="990"/>
      <c r="CF112" s="984">
        <v>20.6</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168</v>
      </c>
      <c r="DH112" s="990"/>
      <c r="DI112" s="990"/>
      <c r="DJ112" s="990"/>
      <c r="DK112" s="990"/>
      <c r="DL112" s="990" t="s">
        <v>168</v>
      </c>
      <c r="DM112" s="990"/>
      <c r="DN112" s="990"/>
      <c r="DO112" s="990"/>
      <c r="DP112" s="990"/>
      <c r="DQ112" s="990" t="s">
        <v>168</v>
      </c>
      <c r="DR112" s="990"/>
      <c r="DS112" s="990"/>
      <c r="DT112" s="990"/>
      <c r="DU112" s="990"/>
      <c r="DV112" s="991" t="s">
        <v>168</v>
      </c>
      <c r="DW112" s="991"/>
      <c r="DX112" s="991"/>
      <c r="DY112" s="991"/>
      <c r="DZ112" s="992"/>
    </row>
    <row r="113" spans="1:130" s="226" customFormat="1" ht="26.25" customHeight="1" x14ac:dyDescent="0.15">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61000</v>
      </c>
      <c r="AB113" s="1004"/>
      <c r="AC113" s="1004"/>
      <c r="AD113" s="1004"/>
      <c r="AE113" s="1005"/>
      <c r="AF113" s="1006">
        <v>59840</v>
      </c>
      <c r="AG113" s="1004"/>
      <c r="AH113" s="1004"/>
      <c r="AI113" s="1004"/>
      <c r="AJ113" s="1005"/>
      <c r="AK113" s="1006">
        <v>61130</v>
      </c>
      <c r="AL113" s="1004"/>
      <c r="AM113" s="1004"/>
      <c r="AN113" s="1004"/>
      <c r="AO113" s="1005"/>
      <c r="AP113" s="1007">
        <v>2.5</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93863</v>
      </c>
      <c r="BR113" s="990"/>
      <c r="BS113" s="990"/>
      <c r="BT113" s="990"/>
      <c r="BU113" s="990"/>
      <c r="BV113" s="990">
        <v>64986</v>
      </c>
      <c r="BW113" s="990"/>
      <c r="BX113" s="990"/>
      <c r="BY113" s="990"/>
      <c r="BZ113" s="990"/>
      <c r="CA113" s="990">
        <v>40849</v>
      </c>
      <c r="CB113" s="990"/>
      <c r="CC113" s="990"/>
      <c r="CD113" s="990"/>
      <c r="CE113" s="990"/>
      <c r="CF113" s="984">
        <v>1.7</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168</v>
      </c>
      <c r="DH113" s="1029"/>
      <c r="DI113" s="1029"/>
      <c r="DJ113" s="1029"/>
      <c r="DK113" s="1030"/>
      <c r="DL113" s="1031" t="s">
        <v>168</v>
      </c>
      <c r="DM113" s="1029"/>
      <c r="DN113" s="1029"/>
      <c r="DO113" s="1029"/>
      <c r="DP113" s="1030"/>
      <c r="DQ113" s="1031" t="s">
        <v>168</v>
      </c>
      <c r="DR113" s="1029"/>
      <c r="DS113" s="1029"/>
      <c r="DT113" s="1029"/>
      <c r="DU113" s="1030"/>
      <c r="DV113" s="1032" t="s">
        <v>168</v>
      </c>
      <c r="DW113" s="1033"/>
      <c r="DX113" s="1033"/>
      <c r="DY113" s="1033"/>
      <c r="DZ113" s="1034"/>
    </row>
    <row r="114" spans="1:130" s="226" customFormat="1" ht="26.25" customHeight="1" x14ac:dyDescent="0.15">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29695</v>
      </c>
      <c r="AB114" s="1029"/>
      <c r="AC114" s="1029"/>
      <c r="AD114" s="1029"/>
      <c r="AE114" s="1030"/>
      <c r="AF114" s="1031">
        <v>27898</v>
      </c>
      <c r="AG114" s="1029"/>
      <c r="AH114" s="1029"/>
      <c r="AI114" s="1029"/>
      <c r="AJ114" s="1030"/>
      <c r="AK114" s="1031">
        <v>26617</v>
      </c>
      <c r="AL114" s="1029"/>
      <c r="AM114" s="1029"/>
      <c r="AN114" s="1029"/>
      <c r="AO114" s="1030"/>
      <c r="AP114" s="1032">
        <v>1.1000000000000001</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37198</v>
      </c>
      <c r="BR114" s="990"/>
      <c r="BS114" s="990"/>
      <c r="BT114" s="990"/>
      <c r="BU114" s="990"/>
      <c r="BV114" s="990">
        <v>40008</v>
      </c>
      <c r="BW114" s="990"/>
      <c r="BX114" s="990"/>
      <c r="BY114" s="990"/>
      <c r="BZ114" s="990"/>
      <c r="CA114" s="990">
        <v>69868</v>
      </c>
      <c r="CB114" s="990"/>
      <c r="CC114" s="990"/>
      <c r="CD114" s="990"/>
      <c r="CE114" s="990"/>
      <c r="CF114" s="984">
        <v>2.8</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168</v>
      </c>
      <c r="DH114" s="1029"/>
      <c r="DI114" s="1029"/>
      <c r="DJ114" s="1029"/>
      <c r="DK114" s="1030"/>
      <c r="DL114" s="1031" t="s">
        <v>168</v>
      </c>
      <c r="DM114" s="1029"/>
      <c r="DN114" s="1029"/>
      <c r="DO114" s="1029"/>
      <c r="DP114" s="1030"/>
      <c r="DQ114" s="1031" t="s">
        <v>168</v>
      </c>
      <c r="DR114" s="1029"/>
      <c r="DS114" s="1029"/>
      <c r="DT114" s="1029"/>
      <c r="DU114" s="1030"/>
      <c r="DV114" s="1032" t="s">
        <v>168</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7891</v>
      </c>
      <c r="AB115" s="1004"/>
      <c r="AC115" s="1004"/>
      <c r="AD115" s="1004"/>
      <c r="AE115" s="1005"/>
      <c r="AF115" s="1006">
        <v>5112</v>
      </c>
      <c r="AG115" s="1004"/>
      <c r="AH115" s="1004"/>
      <c r="AI115" s="1004"/>
      <c r="AJ115" s="1005"/>
      <c r="AK115" s="1006">
        <v>5058</v>
      </c>
      <c r="AL115" s="1004"/>
      <c r="AM115" s="1004"/>
      <c r="AN115" s="1004"/>
      <c r="AO115" s="1005"/>
      <c r="AP115" s="1007">
        <v>0.2</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168</v>
      </c>
      <c r="BR115" s="990"/>
      <c r="BS115" s="990"/>
      <c r="BT115" s="990"/>
      <c r="BU115" s="990"/>
      <c r="BV115" s="990" t="s">
        <v>168</v>
      </c>
      <c r="BW115" s="990"/>
      <c r="BX115" s="990"/>
      <c r="BY115" s="990"/>
      <c r="BZ115" s="990"/>
      <c r="CA115" s="990" t="s">
        <v>168</v>
      </c>
      <c r="CB115" s="990"/>
      <c r="CC115" s="990"/>
      <c r="CD115" s="990"/>
      <c r="CE115" s="990"/>
      <c r="CF115" s="984" t="s">
        <v>168</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168</v>
      </c>
      <c r="DH115" s="1029"/>
      <c r="DI115" s="1029"/>
      <c r="DJ115" s="1029"/>
      <c r="DK115" s="1030"/>
      <c r="DL115" s="1031" t="s">
        <v>168</v>
      </c>
      <c r="DM115" s="1029"/>
      <c r="DN115" s="1029"/>
      <c r="DO115" s="1029"/>
      <c r="DP115" s="1030"/>
      <c r="DQ115" s="1031" t="s">
        <v>168</v>
      </c>
      <c r="DR115" s="1029"/>
      <c r="DS115" s="1029"/>
      <c r="DT115" s="1029"/>
      <c r="DU115" s="1030"/>
      <c r="DV115" s="1032" t="s">
        <v>168</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25</v>
      </c>
      <c r="AB116" s="1029"/>
      <c r="AC116" s="1029"/>
      <c r="AD116" s="1029"/>
      <c r="AE116" s="1030"/>
      <c r="AF116" s="1031">
        <v>6</v>
      </c>
      <c r="AG116" s="1029"/>
      <c r="AH116" s="1029"/>
      <c r="AI116" s="1029"/>
      <c r="AJ116" s="1030"/>
      <c r="AK116" s="1031">
        <v>37</v>
      </c>
      <c r="AL116" s="1029"/>
      <c r="AM116" s="1029"/>
      <c r="AN116" s="1029"/>
      <c r="AO116" s="1030"/>
      <c r="AP116" s="1032">
        <v>0</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168</v>
      </c>
      <c r="BR116" s="990"/>
      <c r="BS116" s="990"/>
      <c r="BT116" s="990"/>
      <c r="BU116" s="990"/>
      <c r="BV116" s="990" t="s">
        <v>168</v>
      </c>
      <c r="BW116" s="990"/>
      <c r="BX116" s="990"/>
      <c r="BY116" s="990"/>
      <c r="BZ116" s="990"/>
      <c r="CA116" s="990" t="s">
        <v>168</v>
      </c>
      <c r="CB116" s="990"/>
      <c r="CC116" s="990"/>
      <c r="CD116" s="990"/>
      <c r="CE116" s="990"/>
      <c r="CF116" s="984" t="s">
        <v>168</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22878</v>
      </c>
      <c r="DH116" s="1029"/>
      <c r="DI116" s="1029"/>
      <c r="DJ116" s="1029"/>
      <c r="DK116" s="1030"/>
      <c r="DL116" s="1031">
        <v>17589</v>
      </c>
      <c r="DM116" s="1029"/>
      <c r="DN116" s="1029"/>
      <c r="DO116" s="1029"/>
      <c r="DP116" s="1030"/>
      <c r="DQ116" s="1031">
        <v>12834</v>
      </c>
      <c r="DR116" s="1029"/>
      <c r="DS116" s="1029"/>
      <c r="DT116" s="1029"/>
      <c r="DU116" s="1030"/>
      <c r="DV116" s="1032">
        <v>0.5</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466812</v>
      </c>
      <c r="AB117" s="1047"/>
      <c r="AC117" s="1047"/>
      <c r="AD117" s="1047"/>
      <c r="AE117" s="1048"/>
      <c r="AF117" s="1049">
        <v>450975</v>
      </c>
      <c r="AG117" s="1047"/>
      <c r="AH117" s="1047"/>
      <c r="AI117" s="1047"/>
      <c r="AJ117" s="1048"/>
      <c r="AK117" s="1049">
        <v>486726</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168</v>
      </c>
      <c r="BR117" s="990"/>
      <c r="BS117" s="990"/>
      <c r="BT117" s="990"/>
      <c r="BU117" s="990"/>
      <c r="BV117" s="990" t="s">
        <v>168</v>
      </c>
      <c r="BW117" s="990"/>
      <c r="BX117" s="990"/>
      <c r="BY117" s="990"/>
      <c r="BZ117" s="990"/>
      <c r="CA117" s="990" t="s">
        <v>168</v>
      </c>
      <c r="CB117" s="990"/>
      <c r="CC117" s="990"/>
      <c r="CD117" s="990"/>
      <c r="CE117" s="990"/>
      <c r="CF117" s="984" t="s">
        <v>168</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168</v>
      </c>
      <c r="DH117" s="1029"/>
      <c r="DI117" s="1029"/>
      <c r="DJ117" s="1029"/>
      <c r="DK117" s="1030"/>
      <c r="DL117" s="1031" t="s">
        <v>168</v>
      </c>
      <c r="DM117" s="1029"/>
      <c r="DN117" s="1029"/>
      <c r="DO117" s="1029"/>
      <c r="DP117" s="1030"/>
      <c r="DQ117" s="1031" t="s">
        <v>168</v>
      </c>
      <c r="DR117" s="1029"/>
      <c r="DS117" s="1029"/>
      <c r="DT117" s="1029"/>
      <c r="DU117" s="1030"/>
      <c r="DV117" s="1032" t="s">
        <v>168</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300</v>
      </c>
      <c r="AG118" s="955"/>
      <c r="AH118" s="955"/>
      <c r="AI118" s="955"/>
      <c r="AJ118" s="956"/>
      <c r="AK118" s="954" t="s">
        <v>299</v>
      </c>
      <c r="AL118" s="955"/>
      <c r="AM118" s="955"/>
      <c r="AN118" s="955"/>
      <c r="AO118" s="956"/>
      <c r="AP118" s="1041" t="s">
        <v>422</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168</v>
      </c>
      <c r="BR118" s="1068"/>
      <c r="BS118" s="1068"/>
      <c r="BT118" s="1068"/>
      <c r="BU118" s="1068"/>
      <c r="BV118" s="1068" t="s">
        <v>168</v>
      </c>
      <c r="BW118" s="1068"/>
      <c r="BX118" s="1068"/>
      <c r="BY118" s="1068"/>
      <c r="BZ118" s="1068"/>
      <c r="CA118" s="1068" t="s">
        <v>168</v>
      </c>
      <c r="CB118" s="1068"/>
      <c r="CC118" s="1068"/>
      <c r="CD118" s="1068"/>
      <c r="CE118" s="1068"/>
      <c r="CF118" s="984" t="s">
        <v>168</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168</v>
      </c>
      <c r="DH118" s="1029"/>
      <c r="DI118" s="1029"/>
      <c r="DJ118" s="1029"/>
      <c r="DK118" s="1030"/>
      <c r="DL118" s="1031" t="s">
        <v>168</v>
      </c>
      <c r="DM118" s="1029"/>
      <c r="DN118" s="1029"/>
      <c r="DO118" s="1029"/>
      <c r="DP118" s="1030"/>
      <c r="DQ118" s="1031" t="s">
        <v>168</v>
      </c>
      <c r="DR118" s="1029"/>
      <c r="DS118" s="1029"/>
      <c r="DT118" s="1029"/>
      <c r="DU118" s="1030"/>
      <c r="DV118" s="1032" t="s">
        <v>168</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168</v>
      </c>
      <c r="AB119" s="962"/>
      <c r="AC119" s="962"/>
      <c r="AD119" s="962"/>
      <c r="AE119" s="963"/>
      <c r="AF119" s="964" t="s">
        <v>168</v>
      </c>
      <c r="AG119" s="962"/>
      <c r="AH119" s="962"/>
      <c r="AI119" s="962"/>
      <c r="AJ119" s="963"/>
      <c r="AK119" s="964" t="s">
        <v>168</v>
      </c>
      <c r="AL119" s="962"/>
      <c r="AM119" s="962"/>
      <c r="AN119" s="962"/>
      <c r="AO119" s="963"/>
      <c r="AP119" s="965" t="s">
        <v>168</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453</v>
      </c>
      <c r="BP119" s="1076"/>
      <c r="BQ119" s="1067">
        <v>4884027</v>
      </c>
      <c r="BR119" s="1068"/>
      <c r="BS119" s="1068"/>
      <c r="BT119" s="1068"/>
      <c r="BU119" s="1068"/>
      <c r="BV119" s="1068">
        <v>5096372</v>
      </c>
      <c r="BW119" s="1068"/>
      <c r="BX119" s="1068"/>
      <c r="BY119" s="1068"/>
      <c r="BZ119" s="1068"/>
      <c r="CA119" s="1068">
        <v>5281876</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168</v>
      </c>
      <c r="DH119" s="1054"/>
      <c r="DI119" s="1054"/>
      <c r="DJ119" s="1054"/>
      <c r="DK119" s="1055"/>
      <c r="DL119" s="1053" t="s">
        <v>168</v>
      </c>
      <c r="DM119" s="1054"/>
      <c r="DN119" s="1054"/>
      <c r="DO119" s="1054"/>
      <c r="DP119" s="1055"/>
      <c r="DQ119" s="1053" t="s">
        <v>168</v>
      </c>
      <c r="DR119" s="1054"/>
      <c r="DS119" s="1054"/>
      <c r="DT119" s="1054"/>
      <c r="DU119" s="1055"/>
      <c r="DV119" s="1056" t="s">
        <v>168</v>
      </c>
      <c r="DW119" s="1057"/>
      <c r="DX119" s="1057"/>
      <c r="DY119" s="1057"/>
      <c r="DZ119" s="1058"/>
    </row>
    <row r="120" spans="1:130" s="226" customFormat="1" ht="26.25" customHeight="1" x14ac:dyDescent="0.15">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168</v>
      </c>
      <c r="AB120" s="1029"/>
      <c r="AC120" s="1029"/>
      <c r="AD120" s="1029"/>
      <c r="AE120" s="1030"/>
      <c r="AF120" s="1031" t="s">
        <v>168</v>
      </c>
      <c r="AG120" s="1029"/>
      <c r="AH120" s="1029"/>
      <c r="AI120" s="1029"/>
      <c r="AJ120" s="1030"/>
      <c r="AK120" s="1031" t="s">
        <v>168</v>
      </c>
      <c r="AL120" s="1029"/>
      <c r="AM120" s="1029"/>
      <c r="AN120" s="1029"/>
      <c r="AO120" s="1030"/>
      <c r="AP120" s="1032" t="s">
        <v>168</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1491843</v>
      </c>
      <c r="BR120" s="997"/>
      <c r="BS120" s="997"/>
      <c r="BT120" s="997"/>
      <c r="BU120" s="997"/>
      <c r="BV120" s="997">
        <v>1603095</v>
      </c>
      <c r="BW120" s="997"/>
      <c r="BX120" s="997"/>
      <c r="BY120" s="997"/>
      <c r="BZ120" s="997"/>
      <c r="CA120" s="997">
        <v>1621714</v>
      </c>
      <c r="CB120" s="997"/>
      <c r="CC120" s="997"/>
      <c r="CD120" s="997"/>
      <c r="CE120" s="997"/>
      <c r="CF120" s="1011">
        <v>65.900000000000006</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613106</v>
      </c>
      <c r="DH120" s="997"/>
      <c r="DI120" s="997"/>
      <c r="DJ120" s="997"/>
      <c r="DK120" s="997"/>
      <c r="DL120" s="997">
        <v>539779</v>
      </c>
      <c r="DM120" s="997"/>
      <c r="DN120" s="997"/>
      <c r="DO120" s="997"/>
      <c r="DP120" s="997"/>
      <c r="DQ120" s="997">
        <v>506267</v>
      </c>
      <c r="DR120" s="997"/>
      <c r="DS120" s="997"/>
      <c r="DT120" s="997"/>
      <c r="DU120" s="997"/>
      <c r="DV120" s="998">
        <v>20.6</v>
      </c>
      <c r="DW120" s="998"/>
      <c r="DX120" s="998"/>
      <c r="DY120" s="998"/>
      <c r="DZ120" s="999"/>
    </row>
    <row r="121" spans="1:130" s="226" customFormat="1" ht="26.25" customHeight="1" x14ac:dyDescent="0.15">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168</v>
      </c>
      <c r="AB121" s="1029"/>
      <c r="AC121" s="1029"/>
      <c r="AD121" s="1029"/>
      <c r="AE121" s="1030"/>
      <c r="AF121" s="1031" t="s">
        <v>168</v>
      </c>
      <c r="AG121" s="1029"/>
      <c r="AH121" s="1029"/>
      <c r="AI121" s="1029"/>
      <c r="AJ121" s="1030"/>
      <c r="AK121" s="1031" t="s">
        <v>168</v>
      </c>
      <c r="AL121" s="1029"/>
      <c r="AM121" s="1029"/>
      <c r="AN121" s="1029"/>
      <c r="AO121" s="1030"/>
      <c r="AP121" s="1032" t="s">
        <v>168</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t="s">
        <v>168</v>
      </c>
      <c r="BR121" s="990"/>
      <c r="BS121" s="990"/>
      <c r="BT121" s="990"/>
      <c r="BU121" s="990"/>
      <c r="BV121" s="990" t="s">
        <v>168</v>
      </c>
      <c r="BW121" s="990"/>
      <c r="BX121" s="990"/>
      <c r="BY121" s="990"/>
      <c r="BZ121" s="990"/>
      <c r="CA121" s="990">
        <v>192</v>
      </c>
      <c r="CB121" s="990"/>
      <c r="CC121" s="990"/>
      <c r="CD121" s="990"/>
      <c r="CE121" s="990"/>
      <c r="CF121" s="984">
        <v>0</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t="s">
        <v>168</v>
      </c>
      <c r="DH121" s="990"/>
      <c r="DI121" s="990"/>
      <c r="DJ121" s="990"/>
      <c r="DK121" s="990"/>
      <c r="DL121" s="990" t="s">
        <v>168</v>
      </c>
      <c r="DM121" s="990"/>
      <c r="DN121" s="990"/>
      <c r="DO121" s="990"/>
      <c r="DP121" s="990"/>
      <c r="DQ121" s="990" t="s">
        <v>168</v>
      </c>
      <c r="DR121" s="990"/>
      <c r="DS121" s="990"/>
      <c r="DT121" s="990"/>
      <c r="DU121" s="990"/>
      <c r="DV121" s="991" t="s">
        <v>168</v>
      </c>
      <c r="DW121" s="991"/>
      <c r="DX121" s="991"/>
      <c r="DY121" s="991"/>
      <c r="DZ121" s="992"/>
    </row>
    <row r="122" spans="1:130" s="226" customFormat="1" ht="26.25" customHeight="1" x14ac:dyDescent="0.15">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168</v>
      </c>
      <c r="AB122" s="1029"/>
      <c r="AC122" s="1029"/>
      <c r="AD122" s="1029"/>
      <c r="AE122" s="1030"/>
      <c r="AF122" s="1031" t="s">
        <v>168</v>
      </c>
      <c r="AG122" s="1029"/>
      <c r="AH122" s="1029"/>
      <c r="AI122" s="1029"/>
      <c r="AJ122" s="1030"/>
      <c r="AK122" s="1031" t="s">
        <v>168</v>
      </c>
      <c r="AL122" s="1029"/>
      <c r="AM122" s="1029"/>
      <c r="AN122" s="1029"/>
      <c r="AO122" s="1030"/>
      <c r="AP122" s="1032" t="s">
        <v>168</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3035423</v>
      </c>
      <c r="BR122" s="1068"/>
      <c r="BS122" s="1068"/>
      <c r="BT122" s="1068"/>
      <c r="BU122" s="1068"/>
      <c r="BV122" s="1068">
        <v>3203311</v>
      </c>
      <c r="BW122" s="1068"/>
      <c r="BX122" s="1068"/>
      <c r="BY122" s="1068"/>
      <c r="BZ122" s="1068"/>
      <c r="CA122" s="1068">
        <v>3223310</v>
      </c>
      <c r="CB122" s="1068"/>
      <c r="CC122" s="1068"/>
      <c r="CD122" s="1068"/>
      <c r="CE122" s="1068"/>
      <c r="CF122" s="1088">
        <v>131</v>
      </c>
      <c r="CG122" s="1089"/>
      <c r="CH122" s="1089"/>
      <c r="CI122" s="1089"/>
      <c r="CJ122" s="1089"/>
      <c r="CK122" s="1080"/>
      <c r="CL122" s="1081"/>
      <c r="CM122" s="1081"/>
      <c r="CN122" s="1081"/>
      <c r="CO122" s="1082"/>
      <c r="CP122" s="1090" t="s">
        <v>397</v>
      </c>
      <c r="CQ122" s="1091"/>
      <c r="CR122" s="1091"/>
      <c r="CS122" s="1091"/>
      <c r="CT122" s="1091"/>
      <c r="CU122" s="1091"/>
      <c r="CV122" s="1091"/>
      <c r="CW122" s="1091"/>
      <c r="CX122" s="1091"/>
      <c r="CY122" s="1091"/>
      <c r="CZ122" s="1091"/>
      <c r="DA122" s="1091"/>
      <c r="DB122" s="1091"/>
      <c r="DC122" s="1091"/>
      <c r="DD122" s="1091"/>
      <c r="DE122" s="1091"/>
      <c r="DF122" s="1092"/>
      <c r="DG122" s="989" t="s">
        <v>168</v>
      </c>
      <c r="DH122" s="990"/>
      <c r="DI122" s="990"/>
      <c r="DJ122" s="990"/>
      <c r="DK122" s="990"/>
      <c r="DL122" s="990" t="s">
        <v>168</v>
      </c>
      <c r="DM122" s="990"/>
      <c r="DN122" s="990"/>
      <c r="DO122" s="990"/>
      <c r="DP122" s="990"/>
      <c r="DQ122" s="990" t="s">
        <v>168</v>
      </c>
      <c r="DR122" s="990"/>
      <c r="DS122" s="990"/>
      <c r="DT122" s="990"/>
      <c r="DU122" s="990"/>
      <c r="DV122" s="991" t="s">
        <v>168</v>
      </c>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7891</v>
      </c>
      <c r="AB123" s="1029"/>
      <c r="AC123" s="1029"/>
      <c r="AD123" s="1029"/>
      <c r="AE123" s="1030"/>
      <c r="AF123" s="1031">
        <v>5112</v>
      </c>
      <c r="AG123" s="1029"/>
      <c r="AH123" s="1029"/>
      <c r="AI123" s="1029"/>
      <c r="AJ123" s="1030"/>
      <c r="AK123" s="1031">
        <v>5058</v>
      </c>
      <c r="AL123" s="1029"/>
      <c r="AM123" s="1029"/>
      <c r="AN123" s="1029"/>
      <c r="AO123" s="1030"/>
      <c r="AP123" s="1032">
        <v>0.2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462</v>
      </c>
      <c r="BP123" s="1076"/>
      <c r="BQ123" s="1135">
        <v>4527266</v>
      </c>
      <c r="BR123" s="1136"/>
      <c r="BS123" s="1136"/>
      <c r="BT123" s="1136"/>
      <c r="BU123" s="1136"/>
      <c r="BV123" s="1136">
        <v>4806406</v>
      </c>
      <c r="BW123" s="1136"/>
      <c r="BX123" s="1136"/>
      <c r="BY123" s="1136"/>
      <c r="BZ123" s="1136"/>
      <c r="CA123" s="1136">
        <v>4845216</v>
      </c>
      <c r="CB123" s="1136"/>
      <c r="CC123" s="1136"/>
      <c r="CD123" s="1136"/>
      <c r="CE123" s="1136"/>
      <c r="CF123" s="1069"/>
      <c r="CG123" s="1070"/>
      <c r="CH123" s="1070"/>
      <c r="CI123" s="1070"/>
      <c r="CJ123" s="1071"/>
      <c r="CK123" s="1080"/>
      <c r="CL123" s="1081"/>
      <c r="CM123" s="1081"/>
      <c r="CN123" s="1081"/>
      <c r="CO123" s="1082"/>
      <c r="CP123" s="1090" t="s">
        <v>463</v>
      </c>
      <c r="CQ123" s="1091"/>
      <c r="CR123" s="1091"/>
      <c r="CS123" s="1091"/>
      <c r="CT123" s="1091"/>
      <c r="CU123" s="1091"/>
      <c r="CV123" s="1091"/>
      <c r="CW123" s="1091"/>
      <c r="CX123" s="1091"/>
      <c r="CY123" s="1091"/>
      <c r="CZ123" s="1091"/>
      <c r="DA123" s="1091"/>
      <c r="DB123" s="1091"/>
      <c r="DC123" s="1091"/>
      <c r="DD123" s="1091"/>
      <c r="DE123" s="1091"/>
      <c r="DF123" s="1092"/>
      <c r="DG123" s="1028" t="s">
        <v>168</v>
      </c>
      <c r="DH123" s="1029"/>
      <c r="DI123" s="1029"/>
      <c r="DJ123" s="1029"/>
      <c r="DK123" s="1030"/>
      <c r="DL123" s="1031" t="s">
        <v>168</v>
      </c>
      <c r="DM123" s="1029"/>
      <c r="DN123" s="1029"/>
      <c r="DO123" s="1029"/>
      <c r="DP123" s="1030"/>
      <c r="DQ123" s="1031" t="s">
        <v>168</v>
      </c>
      <c r="DR123" s="1029"/>
      <c r="DS123" s="1029"/>
      <c r="DT123" s="1029"/>
      <c r="DU123" s="1030"/>
      <c r="DV123" s="1032" t="s">
        <v>168</v>
      </c>
      <c r="DW123" s="1033"/>
      <c r="DX123" s="1033"/>
      <c r="DY123" s="1033"/>
      <c r="DZ123" s="1034"/>
    </row>
    <row r="124" spans="1:130" s="226" customFormat="1" ht="26.25" customHeight="1" thickBot="1" x14ac:dyDescent="0.2">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168</v>
      </c>
      <c r="AB124" s="1029"/>
      <c r="AC124" s="1029"/>
      <c r="AD124" s="1029"/>
      <c r="AE124" s="1030"/>
      <c r="AF124" s="1031" t="s">
        <v>168</v>
      </c>
      <c r="AG124" s="1029"/>
      <c r="AH124" s="1029"/>
      <c r="AI124" s="1029"/>
      <c r="AJ124" s="1030"/>
      <c r="AK124" s="1031" t="s">
        <v>168</v>
      </c>
      <c r="AL124" s="1029"/>
      <c r="AM124" s="1029"/>
      <c r="AN124" s="1029"/>
      <c r="AO124" s="1030"/>
      <c r="AP124" s="1032" t="s">
        <v>168</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14.5</v>
      </c>
      <c r="BR124" s="1098"/>
      <c r="BS124" s="1098"/>
      <c r="BT124" s="1098"/>
      <c r="BU124" s="1098"/>
      <c r="BV124" s="1098">
        <v>11.8</v>
      </c>
      <c r="BW124" s="1098"/>
      <c r="BX124" s="1098"/>
      <c r="BY124" s="1098"/>
      <c r="BZ124" s="1098"/>
      <c r="CA124" s="1098">
        <v>17.7</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v>26134</v>
      </c>
      <c r="DH124" s="1054"/>
      <c r="DI124" s="1054"/>
      <c r="DJ124" s="1054"/>
      <c r="DK124" s="1055"/>
      <c r="DL124" s="1053" t="s">
        <v>168</v>
      </c>
      <c r="DM124" s="1054"/>
      <c r="DN124" s="1054"/>
      <c r="DO124" s="1054"/>
      <c r="DP124" s="1055"/>
      <c r="DQ124" s="1053" t="s">
        <v>168</v>
      </c>
      <c r="DR124" s="1054"/>
      <c r="DS124" s="1054"/>
      <c r="DT124" s="1054"/>
      <c r="DU124" s="1055"/>
      <c r="DV124" s="1056" t="s">
        <v>168</v>
      </c>
      <c r="DW124" s="1057"/>
      <c r="DX124" s="1057"/>
      <c r="DY124" s="1057"/>
      <c r="DZ124" s="1058"/>
    </row>
    <row r="125" spans="1:130" s="226" customFormat="1" ht="26.25" customHeight="1" x14ac:dyDescent="0.15">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168</v>
      </c>
      <c r="AB125" s="1029"/>
      <c r="AC125" s="1029"/>
      <c r="AD125" s="1029"/>
      <c r="AE125" s="1030"/>
      <c r="AF125" s="1031" t="s">
        <v>168</v>
      </c>
      <c r="AG125" s="1029"/>
      <c r="AH125" s="1029"/>
      <c r="AI125" s="1029"/>
      <c r="AJ125" s="1030"/>
      <c r="AK125" s="1031" t="s">
        <v>168</v>
      </c>
      <c r="AL125" s="1029"/>
      <c r="AM125" s="1029"/>
      <c r="AN125" s="1029"/>
      <c r="AO125" s="1030"/>
      <c r="AP125" s="1032" t="s">
        <v>168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168</v>
      </c>
      <c r="DH125" s="997"/>
      <c r="DI125" s="997"/>
      <c r="DJ125" s="997"/>
      <c r="DK125" s="997"/>
      <c r="DL125" s="997" t="s">
        <v>168</v>
      </c>
      <c r="DM125" s="997"/>
      <c r="DN125" s="997"/>
      <c r="DO125" s="997"/>
      <c r="DP125" s="997"/>
      <c r="DQ125" s="997" t="s">
        <v>168</v>
      </c>
      <c r="DR125" s="997"/>
      <c r="DS125" s="997"/>
      <c r="DT125" s="997"/>
      <c r="DU125" s="997"/>
      <c r="DV125" s="998" t="s">
        <v>168</v>
      </c>
      <c r="DW125" s="998"/>
      <c r="DX125" s="998"/>
      <c r="DY125" s="998"/>
      <c r="DZ125" s="999"/>
    </row>
    <row r="126" spans="1:130" s="226" customFormat="1" ht="26.25" customHeight="1" thickBot="1" x14ac:dyDescent="0.2">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168</v>
      </c>
      <c r="AB126" s="1029"/>
      <c r="AC126" s="1029"/>
      <c r="AD126" s="1029"/>
      <c r="AE126" s="1030"/>
      <c r="AF126" s="1031" t="s">
        <v>168</v>
      </c>
      <c r="AG126" s="1029"/>
      <c r="AH126" s="1029"/>
      <c r="AI126" s="1029"/>
      <c r="AJ126" s="1030"/>
      <c r="AK126" s="1031" t="s">
        <v>168</v>
      </c>
      <c r="AL126" s="1029"/>
      <c r="AM126" s="1029"/>
      <c r="AN126" s="1029"/>
      <c r="AO126" s="1030"/>
      <c r="AP126" s="1032" t="s">
        <v>168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168</v>
      </c>
      <c r="DH126" s="990"/>
      <c r="DI126" s="990"/>
      <c r="DJ126" s="990"/>
      <c r="DK126" s="990"/>
      <c r="DL126" s="990" t="s">
        <v>168</v>
      </c>
      <c r="DM126" s="990"/>
      <c r="DN126" s="990"/>
      <c r="DO126" s="990"/>
      <c r="DP126" s="990"/>
      <c r="DQ126" s="990" t="s">
        <v>168</v>
      </c>
      <c r="DR126" s="990"/>
      <c r="DS126" s="990"/>
      <c r="DT126" s="990"/>
      <c r="DU126" s="990"/>
      <c r="DV126" s="991" t="s">
        <v>168</v>
      </c>
      <c r="DW126" s="991"/>
      <c r="DX126" s="991"/>
      <c r="DY126" s="991"/>
      <c r="DZ126" s="992"/>
    </row>
    <row r="127" spans="1:130" s="226" customFormat="1" ht="26.25" customHeight="1" x14ac:dyDescent="0.15">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168</v>
      </c>
      <c r="AB127" s="1029"/>
      <c r="AC127" s="1029"/>
      <c r="AD127" s="1029"/>
      <c r="AE127" s="1030"/>
      <c r="AF127" s="1031" t="s">
        <v>168</v>
      </c>
      <c r="AG127" s="1029"/>
      <c r="AH127" s="1029"/>
      <c r="AI127" s="1029"/>
      <c r="AJ127" s="1030"/>
      <c r="AK127" s="1031" t="s">
        <v>168</v>
      </c>
      <c r="AL127" s="1029"/>
      <c r="AM127" s="1029"/>
      <c r="AN127" s="1029"/>
      <c r="AO127" s="1030"/>
      <c r="AP127" s="1032" t="s">
        <v>168</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168</v>
      </c>
      <c r="DH127" s="990"/>
      <c r="DI127" s="990"/>
      <c r="DJ127" s="990"/>
      <c r="DK127" s="990"/>
      <c r="DL127" s="990" t="s">
        <v>168</v>
      </c>
      <c r="DM127" s="990"/>
      <c r="DN127" s="990"/>
      <c r="DO127" s="990"/>
      <c r="DP127" s="990"/>
      <c r="DQ127" s="990" t="s">
        <v>168</v>
      </c>
      <c r="DR127" s="990"/>
      <c r="DS127" s="990"/>
      <c r="DT127" s="990"/>
      <c r="DU127" s="990"/>
      <c r="DV127" s="991" t="s">
        <v>168</v>
      </c>
      <c r="DW127" s="991"/>
      <c r="DX127" s="991"/>
      <c r="DY127" s="991"/>
      <c r="DZ127" s="992"/>
    </row>
    <row r="128" spans="1:130" s="226" customFormat="1" ht="26.25" customHeight="1" thickBot="1" x14ac:dyDescent="0.2">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t="s">
        <v>168</v>
      </c>
      <c r="AB128" s="1118"/>
      <c r="AC128" s="1118"/>
      <c r="AD128" s="1118"/>
      <c r="AE128" s="1119"/>
      <c r="AF128" s="1120" t="s">
        <v>168</v>
      </c>
      <c r="AG128" s="1118"/>
      <c r="AH128" s="1118"/>
      <c r="AI128" s="1118"/>
      <c r="AJ128" s="1119"/>
      <c r="AK128" s="1120" t="s">
        <v>168</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168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t="s">
        <v>168</v>
      </c>
      <c r="DH128" s="1110"/>
      <c r="DI128" s="1110"/>
      <c r="DJ128" s="1110"/>
      <c r="DK128" s="1110"/>
      <c r="DL128" s="1110" t="s">
        <v>168</v>
      </c>
      <c r="DM128" s="1110"/>
      <c r="DN128" s="1110"/>
      <c r="DO128" s="1110"/>
      <c r="DP128" s="1110"/>
      <c r="DQ128" s="1110" t="s">
        <v>168</v>
      </c>
      <c r="DR128" s="1110"/>
      <c r="DS128" s="1110"/>
      <c r="DT128" s="1110"/>
      <c r="DU128" s="1110"/>
      <c r="DV128" s="1111" t="s">
        <v>168</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2758432</v>
      </c>
      <c r="AB129" s="1029"/>
      <c r="AC129" s="1029"/>
      <c r="AD129" s="1029"/>
      <c r="AE129" s="1030"/>
      <c r="AF129" s="1031">
        <v>2737020</v>
      </c>
      <c r="AG129" s="1029"/>
      <c r="AH129" s="1029"/>
      <c r="AI129" s="1029"/>
      <c r="AJ129" s="1030"/>
      <c r="AK129" s="1031">
        <v>2761646</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168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303630</v>
      </c>
      <c r="AB130" s="1029"/>
      <c r="AC130" s="1029"/>
      <c r="AD130" s="1029"/>
      <c r="AE130" s="1030"/>
      <c r="AF130" s="1031">
        <v>297418</v>
      </c>
      <c r="AG130" s="1029"/>
      <c r="AH130" s="1029"/>
      <c r="AI130" s="1029"/>
      <c r="AJ130" s="1030"/>
      <c r="AK130" s="1031">
        <v>301972</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6.8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2454802</v>
      </c>
      <c r="AB131" s="1054"/>
      <c r="AC131" s="1054"/>
      <c r="AD131" s="1054"/>
      <c r="AE131" s="1055"/>
      <c r="AF131" s="1053">
        <v>2439602</v>
      </c>
      <c r="AG131" s="1054"/>
      <c r="AH131" s="1054"/>
      <c r="AI131" s="1054"/>
      <c r="AJ131" s="1055"/>
      <c r="AK131" s="1053">
        <v>2459674</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v>17.7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6.6474607729999997</v>
      </c>
      <c r="AB132" s="1170"/>
      <c r="AC132" s="1170"/>
      <c r="AD132" s="1170"/>
      <c r="AE132" s="1171"/>
      <c r="AF132" s="1172">
        <v>6.2943463729999998</v>
      </c>
      <c r="AG132" s="1170"/>
      <c r="AH132" s="1170"/>
      <c r="AI132" s="1170"/>
      <c r="AJ132" s="1171"/>
      <c r="AK132" s="1172">
        <v>7.511320606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6.5</v>
      </c>
      <c r="AB133" s="1153"/>
      <c r="AC133" s="1153"/>
      <c r="AD133" s="1153"/>
      <c r="AE133" s="1154"/>
      <c r="AF133" s="1152">
        <v>6</v>
      </c>
      <c r="AG133" s="1153"/>
      <c r="AH133" s="1153"/>
      <c r="AI133" s="1153"/>
      <c r="AJ133" s="1154"/>
      <c r="AK133" s="1152">
        <v>6.8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nQnyj7X2CbxyfbwUxNJFob6V1wtcjI09p+M5EPmS/hVpf5To9mZpv0h9mLfJiFDmcvmE2QewnqYFrWS7J5dmA==" saltValue="//7jEKY//EYWI8NPpsEO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540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Dy59amqs54nZbFVUhM11duBtMdrhaRUc4tYqHwJr5F8clRhSR82z3C3ySzxJVXdC0Azk1vCx6fRCr8KxExL2Q==" saltValue="Yiirx6G/QBT/l25inrsZ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Y34" sqref="BY34:CM34"/>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c0epoimKxeBEsZ6jHb7ZVJ9kDQh6zuFw6CK7QN+4rdCi/a1/a5PULsKAt2Ix4vUYq++MaRzeuNHwZinZBw5CQ==" saltValue="GQHvUYmIFoKzGysvS9WBq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Y34" sqref="BY34:CM3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895240</v>
      </c>
      <c r="AP9" s="292">
        <v>103424</v>
      </c>
      <c r="AQ9" s="293">
        <v>107310</v>
      </c>
      <c r="AR9" s="294">
        <v>-3.6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40779</v>
      </c>
      <c r="AP10" s="295">
        <v>4711</v>
      </c>
      <c r="AQ10" s="296">
        <v>12629</v>
      </c>
      <c r="AR10" s="297">
        <v>-62.7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91103</v>
      </c>
      <c r="AP11" s="295">
        <v>10525</v>
      </c>
      <c r="AQ11" s="296">
        <v>13528</v>
      </c>
      <c r="AR11" s="297">
        <v>-22.2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t="s">
        <v>500</v>
      </c>
      <c r="AP12" s="295" t="s">
        <v>500</v>
      </c>
      <c r="AQ12" s="296">
        <v>1569</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500</v>
      </c>
      <c r="AP13" s="295" t="s">
        <v>500</v>
      </c>
      <c r="AQ13" s="296" t="s">
        <v>500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28117</v>
      </c>
      <c r="AP14" s="295">
        <v>3248</v>
      </c>
      <c r="AQ14" s="296">
        <v>5788</v>
      </c>
      <c r="AR14" s="297">
        <v>-43.9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6045</v>
      </c>
      <c r="AP15" s="295">
        <v>698</v>
      </c>
      <c r="AQ15" s="296">
        <v>2674</v>
      </c>
      <c r="AR15" s="297">
        <v>-73.900000000000006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-91279</v>
      </c>
      <c r="AP16" s="295">
        <v>-10545</v>
      </c>
      <c r="AQ16" s="296">
        <v>-10217</v>
      </c>
      <c r="AR16" s="297">
        <v>3.2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970005</v>
      </c>
      <c r="AP17" s="295">
        <v>112062</v>
      </c>
      <c r="AQ17" s="296">
        <v>133280</v>
      </c>
      <c r="AR17" s="297">
        <v>-15.9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10.98</v>
      </c>
      <c r="AP21" s="308">
        <v>12.41</v>
      </c>
      <c r="AQ21" s="309">
        <v>-1.43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98.5</v>
      </c>
      <c r="AP22" s="313">
        <v>96.1</v>
      </c>
      <c r="AQ22" s="314">
        <v>2.4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393884</v>
      </c>
      <c r="AP32" s="322">
        <v>45504</v>
      </c>
      <c r="AQ32" s="323">
        <v>65207</v>
      </c>
      <c r="AR32" s="324">
        <v>-30.2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500</v>
      </c>
      <c r="AP34" s="322" t="s">
        <v>500</v>
      </c>
      <c r="AQ34" s="323" t="s">
        <v>500</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61130</v>
      </c>
      <c r="AP35" s="322">
        <v>7062</v>
      </c>
      <c r="AQ35" s="323">
        <v>23731</v>
      </c>
      <c r="AR35" s="324">
        <v>-70.2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26617</v>
      </c>
      <c r="AP36" s="322">
        <v>3075</v>
      </c>
      <c r="AQ36" s="323">
        <v>4111</v>
      </c>
      <c r="AR36" s="324">
        <v>-25.2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v>5058</v>
      </c>
      <c r="AP37" s="322">
        <v>584</v>
      </c>
      <c r="AQ37" s="323">
        <v>745</v>
      </c>
      <c r="AR37" s="324">
        <v>-21.6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v>37</v>
      </c>
      <c r="AP38" s="325">
        <v>4</v>
      </c>
      <c r="AQ38" s="326">
        <v>5</v>
      </c>
      <c r="AR38" s="314">
        <v>-20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t="s">
        <v>500</v>
      </c>
      <c r="AP39" s="322" t="s">
        <v>500</v>
      </c>
      <c r="AQ39" s="323">
        <v>-2298</v>
      </c>
      <c r="AR39" s="324" t="s">
        <v>500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-301972</v>
      </c>
      <c r="AP40" s="322">
        <v>-34886</v>
      </c>
      <c r="AQ40" s="323">
        <v>-66358</v>
      </c>
      <c r="AR40" s="324">
        <v>-47.4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184754</v>
      </c>
      <c r="AP41" s="322">
        <v>21344</v>
      </c>
      <c r="AQ41" s="323">
        <v>25144</v>
      </c>
      <c r="AR41" s="324">
        <v>-15.1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547124</v>
      </c>
      <c r="AN51" s="344">
        <v>64398</v>
      </c>
      <c r="AO51" s="345">
        <v>-52.1</v>
      </c>
      <c r="AP51" s="346">
        <v>118223</v>
      </c>
      <c r="AQ51" s="347">
        <v>0.5</v>
      </c>
      <c r="AR51" s="348">
        <v>-52.6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317807</v>
      </c>
      <c r="AN52" s="352">
        <v>37407</v>
      </c>
      <c r="AO52" s="353">
        <v>-50.8</v>
      </c>
      <c r="AP52" s="354">
        <v>57106</v>
      </c>
      <c r="AQ52" s="355">
        <v>-8.4</v>
      </c>
      <c r="AR52" s="356">
        <v>-42.4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1174211</v>
      </c>
      <c r="AN53" s="344">
        <v>138045</v>
      </c>
      <c r="AO53" s="345">
        <v>114.4</v>
      </c>
      <c r="AP53" s="346">
        <v>128485</v>
      </c>
      <c r="AQ53" s="347">
        <v>8.6999999999999993</v>
      </c>
      <c r="AR53" s="348">
        <v>105.7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385014</v>
      </c>
      <c r="AN54" s="352">
        <v>45264</v>
      </c>
      <c r="AO54" s="353">
        <v>21</v>
      </c>
      <c r="AP54" s="354">
        <v>62765</v>
      </c>
      <c r="AQ54" s="355">
        <v>9.9</v>
      </c>
      <c r="AR54" s="356">
        <v>11.1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2392962</v>
      </c>
      <c r="AN55" s="344">
        <v>280699</v>
      </c>
      <c r="AO55" s="345">
        <v>103.3</v>
      </c>
      <c r="AP55" s="346">
        <v>128611</v>
      </c>
      <c r="AQ55" s="347">
        <v>0.1</v>
      </c>
      <c r="AR55" s="348">
        <v>103.2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292717</v>
      </c>
      <c r="AN56" s="352">
        <v>34336</v>
      </c>
      <c r="AO56" s="353">
        <v>-24.1</v>
      </c>
      <c r="AP56" s="354">
        <v>61552</v>
      </c>
      <c r="AQ56" s="355">
        <v>-1.9</v>
      </c>
      <c r="AR56" s="356">
        <v>-22.2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991493</v>
      </c>
      <c r="AN57" s="344">
        <v>115666</v>
      </c>
      <c r="AO57" s="345">
        <v>-58.8</v>
      </c>
      <c r="AP57" s="346">
        <v>138651</v>
      </c>
      <c r="AQ57" s="347">
        <v>7.8</v>
      </c>
      <c r="AR57" s="348">
        <v>-66.599999999999994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607667</v>
      </c>
      <c r="AN58" s="352">
        <v>70890</v>
      </c>
      <c r="AO58" s="353">
        <v>106.5</v>
      </c>
      <c r="AP58" s="354">
        <v>71211</v>
      </c>
      <c r="AQ58" s="355">
        <v>15.7</v>
      </c>
      <c r="AR58" s="356">
        <v>90.8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1061796</v>
      </c>
      <c r="AN59" s="344">
        <v>122666</v>
      </c>
      <c r="AO59" s="345">
        <v>6.1</v>
      </c>
      <c r="AP59" s="346">
        <v>122882</v>
      </c>
      <c r="AQ59" s="347">
        <v>-11.4</v>
      </c>
      <c r="AR59" s="348">
        <v>17.5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741771</v>
      </c>
      <c r="AN60" s="352">
        <v>85694</v>
      </c>
      <c r="AO60" s="353">
        <v>20.9</v>
      </c>
      <c r="AP60" s="354">
        <v>65785</v>
      </c>
      <c r="AQ60" s="355">
        <v>-7.6</v>
      </c>
      <c r="AR60" s="356">
        <v>28.5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1233517</v>
      </c>
      <c r="AN61" s="359">
        <v>144295</v>
      </c>
      <c r="AO61" s="360">
        <v>22.6</v>
      </c>
      <c r="AP61" s="361">
        <v>127370</v>
      </c>
      <c r="AQ61" s="362">
        <v>1.1000000000000001</v>
      </c>
      <c r="AR61" s="348">
        <v>21.5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468995</v>
      </c>
      <c r="AN62" s="352">
        <v>54718</v>
      </c>
      <c r="AO62" s="353">
        <v>14.7</v>
      </c>
      <c r="AP62" s="354">
        <v>63684</v>
      </c>
      <c r="AQ62" s="355">
        <v>1.5</v>
      </c>
      <c r="AR62" s="356">
        <v>13.2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kout+Xf/YhTZ8ANj03qTDZzV5EaPVtMU8xwvVUQ4o4BlgCR3Z+TMpLrzxa2kWna9Mi+n0XmZJZeuxtsCfEHtA==" saltValue="SceFXuugVwpf99BmLetv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aPF2oln7UeTk0Z018tl/PDYy3Atf4gaZbDVHe54kUnlsvwQvEBkcTH34S1ZBDdIJvAhQWr3V3HWB77HhrdVgg==" saltValue="ZS8vSBbkTYwMvIalegIn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a034EWELRpgZli9ltaiIaEZcjPnS5wZSgsxAAP57a1MT2wVofrSDEZJQYJNu4lYvh2Ve+Qk9tMVHQhqZezIWg==" saltValue="cXhxCYR0k+mpCNAsNa94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Y34" sqref="BY34:CM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19.77</v>
      </c>
      <c r="G47" s="12">
        <v>19.96</v>
      </c>
      <c r="H47" s="12">
        <v>20.72</v>
      </c>
      <c r="I47" s="12">
        <v>23.45</v>
      </c>
      <c r="J47" s="13">
        <v>23.84</v>
      </c>
    </row>
    <row r="48" spans="2:10" ht="57.75" customHeight="1" x14ac:dyDescent="0.15">
      <c r="B48" s="14"/>
      <c r="C48" s="1214" t="s">
        <v>4</v>
      </c>
      <c r="D48" s="1214"/>
      <c r="E48" s="1215"/>
      <c r="F48" s="15">
        <v>12.5</v>
      </c>
      <c r="G48" s="16">
        <v>12.21</v>
      </c>
      <c r="H48" s="16">
        <v>13.1</v>
      </c>
      <c r="I48" s="16">
        <v>12.09</v>
      </c>
      <c r="J48" s="17">
        <v>11.44</v>
      </c>
    </row>
    <row r="49" spans="2:10" ht="57.75" customHeight="1" thickBot="1" x14ac:dyDescent="0.2">
      <c r="B49" s="18"/>
      <c r="C49" s="1216" t="s">
        <v>5</v>
      </c>
      <c r="D49" s="1216"/>
      <c r="E49" s="1217"/>
      <c r="F49" s="19">
        <v>0.14000000000000001</v>
      </c>
      <c r="G49" s="20" t="s">
        <v>547</v>
      </c>
      <c r="H49" s="20">
        <v>2.2400000000000002</v>
      </c>
      <c r="I49" s="20">
        <v>1.44</v>
      </c>
      <c r="J49" s="21">
        <v>0.06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GIY2xY9m2yn0rXX+ozi9xs9C5AmHrXGbNngOO3S4GSvgRPvN9QIYxx5aO3BLxfKExvo7qP8yQqhxQcaS+X4Ew==" saltValue="xlmjsRfp6JDEbH+tJQlb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2019-06-21T08:14:28Z</cp:lastPrinted>
  <dcterms:created xsi:type="dcterms:W3CDTF">2019-02-14T01:40:10Z</dcterms:created>
  <dcterms:modified xsi:type="dcterms:W3CDTF">2019-10-30T01:51:31Z</dcterms:modified>
  <cp:category/>
</cp:coreProperties>
</file>