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経営比較分析表】2018_074811_47_010\【経営比較分析表】2018_074811_47_010\"/>
    </mc:Choice>
  </mc:AlternateContent>
  <xr:revisionPtr revIDLastSave="0" documentId="13_ncr:1_{EC83CD31-2B8A-4B52-8ED1-D1FC0C1B6DF8}" xr6:coauthVersionLast="45" xr6:coauthVersionMax="45" xr10:uidLastSave="{00000000-0000-0000-0000-000000000000}"/>
  <workbookProtection workbookAlgorithmName="SHA-512" workbookHashValue="HYgPVNpIgKXi8itze7OzvnHtAXFS+VqUv8wBzsn3SJncBz4T8K13Ecg1nzTh/h1/Ro85nNMTStVnuY0gcosz1w==" workbookSaltValue="h33HP3BR3KBMH7EzV/KtAw==" workbookSpinCount="100000" lockStructure="1"/>
  <bookViews>
    <workbookView xWindow="-120" yWindow="-120" windowWidth="24240" windowHeight="132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<sst xmlns="http://schemas.openxmlformats.org/spreadsheetml/2006/main" count="225" uniqueCount="111">
  <si>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</si>
  <si>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</si>
  <si>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</si>
  <si>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</si>
  <si>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</si>
  <si>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</si>
  <si>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</si>
  <si>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</si>
  <si>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</si>
  <si>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</si>
  <si>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</si>
  <si>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</si>
  <si>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</si>
  <si>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</si>
  <si>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</si>
  <si>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</si>
  <si>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</si>
  <si>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</si>
  <si>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</si>
  <si>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</si>
  <si>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</si>
  <si>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</si>
  <si>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</si>
  <si>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</si>
  <si>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</si>
  <si>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</si>
  <si>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</si>
  <si>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</si>
  <si>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</si>
  <si>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</si>
  <si>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</si>
  <si>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</si>
  <si>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</si>
  <si>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</si>
  <si>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</si>
  <si>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</si>
  <si>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</si>
  <si>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</si>
  <si>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</si>
  <si>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</si>
  <si>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</si>
  <si>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</si>
  <si>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</si>
  <si>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</si>
  <si>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</si>
  <si>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</si>
  <si>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</si>
  <si>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</si>
  <si>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</si>
  <si>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</si>
  <si>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</si>
  <si>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</si>
  <si>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</si>
  <si>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</si>
  <si>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</si>
  <si>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</si>
  <si>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</si>
  <si>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</si>
  <si>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</si>
  <si>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</si>
  <si>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</si>
  <si>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</si>
  <si>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</si>
  <si>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</si>
  <si>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</si>
  <si>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</si>
  <si>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</si>
  <si>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</si>
  <si>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</si>
  <si>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</si>
  <si>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</si>
  <si>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</si>
  <si>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</si>
  <si>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</si>
  <si>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</si>
  <si>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</si>
  <si>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</si>
  <si>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</si>
  <si>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</si>
  <si>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</si>
  <si>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</si>
  <si>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</si>
  <si>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</si>
  <si>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</si>
  <si>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</si>
  <si>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</si>
  <si>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</si>
  <si>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</si>
  <si>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</si>
  <si>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</si>
  <si>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</si>
  <si>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</si>
  <si>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</si>
  <si>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</si>
  <si>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</si>
  <si>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</si>
  <si>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</si>
  <si>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</si>
  <si>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</si>
  <si>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</si>
  <si>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</si>
  <si>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</si>
  <si>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</si>
  <si>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</si>
  <si>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</si>
  <si>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</si>
  <si>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</si>
  <si>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</si>
  <si>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rPh sb="1" eb="2">
      <t>カク</t>
    </rPh>
    <rPh sb="2" eb="4">
      <t>カンイ</t>
    </rPh>
    <rPh sb="4" eb="6">
      <t>スイドウ</t>
    </rPh>
    <rPh sb="7" eb="9">
      <t>ジギョウ</t>
    </rPh>
    <rPh sb="51" eb="52">
      <t>ガツ</t>
    </rPh>
    <rPh sb="60" eb="62">
      <t>ヘイセイ</t>
    </rPh>
    <rPh sb="64" eb="65">
      <t>ネン</t>
    </rPh>
    <rPh sb="66" eb="67">
      <t>ガツ</t>
    </rPh>
    <rPh sb="109" eb="111">
      <t>フセツ</t>
    </rPh>
    <rPh sb="116" eb="118">
      <t>タイヨウ</t>
    </rPh>
    <rPh sb="118" eb="120">
      <t>ネンスウ</t>
    </rPh>
    <rPh sb="120" eb="122">
      <t>ケイカ</t>
    </rPh>
    <rPh sb="136" eb="138">
      <t>カンロ</t>
    </rPh>
    <rPh sb="138" eb="140">
      <t>コウシン</t>
    </rPh>
    <rPh sb="140" eb="141">
      <t>リツ</t>
    </rPh>
    <rPh sb="142" eb="144">
      <t>ヒョウジ</t>
    </rPh>
    <rPh sb="156" eb="157">
      <t>ホカ</t>
    </rPh>
    <rPh sb="157" eb="159">
      <t>カンロ</t>
    </rPh>
    <rPh sb="159" eb="161">
      <t>イガイ</t>
    </rPh>
    <rPh sb="162" eb="164">
      <t>シュスイ</t>
    </rPh>
    <rPh sb="164" eb="166">
      <t>シセツ</t>
    </rPh>
    <rPh sb="167" eb="169">
      <t>ジョウスイ</t>
    </rPh>
    <rPh sb="169" eb="171">
      <t>シセツ</t>
    </rPh>
    <rPh sb="171" eb="172">
      <t>オヨ</t>
    </rPh>
    <rPh sb="173" eb="175">
      <t>ハイスイ</t>
    </rPh>
    <rPh sb="175" eb="176">
      <t>イケ</t>
    </rPh>
    <rPh sb="191" eb="193">
      <t>シセツ</t>
    </rPh>
    <rPh sb="193" eb="195">
      <t>ホンタイ</t>
    </rPh>
    <rPh sb="195" eb="197">
      <t>イガイ</t>
    </rPh>
    <rPh sb="198" eb="200">
      <t>デンキ</t>
    </rPh>
    <rPh sb="200" eb="202">
      <t>セツビ</t>
    </rPh>
    <rPh sb="203" eb="205">
      <t>キカイ</t>
    </rPh>
    <rPh sb="205" eb="207">
      <t>セツビ</t>
    </rPh>
    <rPh sb="210" eb="212">
      <t>ジュンジ</t>
    </rPh>
    <rPh sb="212" eb="214">
      <t>コウシン</t>
    </rPh>
    <rPh sb="214" eb="216">
      <t>ジキ</t>
    </rPh>
    <rPh sb="217" eb="218">
      <t>ムカ</t>
    </rPh>
    <rPh sb="223" eb="225">
      <t>テキギ</t>
    </rPh>
    <rPh sb="232" eb="233">
      <t>オコナ</t>
    </rPh>
    <rPh sb="237" eb="239">
      <t>ヒツヨウ</t>
    </rPh>
    <rPh sb="240" eb="241">
      <t>オウ</t>
    </rPh>
    <rPh sb="243" eb="246">
      <t>コウリツテキ</t>
    </rPh>
    <rPh sb="247" eb="249">
      <t>コウシン</t>
    </rPh>
    <rPh sb="250" eb="252">
      <t>ジッシ</t>
    </rPh>
    <phoneticPr fontId="4"/>
  </si>
  <si>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rPh sb="1" eb="3">
      <t>カンイ</t>
    </rPh>
    <rPh sb="3" eb="5">
      <t>スイドウ</t>
    </rPh>
    <rPh sb="5" eb="7">
      <t>ジギョウ</t>
    </rPh>
    <rPh sb="9" eb="12">
      <t>ジョウスイドウ</t>
    </rPh>
    <rPh sb="13" eb="14">
      <t>イ</t>
    </rPh>
    <rPh sb="15" eb="16">
      <t>トド</t>
    </rPh>
    <rPh sb="19" eb="22">
      <t>チリテキ</t>
    </rPh>
    <rPh sb="23" eb="25">
      <t>ジョウケン</t>
    </rPh>
    <rPh sb="26" eb="27">
      <t>ワル</t>
    </rPh>
    <rPh sb="28" eb="30">
      <t>チイキ</t>
    </rPh>
    <rPh sb="33" eb="35">
      <t>コウシュウ</t>
    </rPh>
    <rPh sb="35" eb="37">
      <t>エイセイ</t>
    </rPh>
    <rPh sb="38" eb="40">
      <t>コウジョウ</t>
    </rPh>
    <rPh sb="41" eb="43">
      <t>コウキョウ</t>
    </rPh>
    <rPh sb="43" eb="45">
      <t>フクシ</t>
    </rPh>
    <rPh sb="46" eb="48">
      <t>コウジョウ</t>
    </rPh>
    <rPh sb="51" eb="54">
      <t>シュウエキセイ</t>
    </rPh>
    <rPh sb="57" eb="60">
      <t>コウキョウセイ</t>
    </rPh>
    <rPh sb="61" eb="64">
      <t>コウエキセイ</t>
    </rPh>
    <rPh sb="65" eb="67">
      <t>ユウセン</t>
    </rPh>
    <rPh sb="81" eb="82">
      <t>イチ</t>
    </rPh>
    <rPh sb="82" eb="84">
      <t>ジギョウ</t>
    </rPh>
    <rPh sb="87" eb="89">
      <t>イチ</t>
    </rPh>
    <rPh sb="100" eb="103">
      <t>シュウエキテキ</t>
    </rPh>
    <rPh sb="103" eb="105">
      <t>シュウシ</t>
    </rPh>
    <rPh sb="105" eb="107">
      <t>ヒリツ</t>
    </rPh>
    <rPh sb="110" eb="111">
      <t>ワ</t>
    </rPh>
    <rPh sb="131" eb="132">
      <t>ク</t>
    </rPh>
    <rPh sb="132" eb="133">
      <t>ダ</t>
    </rPh>
    <rPh sb="137" eb="139">
      <t>ザイセイ</t>
    </rPh>
    <rPh sb="139" eb="141">
      <t>シエン</t>
    </rPh>
    <rPh sb="169" eb="171">
      <t>ゼンテイ</t>
    </rPh>
    <rPh sb="172" eb="173">
      <t>タ</t>
    </rPh>
    <rPh sb="175" eb="177">
      <t>ジギョウ</t>
    </rPh>
    <rPh sb="185" eb="188">
      <t>シュウエキセイ</t>
    </rPh>
    <rPh sb="189" eb="190">
      <t>マッタ</t>
    </rPh>
    <rPh sb="191" eb="193">
      <t>ムシ</t>
    </rPh>
    <rPh sb="202" eb="204">
      <t>ケイジョウ</t>
    </rPh>
    <rPh sb="204" eb="206">
      <t>ケイヒ</t>
    </rPh>
    <rPh sb="209" eb="211">
      <t>イジ</t>
    </rPh>
    <rPh sb="211" eb="213">
      <t>カンリ</t>
    </rPh>
    <rPh sb="219" eb="220">
      <t>オオム</t>
    </rPh>
    <rPh sb="221" eb="223">
      <t>ジシュ</t>
    </rPh>
    <rPh sb="223" eb="225">
      <t>ザイゲン</t>
    </rPh>
    <rPh sb="228" eb="231">
      <t>シヨウリョウ</t>
    </rPh>
    <rPh sb="232" eb="233">
      <t>マカナ</t>
    </rPh>
    <rPh sb="234" eb="235">
      <t>エ</t>
    </rPh>
    <rPh sb="239" eb="240">
      <t>ト</t>
    </rPh>
    <rPh sb="241" eb="242">
      <t>ク</t>
    </rPh>
    <rPh sb="244" eb="245">
      <t>モト</t>
    </rPh>
    <rPh sb="252" eb="254">
      <t>トウゼン</t>
    </rPh>
    <rPh sb="261" eb="264">
      <t>ユウシュウリツ</t>
    </rPh>
    <rPh sb="265" eb="267">
      <t>コウジョウ</t>
    </rPh>
    <rPh sb="270" eb="272">
      <t>ケイヒ</t>
    </rPh>
    <rPh sb="273" eb="275">
      <t>ヨクセイ</t>
    </rPh>
    <rPh sb="276" eb="277">
      <t>ハカ</t>
    </rPh>
    <rPh sb="281" eb="283">
      <t>コンゴ</t>
    </rPh>
    <rPh sb="298" eb="299">
      <t>カ</t>
    </rPh>
    <rPh sb="300" eb="301">
      <t>ト</t>
    </rPh>
    <rPh sb="302" eb="303">
      <t>ク</t>
    </rPh>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</si>
  <si>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35.47％（上水道は90.3%）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平成27年度の管路更新により増加しており、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有収率については、漏水調査の実施により年々上昇しております。
　また、給水原価は、水源や浄水施設の有無、地理的要件等のほか、年度ごとの修繕工事や施設改修工事等の実施の有無により大きく上下するため一概に比較できませんが、本町の場合決して安い水準ではなく、それは料金回収率にも表れています。</t>
    <rPh sb="1" eb="3">
      <t>ホンチョウ</t>
    </rPh>
    <rPh sb="4" eb="6">
      <t>カンイ</t>
    </rPh>
    <rPh sb="6" eb="8">
      <t>スイドウ</t>
    </rPh>
    <rPh sb="8" eb="10">
      <t>ジギョウ</t>
    </rPh>
    <rPh sb="12" eb="14">
      <t>ヤマオカ</t>
    </rPh>
    <rPh sb="14" eb="16">
      <t>カンスイ</t>
    </rPh>
    <rPh sb="17" eb="19">
      <t>タカノ</t>
    </rPh>
    <rPh sb="19" eb="21">
      <t>セイブ</t>
    </rPh>
    <rPh sb="21" eb="23">
      <t>カンスイ</t>
    </rPh>
    <rPh sb="24" eb="27">
      <t>セガノ</t>
    </rPh>
    <rPh sb="27" eb="29">
      <t>カンスイ</t>
    </rPh>
    <rPh sb="29" eb="30">
      <t>オヨ</t>
    </rPh>
    <rPh sb="33" eb="35">
      <t>キュウスイ</t>
    </rPh>
    <rPh sb="35" eb="37">
      <t>シセツ</t>
    </rPh>
    <rPh sb="39" eb="41">
      <t>カンスイ</t>
    </rPh>
    <rPh sb="42" eb="44">
      <t>キュウスイ</t>
    </rPh>
    <rPh sb="44" eb="46">
      <t>シセツ</t>
    </rPh>
    <rPh sb="47" eb="49">
      <t>コウセイ</t>
    </rPh>
    <rPh sb="55" eb="58">
      <t>チリテキ</t>
    </rPh>
    <rPh sb="58" eb="60">
      <t>ヨウケン</t>
    </rPh>
    <rPh sb="66" eb="68">
      <t>トウゴウ</t>
    </rPh>
    <rPh sb="73" eb="75">
      <t>デキ</t>
    </rPh>
    <rPh sb="80" eb="82">
      <t>ケイジョウ</t>
    </rPh>
    <rPh sb="82" eb="84">
      <t>ヒヨウ</t>
    </rPh>
    <rPh sb="85" eb="87">
      <t>アッシュク</t>
    </rPh>
    <rPh sb="92" eb="93">
      <t>ムズカ</t>
    </rPh>
    <rPh sb="95" eb="97">
      <t>ジギョウ</t>
    </rPh>
    <rPh sb="97" eb="99">
      <t>カンキョウ</t>
    </rPh>
    <rPh sb="107" eb="109">
      <t>リョウキン</t>
    </rPh>
    <rPh sb="109" eb="111">
      <t>シュウニュウ</t>
    </rPh>
    <rPh sb="113" eb="114">
      <t>ヤク</t>
    </rPh>
    <rPh sb="115" eb="116">
      <t>セン</t>
    </rPh>
    <rPh sb="117" eb="120">
      <t>ヒャクマンエン</t>
    </rPh>
    <rPh sb="120" eb="122">
      <t>ゼンゴ</t>
    </rPh>
    <rPh sb="123" eb="125">
      <t>スイイ</t>
    </rPh>
    <rPh sb="130" eb="132">
      <t>リョウキン</t>
    </rPh>
    <rPh sb="132" eb="134">
      <t>カイシュウ</t>
    </rPh>
    <rPh sb="134" eb="135">
      <t>リツ</t>
    </rPh>
    <rPh sb="143" eb="146">
      <t>ジョウスイドウ</t>
    </rPh>
    <rPh sb="154" eb="156">
      <t>ルイジ</t>
    </rPh>
    <rPh sb="156" eb="158">
      <t>ダンタイ</t>
    </rPh>
    <rPh sb="158" eb="161">
      <t>ヘイキンチ</t>
    </rPh>
    <rPh sb="162" eb="164">
      <t>シタマワ</t>
    </rPh>
    <rPh sb="168" eb="170">
      <t>リョウキン</t>
    </rPh>
    <rPh sb="187" eb="189">
      <t>スイドウ</t>
    </rPh>
    <rPh sb="189" eb="191">
      <t>リョウキン</t>
    </rPh>
    <rPh sb="208" eb="210">
      <t>テキセイ</t>
    </rPh>
    <rPh sb="211" eb="213">
      <t>リョウキン</t>
    </rPh>
    <rPh sb="213" eb="215">
      <t>フタン</t>
    </rPh>
    <rPh sb="239" eb="241">
      <t>イジョウ</t>
    </rPh>
    <rPh sb="242" eb="244">
      <t>リョウキン</t>
    </rPh>
    <rPh sb="244" eb="246">
      <t>シュウニュウ</t>
    </rPh>
    <rPh sb="247" eb="249">
      <t>ミコ</t>
    </rPh>
    <rPh sb="257" eb="259">
      <t>フソク</t>
    </rPh>
    <rPh sb="261" eb="263">
      <t>ヒヨウ</t>
    </rPh>
    <rPh sb="269" eb="271">
      <t>イッパン</t>
    </rPh>
    <rPh sb="271" eb="273">
      <t>カイケイ</t>
    </rPh>
    <rPh sb="276" eb="277">
      <t>ク</t>
    </rPh>
    <rPh sb="277" eb="278">
      <t>ダ</t>
    </rPh>
    <rPh sb="278" eb="279">
      <t>キン</t>
    </rPh>
    <rPh sb="283" eb="284">
      <t>オギナ</t>
    </rPh>
    <rPh sb="290" eb="292">
      <t>ゲンジョウ</t>
    </rPh>
    <rPh sb="297" eb="299">
      <t>キギョウ</t>
    </rPh>
    <rPh sb="299" eb="300">
      <t>サイ</t>
    </rPh>
    <rPh sb="300" eb="302">
      <t>ザンダカ</t>
    </rPh>
    <rPh sb="302" eb="303">
      <t>タイ</t>
    </rPh>
    <rPh sb="303" eb="305">
      <t>キュウスイ</t>
    </rPh>
    <rPh sb="305" eb="307">
      <t>シュウエキ</t>
    </rPh>
    <rPh sb="307" eb="309">
      <t>ヒリツ</t>
    </rPh>
    <rPh sb="310" eb="312">
      <t>ヘイセイ</t>
    </rPh>
    <rPh sb="314" eb="316">
      <t>ネンド</t>
    </rPh>
    <rPh sb="317" eb="319">
      <t>カンロ</t>
    </rPh>
    <rPh sb="319" eb="321">
      <t>コウシン</t>
    </rPh>
    <rPh sb="324" eb="326">
      <t>ゾウカ</t>
    </rPh>
    <rPh sb="331" eb="333">
      <t>ナイブ</t>
    </rPh>
    <rPh sb="333" eb="335">
      <t>リュウホ</t>
    </rPh>
    <rPh sb="335" eb="337">
      <t>シキン</t>
    </rPh>
    <rPh sb="338" eb="339">
      <t>モ</t>
    </rPh>
    <rPh sb="342" eb="344">
      <t>カンイ</t>
    </rPh>
    <rPh sb="344" eb="346">
      <t>スイドウ</t>
    </rPh>
    <rPh sb="346" eb="348">
      <t>ジギョウ</t>
    </rPh>
    <rPh sb="348" eb="350">
      <t>トクベツ</t>
    </rPh>
    <rPh sb="350" eb="352">
      <t>カイケイ</t>
    </rPh>
    <rPh sb="355" eb="357">
      <t>シセツ</t>
    </rPh>
    <rPh sb="357" eb="359">
      <t>コウシン</t>
    </rPh>
    <rPh sb="374" eb="375">
      <t>エ</t>
    </rPh>
    <rPh sb="377" eb="379">
      <t>キュウスイ</t>
    </rPh>
    <rPh sb="379" eb="381">
      <t>シュウエキ</t>
    </rPh>
    <rPh sb="382" eb="385">
      <t>コテイカ</t>
    </rPh>
    <rPh sb="389" eb="391">
      <t>ジョウキョウ</t>
    </rPh>
    <rPh sb="392" eb="394">
      <t>キサイ</t>
    </rPh>
    <rPh sb="394" eb="396">
      <t>ジギョウ</t>
    </rPh>
    <rPh sb="397" eb="398">
      <t>オコナ</t>
    </rPh>
    <rPh sb="407" eb="409">
      <t>コンゴ</t>
    </rPh>
    <rPh sb="409" eb="411">
      <t>シセツ</t>
    </rPh>
    <rPh sb="412" eb="414">
      <t>コウシン</t>
    </rPh>
    <rPh sb="414" eb="416">
      <t>ジギョウ</t>
    </rPh>
    <rPh sb="428" eb="430">
      <t>ヒリツ</t>
    </rPh>
    <rPh sb="431" eb="432">
      <t>タカ</t>
    </rPh>
    <rPh sb="465" eb="467">
      <t>ジョウショウ</t>
    </rPh>
    <rPh sb="479" eb="481">
      <t>キュウスイ</t>
    </rPh>
    <rPh sb="481" eb="483">
      <t>ゲンカ</t>
    </rPh>
    <rPh sb="485" eb="487">
      <t>スイゲン</t>
    </rPh>
    <rPh sb="488" eb="490">
      <t>ジョウスイ</t>
    </rPh>
    <rPh sb="490" eb="492">
      <t>シセツ</t>
    </rPh>
    <rPh sb="493" eb="495">
      <t>ウム</t>
    </rPh>
    <rPh sb="496" eb="499">
      <t>チリテキ</t>
    </rPh>
    <rPh sb="499" eb="501">
      <t>ヨウケン</t>
    </rPh>
    <rPh sb="501" eb="502">
      <t>トウ</t>
    </rPh>
    <rPh sb="506" eb="508">
      <t>ネンド</t>
    </rPh>
    <rPh sb="511" eb="513">
      <t>シュウゼン</t>
    </rPh>
    <rPh sb="513" eb="515">
      <t>コウジ</t>
    </rPh>
    <rPh sb="516" eb="518">
      <t>シセツ</t>
    </rPh>
    <rPh sb="518" eb="520">
      <t>カイシュウ</t>
    </rPh>
    <rPh sb="520" eb="522">
      <t>コウジ</t>
    </rPh>
    <rPh sb="522" eb="523">
      <t>トウ</t>
    </rPh>
    <rPh sb="524" eb="526">
      <t>ジッシ</t>
    </rPh>
    <rPh sb="527" eb="529">
      <t>ウム</t>
    </rPh>
    <rPh sb="532" eb="533">
      <t>オオ</t>
    </rPh>
    <rPh sb="535" eb="537">
      <t>ジョウゲ</t>
    </rPh>
    <rPh sb="541" eb="543">
      <t>イチガイ</t>
    </rPh>
    <rPh sb="544" eb="546">
      <t>ヒカク</t>
    </rPh>
    <rPh sb="553" eb="555">
      <t>ホンチョウ</t>
    </rPh>
    <rPh sb="556" eb="558">
      <t>バアイ</t>
    </rPh>
    <rPh sb="558" eb="559">
      <t>ケッ</t>
    </rPh>
    <rPh sb="561" eb="562">
      <t>ヤス</t>
    </rPh>
    <rPh sb="563" eb="565">
      <t>スイジュン</t>
    </rPh>
    <rPh sb="573" eb="575">
      <t>リョウキン</t>
    </rPh>
    <rPh sb="575" eb="577">
      <t>カイシュウ</t>
    </rPh>
    <rPh sb="577" eb="578">
      <t>リツ</t>
    </rPh>
    <rPh sb="580" eb="581">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</si>
</sst>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4.47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B6-496B-8C92-6E19AB99DB5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5EB6-496B-8C92-6E19AB99DB5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42.15</c:v>
                </c:pt>
                <c:pt idx="1">
                  <c:v>61.65</c:v>
                </c:pt>
                <c:pt idx="2">
                  <c:v>53.97</c:v>
                </c:pt>
                <c:pt idx="3">
                  <c:v>59.66</c:v>
                </c:pt>
                <c:pt idx="4">
                  <c:v>55.36</c:v>
                </c:pt>
              </c:numCache>
            </c:numRef>
          </c:val>
          <c:extLst>
            <c:ext xmlns:c16="http://schemas.microsoft.com/office/drawing/2014/chart" uri="{C3380CC4-5D6E-409C-BE32-E72D297353CC}">
              <c16:uniqueId val="{00000000-3723-4FF9-9646-3F9155AE40B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723-4FF9-9646-3F9155AE40B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73.569999999999993</c:v>
                </c:pt>
                <c:pt idx="1">
                  <c:v>78.5</c:v>
                </c:pt>
                <c:pt idx="2">
                  <c:v>88.19</c:v>
                </c:pt>
                <c:pt idx="3">
                  <c:v>79.709999999999994</c:v>
                </c:pt>
                <c:pt idx="4">
                  <c:v>85.19</c:v>
                </c:pt>
              </c:numCache>
            </c:numRef>
          </c:val>
          <c:extLst>
            <c:ext xmlns:c16="http://schemas.microsoft.com/office/drawing/2014/chart" uri="{C3380CC4-5D6E-409C-BE32-E72D297353CC}">
              <c16:uniqueId val="{00000000-D593-4261-9B1A-CB88ABB115A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D593-4261-9B1A-CB88ABB115A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62.7</c:v>
                </c:pt>
                <c:pt idx="1">
                  <c:v>81.739999999999995</c:v>
                </c:pt>
                <c:pt idx="2">
                  <c:v>77.91</c:v>
                </c:pt>
                <c:pt idx="3">
                  <c:v>60.05</c:v>
                </c:pt>
                <c:pt idx="4">
                  <c:v>64.64</c:v>
                </c:pt>
              </c:numCache>
            </c:numRef>
          </c:val>
          <c:extLst>
            <c:ext xmlns:c16="http://schemas.microsoft.com/office/drawing/2014/chart" uri="{C3380CC4-5D6E-409C-BE32-E72D297353CC}">
              <c16:uniqueId val="{00000000-6A51-4920-A9EA-532CEEB1BC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6A51-4920-A9EA-532CEEB1BC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C4-4A9A-8CDE-8B11EEB0E77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C4-4A9A-8CDE-8B11EEB0E77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9-46C5-8559-B159E6776A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9-46C5-8559-B159E6776A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B-456B-94CA-4F185D83661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B-456B-94CA-4F185D83661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AD-4169-B764-73A4F68465C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AD-4169-B764-73A4F68465C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1152.6500000000001</c:v>
                </c:pt>
                <c:pt idx="1">
                  <c:v>1300.49</c:v>
                </c:pt>
                <c:pt idx="2">
                  <c:v>1671.4</c:v>
                </c:pt>
                <c:pt idx="3">
                  <c:v>1527.15</c:v>
                </c:pt>
                <c:pt idx="4">
                  <c:v>1400.35</c:v>
                </c:pt>
              </c:numCache>
            </c:numRef>
          </c:val>
          <c:extLst>
            <c:ext xmlns:c16="http://schemas.microsoft.com/office/drawing/2014/chart" uri="{C3380CC4-5D6E-409C-BE32-E72D297353CC}">
              <c16:uniqueId val="{00000000-A7EC-4094-9358-E4259FBF33D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A7EC-4094-9358-E4259FBF33D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39.35</c:v>
                </c:pt>
                <c:pt idx="1">
                  <c:v>35.049999999999997</c:v>
                </c:pt>
                <c:pt idx="2">
                  <c:v>31.76</c:v>
                </c:pt>
                <c:pt idx="3">
                  <c:v>36.53</c:v>
                </c:pt>
                <c:pt idx="4">
                  <c:v>35.47</c:v>
                </c:pt>
              </c:numCache>
            </c:numRef>
          </c:val>
          <c:extLst>
            <c:ext xmlns:c16="http://schemas.microsoft.com/office/drawing/2014/chart" uri="{C3380CC4-5D6E-409C-BE32-E72D297353CC}">
              <c16:uniqueId val="{00000000-7CC2-423D-866C-0D7D231DDBE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CC2-423D-866C-0D7D231DDBE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610.99</c:v>
                </c:pt>
                <c:pt idx="1">
                  <c:v>688.07</c:v>
                </c:pt>
                <c:pt idx="2">
                  <c:v>762.79</c:v>
                </c:pt>
                <c:pt idx="3">
                  <c:v>661.49</c:v>
                </c:pt>
                <c:pt idx="4">
                  <c:v>680.29</c:v>
                </c:pt>
              </c:numCache>
            </c:numRef>
          </c:val>
          <c:extLst>
            <c:ext xmlns:c16="http://schemas.microsoft.com/office/drawing/2014/chart" uri="{C3380CC4-5D6E-409C-BE32-E72D297353CC}">
              <c16:uniqueId val="{00000000-A86B-4D78-88DA-3549F1A5F29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A86B-4D78-88DA-3549F1A5F29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Normal="10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棚倉町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14156</v>
      </c>
      <c r="AM8" s="66"/>
      <c r="AN8" s="66"/>
      <c r="AO8" s="66"/>
      <c r="AP8" s="66"/>
      <c r="AQ8" s="66"/>
      <c r="AR8" s="66"/>
      <c r="AS8" s="66"/>
      <c r="AT8" s="65">
        <f>データ!$S$6</f>
        <v>159.93</v>
      </c>
      <c r="AU8" s="65"/>
      <c r="AV8" s="65"/>
      <c r="AW8" s="65"/>
      <c r="AX8" s="65"/>
      <c r="AY8" s="65"/>
      <c r="AZ8" s="65"/>
      <c r="BA8" s="65"/>
      <c r="BB8" s="65">
        <f>データ!$T$6</f>
        <v>88.51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5.08</v>
      </c>
      <c r="Q10" s="65"/>
      <c r="R10" s="65"/>
      <c r="S10" s="65"/>
      <c r="T10" s="65"/>
      <c r="U10" s="65"/>
      <c r="V10" s="65"/>
      <c r="W10" s="66">
        <f>データ!$Q$6</f>
        <v>4386</v>
      </c>
      <c r="X10" s="66"/>
      <c r="Y10" s="66"/>
      <c r="Z10" s="66"/>
      <c r="AA10" s="66"/>
      <c r="AB10" s="66"/>
      <c r="AC10" s="66"/>
      <c r="AD10" s="2"/>
      <c r="AE10" s="2"/>
      <c r="AF10" s="2"/>
      <c r="AG10" s="2"/>
      <c r="AH10" s="2"/>
      <c r="AI10" s="2"/>
      <c r="AJ10" s="2"/>
      <c r="AK10" s="2"/>
      <c r="AL10" s="66">
        <f>データ!$U$6</f>
        <v>715</v>
      </c>
      <c r="AM10" s="66"/>
      <c r="AN10" s="66"/>
      <c r="AO10" s="66"/>
      <c r="AP10" s="66"/>
      <c r="AQ10" s="66"/>
      <c r="AR10" s="66"/>
      <c r="AS10" s="66"/>
      <c r="AT10" s="65">
        <f>データ!$V$6</f>
        <v>8.8699999999999992</v>
      </c>
      <c r="AU10" s="65"/>
      <c r="AV10" s="65"/>
      <c r="AW10" s="65"/>
      <c r="AX10" s="65"/>
      <c r="AY10" s="65"/>
      <c r="AZ10" s="65"/>
      <c r="BA10" s="65"/>
      <c r="BB10" s="65">
        <f>データ!$W$6</f>
        <v>80.61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w+5sct0qkXfWCTAnJDTKt8QYD/GYi+e2kHx5CATxsaIv7rsXMG5i1wVwRGcCLuAtOvpw71lA63AYz/DEKgWFuw==" saltValue="jMlNemSIWbtVWovsYB3S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74811</v>
      </c>
      <c r="D6" s="34">
        <f t="shared" si="3"/>
        <v>47</v>
      </c>
      <c r="E6" s="34">
        <f t="shared" si="3"/>
        <v>1</v>
      </c>
      <c r="F6" s="34">
        <f t="shared" si="3"/>
        <v>0</v>
      </c>
      <c r="G6" s="34">
        <f t="shared" si="3"/>
        <v>0</v>
      </c>
      <c r="H6" s="34" t="str">
        <f t="shared" si="3"/>
        <v>福島県　棚倉町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5.08</v>
      </c>
      <c r="Q6" s="35">
        <f t="shared" si="3"/>
        <v>4386</v>
      </c>
      <c r="R6" s="35">
        <f t="shared" si="3"/>
        <v>14156</v>
      </c>
      <c r="S6" s="35">
        <f t="shared" si="3"/>
        <v>159.93</v>
      </c>
      <c r="T6" s="35">
        <f t="shared" si="3"/>
        <v>88.51</v>
      </c>
      <c r="U6" s="35">
        <f t="shared" si="3"/>
        <v>715</v>
      </c>
      <c r="V6" s="35">
        <f t="shared" si="3"/>
        <v>8.8699999999999992</v>
      </c>
      <c r="W6" s="35">
        <f t="shared" si="3"/>
        <v>80.61</v>
      </c>
      <c r="X6" s="36">
        <f>IF(X7="",NA(),X7)</f>
        <v>62.7</v>
      </c>
      <c r="Y6" s="36">
        <f t="shared" ref="Y6:AG6" si="4">IF(Y7="",NA(),Y7)</f>
        <v>81.739999999999995</v>
      </c>
      <c r="Z6" s="36">
        <f t="shared" si="4"/>
        <v>77.91</v>
      </c>
      <c r="AA6" s="36">
        <f t="shared" si="4"/>
        <v>60.05</v>
      </c>
      <c r="AB6" s="36">
        <f t="shared" si="4"/>
        <v>64.64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1152.6500000000001</v>
      </c>
      <c r="BF6" s="36">
        <f t="shared" ref="BF6:BN6" si="7">IF(BF7="",NA(),BF7)</f>
        <v>1300.49</v>
      </c>
      <c r="BG6" s="36">
        <f t="shared" si="7"/>
        <v>1671.4</v>
      </c>
      <c r="BH6" s="36">
        <f t="shared" si="7"/>
        <v>1527.15</v>
      </c>
      <c r="BI6" s="36">
        <f t="shared" si="7"/>
        <v>1400.35</v>
      </c>
      <c r="BJ6" s="36">
        <f t="shared" si="7"/>
        <v>1486.62</v>
      </c>
      <c r="BK6" s="36">
        <f t="shared" si="7"/>
        <v>1510.14</v>
      </c>
      <c r="BL6" s="36">
        <f t="shared" si="7"/>
        <v>1595.62</v>
      </c>
      <c r="BM6" s="36">
        <f t="shared" si="7"/>
        <v>1302.33</v>
      </c>
      <c r="BN6" s="36">
        <f t="shared" si="7"/>
        <v>1274.21</v>
      </c>
      <c r="BO6" s="35" t="str">
        <f>IF(BO7="","",IF(BO7="-","【-】","【"&amp;SUBSTITUTE(TEXT(BO7,"#,##0.00"),"-","△")&amp;"】"))</f>
        <v>【1,074.14】</v>
      </c>
      <c r="BP6" s="36">
        <f>IF(BP7="",NA(),BP7)</f>
        <v>39.35</v>
      </c>
      <c r="BQ6" s="36">
        <f t="shared" ref="BQ6:BY6" si="8">IF(BQ7="",NA(),BQ7)</f>
        <v>35.049999999999997</v>
      </c>
      <c r="BR6" s="36">
        <f t="shared" si="8"/>
        <v>31.76</v>
      </c>
      <c r="BS6" s="36">
        <f t="shared" si="8"/>
        <v>36.53</v>
      </c>
      <c r="BT6" s="36">
        <f t="shared" si="8"/>
        <v>35.47</v>
      </c>
      <c r="BU6" s="36">
        <f t="shared" si="8"/>
        <v>24.39</v>
      </c>
      <c r="BV6" s="36">
        <f t="shared" si="8"/>
        <v>22.67</v>
      </c>
      <c r="BW6" s="36">
        <f t="shared" si="8"/>
        <v>37.92</v>
      </c>
      <c r="BX6" s="36">
        <f t="shared" si="8"/>
        <v>40.89</v>
      </c>
      <c r="BY6" s="36">
        <f t="shared" si="8"/>
        <v>41.25</v>
      </c>
      <c r="BZ6" s="35" t="str">
        <f>IF(BZ7="","",IF(BZ7="-","【-】","【"&amp;SUBSTITUTE(TEXT(BZ7,"#,##0.00"),"-","△")&amp;"】"))</f>
        <v>【54.36】</v>
      </c>
      <c r="CA6" s="36">
        <f>IF(CA7="",NA(),CA7)</f>
        <v>610.99</v>
      </c>
      <c r="CB6" s="36">
        <f t="shared" ref="CB6:CJ6" si="9">IF(CB7="",NA(),CB7)</f>
        <v>688.07</v>
      </c>
      <c r="CC6" s="36">
        <f t="shared" si="9"/>
        <v>762.79</v>
      </c>
      <c r="CD6" s="36">
        <f t="shared" si="9"/>
        <v>661.49</v>
      </c>
      <c r="CE6" s="36">
        <f t="shared" si="9"/>
        <v>680.29</v>
      </c>
      <c r="CF6" s="36">
        <f t="shared" si="9"/>
        <v>734.18</v>
      </c>
      <c r="CG6" s="36">
        <f t="shared" si="9"/>
        <v>789.62</v>
      </c>
      <c r="CH6" s="36">
        <f t="shared" si="9"/>
        <v>423.18</v>
      </c>
      <c r="CI6" s="36">
        <f t="shared" si="9"/>
        <v>383.2</v>
      </c>
      <c r="CJ6" s="36">
        <f t="shared" si="9"/>
        <v>383.25</v>
      </c>
      <c r="CK6" s="35" t="str">
        <f>IF(CK7="","",IF(CK7="-","【-】","【"&amp;SUBSTITUTE(TEXT(CK7,"#,##0.00"),"-","△")&amp;"】"))</f>
        <v>【296.40】</v>
      </c>
      <c r="CL6" s="36">
        <f>IF(CL7="",NA(),CL7)</f>
        <v>42.15</v>
      </c>
      <c r="CM6" s="36">
        <f t="shared" ref="CM6:CU6" si="10">IF(CM7="",NA(),CM7)</f>
        <v>61.65</v>
      </c>
      <c r="CN6" s="36">
        <f t="shared" si="10"/>
        <v>53.97</v>
      </c>
      <c r="CO6" s="36">
        <f t="shared" si="10"/>
        <v>59.66</v>
      </c>
      <c r="CP6" s="36">
        <f t="shared" si="10"/>
        <v>55.36</v>
      </c>
      <c r="CQ6" s="36">
        <f t="shared" si="10"/>
        <v>48.36</v>
      </c>
      <c r="CR6" s="36">
        <f t="shared" si="10"/>
        <v>48.7</v>
      </c>
      <c r="CS6" s="36">
        <f t="shared" si="10"/>
        <v>46.9</v>
      </c>
      <c r="CT6" s="36">
        <f t="shared" si="10"/>
        <v>47.95</v>
      </c>
      <c r="CU6" s="36">
        <f t="shared" si="10"/>
        <v>48.26</v>
      </c>
      <c r="CV6" s="35" t="str">
        <f>IF(CV7="","",IF(CV7="-","【-】","【"&amp;SUBSTITUTE(TEXT(CV7,"#,##0.00"),"-","△")&amp;"】"))</f>
        <v>【55.95】</v>
      </c>
      <c r="CW6" s="36">
        <f>IF(CW7="",NA(),CW7)</f>
        <v>73.569999999999993</v>
      </c>
      <c r="CX6" s="36">
        <f t="shared" ref="CX6:DF6" si="11">IF(CX7="",NA(),CX7)</f>
        <v>78.5</v>
      </c>
      <c r="CY6" s="36">
        <f t="shared" si="11"/>
        <v>88.19</v>
      </c>
      <c r="CZ6" s="36">
        <f t="shared" si="11"/>
        <v>79.709999999999994</v>
      </c>
      <c r="DA6" s="36">
        <f t="shared" si="11"/>
        <v>85.19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4.47</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74811</v>
      </c>
      <c r="D7" s="38">
        <v>47</v>
      </c>
      <c r="E7" s="38">
        <v>1</v>
      </c>
      <c r="F7" s="38">
        <v>0</v>
      </c>
      <c r="G7" s="38">
        <v>0</v>
      </c>
      <c r="H7" s="38" t="s">
        <v>95</v>
      </c>
      <c r="I7" s="38" t="s">
        <v>96</v>
      </c>
      <c r="J7" s="38" t="s">
        <v>97</v>
      </c>
      <c r="K7" s="38" t="s">
        <v>98</v>
      </c>
      <c r="L7" s="38" t="s">
        <v>99</v>
      </c>
      <c r="M7" s="38" t="s">
        <v>100</v>
      </c>
      <c r="N7" s="39" t="s">
        <v>101</v>
      </c>
      <c r="O7" s="39" t="s">
        <v>102</v>
      </c>
      <c r="P7" s="39">
        <v>5.08</v>
      </c>
      <c r="Q7" s="39">
        <v>4386</v>
      </c>
      <c r="R7" s="39">
        <v>14156</v>
      </c>
      <c r="S7" s="39">
        <v>159.93</v>
      </c>
      <c r="T7" s="39">
        <v>88.51</v>
      </c>
      <c r="U7" s="39">
        <v>715</v>
      </c>
      <c r="V7" s="39">
        <v>8.8699999999999992</v>
      </c>
      <c r="W7" s="39">
        <v>80.61</v>
      </c>
      <c r="X7" s="39">
        <v>62.7</v>
      </c>
      <c r="Y7" s="39">
        <v>81.739999999999995</v>
      </c>
      <c r="Z7" s="39">
        <v>77.91</v>
      </c>
      <c r="AA7" s="39">
        <v>60.05</v>
      </c>
      <c r="AB7" s="39">
        <v>64.64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1152.6500000000001</v>
      </c>
      <c r="BF7" s="39">
        <v>1300.49</v>
      </c>
      <c r="BG7" s="39">
        <v>1671.4</v>
      </c>
      <c r="BH7" s="39">
        <v>1527.15</v>
      </c>
      <c r="BI7" s="39">
        <v>1400.35</v>
      </c>
      <c r="BJ7" s="39">
        <v>1486.62</v>
      </c>
      <c r="BK7" s="39">
        <v>1510.14</v>
      </c>
      <c r="BL7" s="39">
        <v>1595.62</v>
      </c>
      <c r="BM7" s="39">
        <v>1302.33</v>
      </c>
      <c r="BN7" s="39">
        <v>1274.21</v>
      </c>
      <c r="BO7" s="39">
        <v>1074.1400000000001</v>
      </c>
      <c r="BP7" s="39">
        <v>39.35</v>
      </c>
      <c r="BQ7" s="39">
        <v>35.049999999999997</v>
      </c>
      <c r="BR7" s="39">
        <v>31.76</v>
      </c>
      <c r="BS7" s="39">
        <v>36.53</v>
      </c>
      <c r="BT7" s="39">
        <v>35.47</v>
      </c>
      <c r="BU7" s="39">
        <v>24.39</v>
      </c>
      <c r="BV7" s="39">
        <v>22.67</v>
      </c>
      <c r="BW7" s="39">
        <v>37.92</v>
      </c>
      <c r="BX7" s="39">
        <v>40.89</v>
      </c>
      <c r="BY7" s="39">
        <v>41.25</v>
      </c>
      <c r="BZ7" s="39">
        <v>54.36</v>
      </c>
      <c r="CA7" s="39">
        <v>610.99</v>
      </c>
      <c r="CB7" s="39">
        <v>688.07</v>
      </c>
      <c r="CC7" s="39">
        <v>762.79</v>
      </c>
      <c r="CD7" s="39">
        <v>661.49</v>
      </c>
      <c r="CE7" s="39">
        <v>680.29</v>
      </c>
      <c r="CF7" s="39">
        <v>734.18</v>
      </c>
      <c r="CG7" s="39">
        <v>789.62</v>
      </c>
      <c r="CH7" s="39">
        <v>423.18</v>
      </c>
      <c r="CI7" s="39">
        <v>383.2</v>
      </c>
      <c r="CJ7" s="39">
        <v>383.25</v>
      </c>
      <c r="CK7" s="39">
        <v>296.39999999999998</v>
      </c>
      <c r="CL7" s="39">
        <v>42.15</v>
      </c>
      <c r="CM7" s="39">
        <v>61.65</v>
      </c>
      <c r="CN7" s="39">
        <v>53.97</v>
      </c>
      <c r="CO7" s="39">
        <v>59.66</v>
      </c>
      <c r="CP7" s="39">
        <v>55.36</v>
      </c>
      <c r="CQ7" s="39">
        <v>48.36</v>
      </c>
      <c r="CR7" s="39">
        <v>48.7</v>
      </c>
      <c r="CS7" s="39">
        <v>46.9</v>
      </c>
      <c r="CT7" s="39">
        <v>47.95</v>
      </c>
      <c r="CU7" s="39">
        <v>48.26</v>
      </c>
      <c r="CV7" s="39">
        <v>55.95</v>
      </c>
      <c r="CW7" s="39">
        <v>73.569999999999993</v>
      </c>
      <c r="CX7" s="39">
        <v>78.5</v>
      </c>
      <c r="CY7" s="39">
        <v>88.19</v>
      </c>
      <c r="CZ7" s="39">
        <v>79.709999999999994</v>
      </c>
      <c r="DA7" s="39">
        <v>85.19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4.47</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U5020</cp:lastModifiedBy>
  <cp:lastPrinted>2020-01-20T07:29:58Z</cp:lastPrinted>
  <dcterms:created xsi:type="dcterms:W3CDTF">2019-12-05T04:36:01Z</dcterms:created>
  <dcterms:modified xsi:type="dcterms:W3CDTF">2020-01-20T08:01:16Z</dcterms:modified>
  <cp:category/>
</cp:coreProperties>
</file>