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mo375\Desktop\"/>
    </mc:Choice>
  </mc:AlternateContent>
  <bookViews>
    <workbookView xWindow="0" yWindow="0" windowWidth="20490" windowHeight="771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CO34" i="10" s="1"/>
  <c r="CO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<sst xmlns="http://schemas.openxmlformats.org/spreadsheetml/2006/main" count="1199" uniqueCount="617">
  <si>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</si>
  <si>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</si>
  <si>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</si>
  <si>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</si>
  <si>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</si>
  <si>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</si>
  <si>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</si>
  <si>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</si>
  <si>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</si>
  <si>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</si>
  <si>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</si>
  <si>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</si>
  <si>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</si>
  <si>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</si>
  <si>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</si>
  <si>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</si>
  <si>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</si>
  <si>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</si>
  <si>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</si>
  <si>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</si>
  <si>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</si>
  <si>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</si>
  <si>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</si>
  <si>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</si>
  <si>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</si>
  <si>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</si>
  <si>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</si>
  <si>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</si>
  <si>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</si>
  <si>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</si>
  <si>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</si>
  <si>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</si>
  <si>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</si>
  <si>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</si>
  <si>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</si>
  <si>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</si>
  <si>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</si>
  <si>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</si>
  <si>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</si>
  <si>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</si>
  <si>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</si>
  <si>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</si>
  <si>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</si>
  <si>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</si>
  <si>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</si>
  <si>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</si>
  <si>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</si>
  <si>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</si>
  <si>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</si>
  <si>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</si>
  <si>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</si>
  <si>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</si>
  <si>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</si>
  <si>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</si>
  <si>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</si>
  <si>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</si>
  <si>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</si>
  <si>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</si>
  <si>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</si>
  <si>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</si>
  <si>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</si>
  <si>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</si>
  <si>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</si>
  <si>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</si>
  <si>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</si>
  <si>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</si>
  <si>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</si>
  <si>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</si>
  <si>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</si>
  <si>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</si>
  <si>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</si>
  <si>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</si>
  <si>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</si>
  <si>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</si>
  <si>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</si>
  <si>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</si>
  <si>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</si>
  <si>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</si>
  <si>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</si>
  <si>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</si>
  <si>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</si>
  <si>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</si>
  <si>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</si>
  <si>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</si>
  <si>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</si>
  <si>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</si>
  <si>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</si>
  <si>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</si>
  <si>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</si>
  <si>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</si>
  <si>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</si>
  <si>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</si>
  <si>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</si>
  <si>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</si>
  <si>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</si>
  <si>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</si>
  <si>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</si>
  <si>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</si>
  <si>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下郷町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</si>
  <si>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</si>
  <si>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</si>
  <si>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</si>
  <si>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</si>
  <si>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</si>
  <si>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</si>
  <si>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</si>
  <si>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</si>
  <si>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</si>
  <si>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</si>
  <si>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</si>
  <si>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</si>
  <si>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</si>
  <si>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</si>
  <si>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</si>
  <si>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</si>
  <si>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</si>
  <si>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</si>
  <si>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</si>
  <si>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</si>
  <si>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</si>
  <si>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</si>
  <si>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</si>
  <si>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</si>
  <si>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</si>
  <si>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</si>
  <si>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</si>
  <si>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</si>
  <si>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</si>
  <si>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</si>
  <si>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</si>
  <si>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</si>
  <si>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</si>
  <si>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</si>
  <si>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</si>
  <si>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</si>
  <si>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</si>
  <si>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</si>
  <si>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</si>
  <si>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</si>
  <si>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</si>
  <si>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</si>
  <si>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</si>
  <si>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</si>
  <si>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</si>
  <si>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</si>
  <si>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</si>
  <si>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</si>
  <si>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</si>
  <si>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</si>
  <si>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</si>
  <si>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</si>
  <si>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</si>
  <si>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</si>
  <si>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</si>
  <si>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</si>
  <si>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</si>
  <si>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</si>
  <si>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</si>
  <si>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</si>
  <si>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</si>
  <si>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</si>
  <si>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</si>
  <si>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</si>
  <si>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</si>
  <si>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</si>
  <si>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</si>
  <si>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</si>
  <si>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</si>
  <si>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</si>
  <si>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</si>
  <si>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</si>
  <si>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</si>
  <si>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</si>
  <si>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</si>
  <si>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</si>
  <si>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</si>
  <si>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</si>
  <si>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</si>
  <si>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</si>
  <si>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</si>
  <si>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</si>
  <si>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</si>
  <si>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</si>
  <si>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</si>
  <si>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</si>
  <si>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</si>
  <si>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</si>
  <si>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</si>
  <si>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</si>
  <si>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</si>
  <si>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</si>
  <si>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</si>
  <si>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</si>
  <si>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</si>
  <si>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</si>
  <si>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</si>
  <si>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</si>
  <si>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</si>
  <si>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</si>
  <si>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</si>
  <si>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</si>
  <si>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</si>
  <si>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</si>
  <si>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</si>
  <si>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</si>
  <si>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</si>
  <si>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</si>
  <si>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</si>
  <si>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</si>
  <si>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</si>
  <si>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福島県下郷町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</si>
  <si>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</si>
  <si>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</si>
  <si>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</si>
  <si>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</si>
  <si>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</si>
  <si>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</si>
  <si>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</si>
  <si>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</si>
  <si>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</si>
  <si>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</si>
  <si>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</si>
  <si>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</si>
  <si>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</si>
  <si>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</si>
  <si>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</si>
  <si>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</si>
  <si>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</si>
  <si>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</si>
  <si>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</si>
  <si>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</si>
  <si>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</si>
  <si>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</si>
  <si>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</si>
  <si>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</si>
  <si>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</si>
  <si>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</si>
  <si>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</si>
  <si>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</si>
  <si>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</si>
  <si>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</si>
  <si>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</si>
  <si>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</si>
  <si>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</si>
  <si>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</si>
  <si>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</si>
  <si>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</si>
  <si>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</si>
  <si>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</si>
  <si>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</si>
  <si>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</si>
  <si>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</si>
  <si>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</si>
  <si>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</si>
  <si>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</si>
  <si>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</si>
  <si>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</si>
  <si>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</si>
  <si>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</si>
  <si>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</si>
  <si>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</si>
  <si>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</si>
  <si>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</si>
  <si>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</si>
  <si>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</si>
  <si>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</si>
  <si>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</si>
  <si>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</si>
  <si>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</si>
  <si>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</si>
  <si>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</si>
  <si>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</si>
  <si>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</si>
  <si>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</si>
  <si>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</si>
  <si>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</si>
  <si>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</si>
  <si>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</si>
  <si>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</si>
  <si>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</si>
  <si>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</si>
  <si>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</si>
  <si>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</si>
  <si>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</si>
  <si>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</si>
  <si>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</si>
  <si>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</si>
  <si>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</si>
  <si>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</si>
  <si>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</si>
  <si>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</si>
  <si>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</si>
  <si>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</si>
  <si>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</si>
  <si>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</si>
  <si>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</si>
  <si>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</si>
  <si>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</si>
  <si>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</si>
  <si>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</si>
  <si>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</si>
  <si>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</si>
  <si>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</si>
  <si>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</si>
  <si>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</si>
  <si>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</si>
  <si>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</si>
  <si>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</si>
  <si>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</si>
  <si>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</si>
  <si>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</si>
  <si>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</si>
  <si>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</si>
  <si>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</si>
  <si>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</si>
  <si>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</si>
  <si>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</si>
  <si>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</si>
  <si>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</si>
  <si>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</si>
  <si>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</si>
  <si>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</si>
  <si>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</si>
  <si>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</si>
  <si>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</si>
  <si>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</si>
  <si>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</si>
  <si>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</si>
  <si>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</si>
  <si>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</si>
  <si>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</si>
  <si>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</si>
  <si>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</si>
  <si>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</si>
  <si>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</si>
  <si>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</si>
  <si>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</si>
  <si>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</si>
  <si>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</si>
  <si>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</si>
  <si>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</si>
  <si>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</si>
  <si>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</si>
  <si>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</si>
  <si>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</si>
  <si>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</si>
  <si>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</si>
  <si>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</si>
  <si>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</si>
  <si>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</si>
  <si>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</si>
  <si>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</si>
  <si>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</si>
  <si>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</si>
  <si>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</si>
  <si>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</si>
  <si>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</si>
  <si>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</si>
  <si>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</si>
  <si>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</si>
  <si>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福島県下郷町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</si>
  <si>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</si>
  <si>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</si>
  <si>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</si>
  <si>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</si>
  <si>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</si>
  <si>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</si>
  <si>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</si>
  <si>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</si>
  <si>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</si>
  <si>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</si>
  <si>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</si>
  <si>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</si>
  <si>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</si>
  <si>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</si>
  <si>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</si>
  <si>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</si>
  <si>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</si>
  <si>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</si>
  <si>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</si>
  <si>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</si>
  <si>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</si>
  <si>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</si>
  <si>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</si>
  <si>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</si>
  <si>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</si>
  <si>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</si>
  <si>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</si>
  <si>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</si>
  <si>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</si>
  <si>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</si>
  <si>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</si>
  <si>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</si>
  <si>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</si>
  <si>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</si>
  <si>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</si>
  <si>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</si>
  <si>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</si>
  <si>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簡易水道事業特別会計</t>
    <phoneticPr fontId="5"/>
  </si>
  <si>
    <t>法非適用企業</t>
    <phoneticPr fontId="5"/>
  </si>
  <si>
    <t>農業集落排水事業特別会計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</si>
  <si>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</si>
  <si>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</si>
  <si>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</si>
  <si>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</si>
  <si>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</si>
  <si>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</si>
  <si>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</si>
  <si>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</si>
  <si>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</si>
  <si>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</si>
  <si>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</si>
  <si>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</si>
  <si>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</si>
  <si>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</si>
  <si>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</si>
  <si>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</si>
  <si>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</si>
  <si>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</si>
  <si>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</si>
  <si>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</si>
  <si>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</si>
  <si>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</si>
  <si>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</si>
  <si>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</si>
  <si>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</si>
  <si>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</si>
  <si>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</si>
  <si>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</si>
  <si>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</si>
  <si>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</si>
  <si>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</si>
  <si>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</si>
  <si>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</si>
  <si>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</si>
  <si>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</si>
  <si>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</si>
  <si>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</si>
  <si>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</si>
  <si>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</si>
  <si>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</si>
  <si>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</si>
  <si>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</si>
  <si>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</si>
  <si>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</si>
  <si>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</si>
  <si>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</si>
  <si>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</si>
  <si>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</si>
  <si>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</si>
  <si>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</si>
  <si>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</si>
  <si>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</si>
  <si>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</si>
  <si>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</si>
  <si>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</si>
  <si>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</si>
  <si>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</si>
  <si>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</si>
  <si>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</si>
  <si>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</si>
  <si>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</si>
  <si>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</si>
  <si>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</si>
  <si>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</si>
  <si>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</si>
  <si>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</si>
  <si>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</si>
  <si>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</si>
  <si>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t>
    <phoneticPr fontId="5"/>
  </si>
  <si>
    <t>-</t>
    <phoneticPr fontId="5"/>
  </si>
  <si>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</si>
  <si>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</si>
  <si>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</si>
  <si>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</si>
  <si>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</si>
  <si>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</si>
  <si>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</si>
  <si>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</si>
  <si>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</si>
  <si>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</si>
  <si>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</si>
  <si>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</si>
  <si>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</si>
  <si>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</si>
  <si>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</si>
  <si>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</si>
  <si>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</si>
  <si>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</si>
  <si>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</si>
  <si>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</si>
  <si>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</si>
  <si>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</si>
  <si>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</si>
  <si>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</si>
  <si>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</si>
  <si>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</si>
  <si>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</si>
  <si>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</si>
  <si>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</si>
  <si>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</si>
  <si>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</si>
  <si>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</si>
  <si>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</si>
  <si>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</si>
  <si>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</si>
  <si>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</si>
  <si>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</si>
  <si>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</si>
  <si>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</si>
  <si>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</si>
  <si>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</si>
  <si>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</si>
  <si>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</si>
  <si>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</si>
  <si>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</si>
  <si>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</si>
  <si>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</si>
  <si>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</si>
  <si>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</si>
  <si>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</si>
  <si>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</si>
  <si>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</si>
  <si>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</si>
  <si>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</si>
  <si>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</si>
  <si>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</si>
  <si>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</si>
  <si>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</si>
  <si>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</si>
  <si>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</si>
  <si>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</si>
  <si>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</si>
  <si>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</si>
  <si>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</si>
  <si>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</si>
  <si>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</si>
  <si>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</si>
  <si>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</si>
  <si>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</si>
  <si>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</si>
  <si>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</si>
  <si>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</si>
  <si>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</si>
  <si>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</si>
  <si>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</si>
  <si>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</si>
  <si>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</si>
  <si>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</si>
  <si>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</si>
  <si>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</si>
  <si>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</si>
  <si>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</si>
  <si>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</si>
  <si>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</si>
  <si>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</si>
  <si>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</si>
  <si>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</si>
  <si>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</si>
  <si>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</si>
  <si>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</si>
  <si>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</si>
  <si>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</si>
  <si>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6.65</t>
  </si>
  <si>
    <t>▲ 0.33</t>
  </si>
  <si>
    <t>▲ 3.18</t>
  </si>
  <si>
    <t>▲ 15.39</t>
  </si>
  <si>
    <t>▲ 10.81</t>
  </si>
  <si>
    <t>一般会計</t>
  </si>
  <si>
    <t>介護保険特別会計</t>
  </si>
  <si>
    <t>国民健康保険特別会計</t>
  </si>
  <si>
    <t>簡易水道事業特別会計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</si>
  <si>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</si>
  <si>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</si>
  <si>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</si>
  <si>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</si>
  <si>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</si>
  <si>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</si>
  <si>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</si>
  <si>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</si>
  <si>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</si>
  <si>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下郷町橋梁整備基金</t>
    <phoneticPr fontId="18"/>
  </si>
  <si>
    <t>下郷町ふるさと創生基金</t>
    <phoneticPr fontId="18"/>
  </si>
  <si>
    <t>教育施設設備等整備基金</t>
    <phoneticPr fontId="18"/>
  </si>
  <si>
    <t>下郷町ふれあい福祉基金</t>
    <phoneticPr fontId="18"/>
  </si>
  <si>
    <t>下郷町過疎対策基金</t>
    <phoneticPr fontId="18"/>
  </si>
  <si>
    <t>-</t>
    <phoneticPr fontId="2"/>
  </si>
  <si>
    <t>-</t>
    <phoneticPr fontId="2"/>
  </si>
  <si>
    <t>下郷町観光公社</t>
    <rPh sb="0" eb="3">
      <t>シモゴウマチ</t>
    </rPh>
    <rPh sb="3" eb="5">
      <t>カンコウ</t>
    </rPh>
    <rPh sb="5" eb="7">
      <t>コウシャ</t>
    </rPh>
    <phoneticPr fontId="28"/>
  </si>
  <si>
    <t>下郷町地域振興株式会社</t>
    <rPh sb="0" eb="3">
      <t>シモゴウマチ</t>
    </rPh>
    <rPh sb="3" eb="5">
      <t>チイキ</t>
    </rPh>
    <rPh sb="5" eb="7">
      <t>シンコウ</t>
    </rPh>
    <rPh sb="7" eb="9">
      <t>カブシキ</t>
    </rPh>
    <rPh sb="9" eb="11">
      <t>カイシャ</t>
    </rPh>
    <phoneticPr fontId="28"/>
  </si>
  <si>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</si>
  <si>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</si>
  <si>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</si>
  <si>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　　〃　　消防補償等特別会計</t>
    <rPh sb="5" eb="7">
      <t>ショウボウ</t>
    </rPh>
    <rPh sb="7" eb="9">
      <t>ホショウ</t>
    </rPh>
    <rPh sb="9" eb="10">
      <t>トウ</t>
    </rPh>
    <rPh sb="10" eb="12">
      <t>トクベツ</t>
    </rPh>
    <rPh sb="12" eb="14">
      <t>カイケイ</t>
    </rPh>
    <phoneticPr fontId="2"/>
  </si>
  <si>
    <t>　　〃　　消防賞じゅつ金特別会計</t>
    <rPh sb="5" eb="7">
      <t>ショウボウ</t>
    </rPh>
    <rPh sb="7" eb="8">
      <t>ショウ</t>
    </rPh>
    <rPh sb="11" eb="12">
      <t>キン</t>
    </rPh>
    <rPh sb="12" eb="14">
      <t>トクベツ</t>
    </rPh>
    <rPh sb="14" eb="16">
      <t>カイケイ</t>
    </rPh>
    <phoneticPr fontId="2"/>
  </si>
  <si>
    <t>　　〃　　非常勤職員公務災害補償特別会計</t>
    <rPh sb="5" eb="8">
      <t>ヒジョウキン</t>
    </rPh>
    <rPh sb="8" eb="10">
      <t>ショクイン</t>
    </rPh>
    <rPh sb="10" eb="12">
      <t>コウム</t>
    </rPh>
    <rPh sb="12" eb="14">
      <t>サイガイ</t>
    </rPh>
    <rPh sb="14" eb="16">
      <t>ホショウ</t>
    </rPh>
    <rPh sb="16" eb="18">
      <t>トクベツ</t>
    </rPh>
    <rPh sb="18" eb="20">
      <t>カイケイ</t>
    </rPh>
    <phoneticPr fontId="2"/>
  </si>
  <si>
    <t>　　〃　　自治会館管理特別会計</t>
    <rPh sb="5" eb="7">
      <t>ジチ</t>
    </rPh>
    <rPh sb="7" eb="9">
      <t>カイカン</t>
    </rPh>
    <rPh sb="9" eb="11">
      <t>カンリ</t>
    </rPh>
    <rPh sb="11" eb="13">
      <t>トクベツ</t>
    </rPh>
    <rPh sb="13" eb="15">
      <t>カイケイ</t>
    </rPh>
    <phoneticPr fontId="2"/>
  </si>
  <si>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
  </si>
  <si>
    <t>　　〃　　ふるさと市町村圏事業特別会計</t>
    <rPh sb="9" eb="12">
      <t>シチョウソン</t>
    </rPh>
    <rPh sb="12" eb="13">
      <t>ケン</t>
    </rPh>
    <rPh sb="13" eb="15">
      <t>ジギョウ</t>
    </rPh>
    <rPh sb="15" eb="17">
      <t>トクベツ</t>
    </rPh>
    <rPh sb="17" eb="19">
      <t>カイケイ</t>
    </rPh>
    <phoneticPr fontId="2"/>
  </si>
  <si>
    <t>　　〃　　地域医療支援センター特別会計</t>
    <rPh sb="5" eb="7">
      <t>チイキ</t>
    </rPh>
    <rPh sb="7" eb="9">
      <t>イリョウ</t>
    </rPh>
    <rPh sb="9" eb="11">
      <t>シエン</t>
    </rPh>
    <rPh sb="15" eb="17">
      <t>トクベツ</t>
    </rPh>
    <rPh sb="17" eb="19">
      <t>カイケイ</t>
    </rPh>
    <phoneticPr fontId="2"/>
  </si>
  <si>
    <t>　　〃　　あいづふるさと基金事業特別会計</t>
    <rPh sb="12" eb="14">
      <t>キキン</t>
    </rPh>
    <rPh sb="14" eb="16">
      <t>ジギョウ</t>
    </rPh>
    <rPh sb="16" eb="18">
      <t>トクベツ</t>
    </rPh>
    <rPh sb="18" eb="20">
      <t>カイケイ</t>
    </rPh>
    <phoneticPr fontId="2"/>
  </si>
  <si>
    <t>南会津地方環境衛生組合</t>
    <rPh sb="0" eb="3">
      <t>ミナミアイヅ</t>
    </rPh>
    <rPh sb="3" eb="5">
      <t>チホウ</t>
    </rPh>
    <rPh sb="5" eb="7">
      <t>カンキョウ</t>
    </rPh>
    <rPh sb="7" eb="9">
      <t>エイセイ</t>
    </rPh>
    <rPh sb="9" eb="11">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</si>
  <si>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</si>
  <si>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</si>
  <si>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</si>
  <si>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</si>
  <si>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</si>
  <si>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</si>
  <si>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</si>
  <si>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</si>
  <si>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</si>
  <si>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</si>
  <si>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</si>
  <si>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</si>
  <si>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</si>
  <si>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</si>
  <si>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比率は算定されず、実質公債費比率も類似団体と比較しても健全な状態にあるといえるが、今後も、事務事業の見直し・統廃合など歳出の合理化等行財政改革を推進し、健全な財政運営に努めていく。
</t>
    <rPh sb="0" eb="2">
      <t>ショウライ</t>
    </rPh>
    <rPh sb="2" eb="4">
      <t>フタン</t>
    </rPh>
    <rPh sb="4" eb="6">
      <t>ヒリツ</t>
    </rPh>
    <rPh sb="7" eb="9">
      <t>サンテイ</t>
    </rPh>
    <rPh sb="13" eb="15">
      <t>ジッシツ</t>
    </rPh>
    <rPh sb="15" eb="17">
      <t>コウサイ</t>
    </rPh>
    <rPh sb="17" eb="18">
      <t>ヒ</t>
    </rPh>
    <rPh sb="18" eb="20">
      <t>ヒリツ</t>
    </rPh>
    <rPh sb="21" eb="23">
      <t>ルイジ</t>
    </rPh>
    <rPh sb="23" eb="25">
      <t>ダンタイ</t>
    </rPh>
    <rPh sb="26" eb="28">
      <t>ヒカク</t>
    </rPh>
    <rPh sb="31" eb="33">
      <t>ケンゼン</t>
    </rPh>
    <rPh sb="34" eb="36">
      <t>ジョウタイ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</si>
</sst>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quotePrefix="1"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xmlns:c16r2="http://schemas.microsoft.com/office/drawing/2015/06/chart">
            <c:ext xmlns:c16="http://schemas.microsoft.com/office/drawing/2014/chart" uri="{C3380CC4-5D6E-409C-BE32-E72D297353CC}">
              <c16:uniqueId val="{00000000-19A7-4B0B-8936-2D68B1ECEC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113745</c:v>
                </c:pt>
                <c:pt idx="1">
                  <c:v>111916</c:v>
                </c:pt>
                <c:pt idx="2">
                  <c:v>158619</c:v>
                </c:pt>
                <c:pt idx="3">
                  <c:v>173448</c:v>
                </c:pt>
                <c:pt idx="4">
                  <c:v>142913</c:v>
                </c:pt>
              </c:numCache>
            </c:numRef>
          </c:val>
          <c:smooth val="0"/>
          <c:extLst xmlns:c16r2="http://schemas.microsoft.com/office/drawing/2015/06/chart">
            <c:ext xmlns:c16="http://schemas.microsoft.com/office/drawing/2014/chart" uri="{C3380CC4-5D6E-409C-BE32-E72D297353CC}">
              <c16:uniqueId val="{00000001-19A7-4B0B-8936-2D68B1ECECE0}"/>
            </c:ext>
          </c:extLst>
        </c:ser>
        <c:dLbls>
          <c:showLegendKey val="0"/>
          <c:showVal val="0"/>
          <c:showCatName val="0"/>
          <c:showSerName val="0"/>
          <c:showPercent val="0"/>
          <c:showBubbleSize val="0"/>
        </c:dLbls>
        <c:marker val="1"/>
        <c:smooth val="0"/>
        <c:axId val="225298680"/>
        <c:axId val="176247384"/>
      </c:lineChart>
      <c:catAx>
        <c:axId val="225298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247384"/>
        <c:crosses val="autoZero"/>
        <c:auto val="1"/>
        <c:lblAlgn val="ctr"/>
        <c:lblOffset val="100"/>
        <c:tickLblSkip val="1"/>
        <c:tickMarkSkip val="1"/>
        <c:noMultiLvlLbl val="0"/>
      </c:catAx>
      <c:valAx>
        <c:axId val="17624738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298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6.54</c:v>
                </c:pt>
                <c:pt idx="1">
                  <c:v>10.8</c:v>
                </c:pt>
                <c:pt idx="2">
                  <c:v>11.76</c:v>
                </c:pt>
                <c:pt idx="3">
                  <c:v>10.63</c:v>
                </c:pt>
                <c:pt idx="4">
                  <c:v>11.68</c:v>
                </c:pt>
              </c:numCache>
            </c:numRef>
          </c:val>
          <c:extLst xmlns:c16r2="http://schemas.microsoft.com/office/drawing/2015/06/chart">
            <c:ext xmlns:c16="http://schemas.microsoft.com/office/drawing/2014/chart" uri="{C3380CC4-5D6E-409C-BE32-E72D297353CC}">
              <c16:uniqueId val="{00000000-D0F1-4840-9AA2-DFBE636A19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59.14</c:v>
                </c:pt>
                <c:pt idx="1">
                  <c:v>56.34</c:v>
                </c:pt>
                <c:pt idx="2">
                  <c:v>58.68</c:v>
                </c:pt>
                <c:pt idx="3">
                  <c:v>52.58</c:v>
                </c:pt>
                <c:pt idx="4">
                  <c:v>46.87</c:v>
                </c:pt>
              </c:numCache>
            </c:numRef>
          </c:val>
          <c:extLst xmlns:c16r2="http://schemas.microsoft.com/office/drawing/2015/06/chart">
            <c:ext xmlns:c16="http://schemas.microsoft.com/office/drawing/2014/chart" uri="{C3380CC4-5D6E-409C-BE32-E72D297353CC}">
              <c16:uniqueId val="{00000001-D0F1-4840-9AA2-DFBE636A19B4}"/>
            </c:ext>
          </c:extLst>
        </c:ser>
        <c:dLbls>
          <c:showLegendKey val="0"/>
          <c:showVal val="0"/>
          <c:showCatName val="0"/>
          <c:showSerName val="0"/>
          <c:showPercent val="0"/>
          <c:showBubbleSize val="0"/>
        </c:dLbls>
        <c:gapWidth val="250"/>
        <c:overlap val="100"/>
        <c:axId val="236097024"/>
        <c:axId val="229205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-6.65</c:v>
                </c:pt>
                <c:pt idx="1">
                  <c:v>-0.33</c:v>
                </c:pt>
                <c:pt idx="2">
                  <c:v>-3.18</c:v>
                </c:pt>
                <c:pt idx="3">
                  <c:v>-15.39</c:v>
                </c:pt>
                <c:pt idx="4">
                  <c:v>-10.81</c:v>
                </c:pt>
              </c:numCache>
            </c:numRef>
          </c:val>
          <c:smooth val="0"/>
          <c:extLst xmlns:c16r2="http://schemas.microsoft.com/office/drawing/2015/06/chart">
            <c:ext xmlns:c16="http://schemas.microsoft.com/office/drawing/2014/chart" uri="{C3380CC4-5D6E-409C-BE32-E72D297353CC}">
              <c16:uniqueId val="{00000002-D0F1-4840-9AA2-DFBE636A19B4}"/>
            </c:ext>
          </c:extLst>
        </c:ser>
        <c:dLbls>
          <c:showLegendKey val="0"/>
          <c:showVal val="0"/>
          <c:showCatName val="0"/>
          <c:showSerName val="0"/>
          <c:showPercent val="0"/>
          <c:showBubbleSize val="0"/>
        </c:dLbls>
        <c:marker val="1"/>
        <c:smooth val="0"/>
        <c:axId val="236097024"/>
        <c:axId val="229205160"/>
      </c:lineChart>
      <c:catAx>
        <c:axId val="23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205160"/>
        <c:crosses val="autoZero"/>
        <c:auto val="1"/>
        <c:lblAlgn val="ctr"/>
        <c:lblOffset val="100"/>
        <c:tickLblSkip val="1"/>
        <c:tickMarkSkip val="1"/>
        <c:noMultiLvlLbl val="0"/>
      </c:catAx>
      <c:valAx>
        <c:axId val="229205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89D7-4814-90B8-8044798BEE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9D7-4814-90B8-8044798BEE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9D7-4814-90B8-8044798BEE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9D7-4814-90B8-8044798BEE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9D7-4814-90B8-8044798BEE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89D7-4814-90B8-8044798BEE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0.06</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6-89D7-4814-90B8-8044798BEE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1.89</c:v>
                </c:pt>
                <c:pt idx="2">
                  <c:v>#N/A</c:v>
                </c:pt>
                <c:pt idx="3">
                  <c:v>2.12</c:v>
                </c:pt>
                <c:pt idx="4">
                  <c:v>#N/A</c:v>
                </c:pt>
                <c:pt idx="5">
                  <c:v>2.4300000000000002</c:v>
                </c:pt>
                <c:pt idx="6">
                  <c:v>#N/A</c:v>
                </c:pt>
                <c:pt idx="7">
                  <c:v>2.4900000000000002</c:v>
                </c:pt>
                <c:pt idx="8">
                  <c:v>#N/A</c:v>
                </c:pt>
                <c:pt idx="9">
                  <c:v>1.52</c:v>
                </c:pt>
              </c:numCache>
            </c:numRef>
          </c:val>
          <c:extLst xmlns:c16r2="http://schemas.microsoft.com/office/drawing/2015/06/chart">
            <c:ext xmlns:c16="http://schemas.microsoft.com/office/drawing/2014/chart" uri="{C3380CC4-5D6E-409C-BE32-E72D297353CC}">
              <c16:uniqueId val="{00000007-89D7-4814-90B8-8044798BEE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0.38</c:v>
                </c:pt>
                <c:pt idx="2">
                  <c:v>#N/A</c:v>
                </c:pt>
                <c:pt idx="3">
                  <c:v>1.26</c:v>
                </c:pt>
                <c:pt idx="4">
                  <c:v>#N/A</c:v>
                </c:pt>
                <c:pt idx="5">
                  <c:v>1.35</c:v>
                </c:pt>
                <c:pt idx="6">
                  <c:v>#N/A</c:v>
                </c:pt>
                <c:pt idx="7">
                  <c:v>0.78</c:v>
                </c:pt>
                <c:pt idx="8">
                  <c:v>#N/A</c:v>
                </c:pt>
                <c:pt idx="9">
                  <c:v>2.15</c:v>
                </c:pt>
              </c:numCache>
            </c:numRef>
          </c:val>
          <c:extLst xmlns:c16r2="http://schemas.microsoft.com/office/drawing/2015/06/chart">
            <c:ext xmlns:c16="http://schemas.microsoft.com/office/drawing/2014/chart" uri="{C3380CC4-5D6E-409C-BE32-E72D297353CC}">
              <c16:uniqueId val="{00000008-89D7-4814-90B8-8044798BEE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6.53</c:v>
                </c:pt>
                <c:pt idx="2">
                  <c:v>#N/A</c:v>
                </c:pt>
                <c:pt idx="3">
                  <c:v>10.8</c:v>
                </c:pt>
                <c:pt idx="4">
                  <c:v>#N/A</c:v>
                </c:pt>
                <c:pt idx="5">
                  <c:v>11.75</c:v>
                </c:pt>
                <c:pt idx="6">
                  <c:v>#N/A</c:v>
                </c:pt>
                <c:pt idx="7">
                  <c:v>10.62</c:v>
                </c:pt>
                <c:pt idx="8">
                  <c:v>#N/A</c:v>
                </c:pt>
                <c:pt idx="9">
                  <c:v>11.67</c:v>
                </c:pt>
              </c:numCache>
            </c:numRef>
          </c:val>
          <c:extLst xmlns:c16r2="http://schemas.microsoft.com/office/drawing/2015/06/chart">
            <c:ext xmlns:c16="http://schemas.microsoft.com/office/drawing/2014/chart" uri="{C3380CC4-5D6E-409C-BE32-E72D297353CC}">
              <c16:uniqueId val="{00000009-89D7-4814-90B8-8044798BEEDC}"/>
            </c:ext>
          </c:extLst>
        </c:ser>
        <c:dLbls>
          <c:showLegendKey val="0"/>
          <c:showVal val="0"/>
          <c:showCatName val="0"/>
          <c:showSerName val="0"/>
          <c:showPercent val="0"/>
          <c:showBubbleSize val="0"/>
        </c:dLbls>
        <c:gapWidth val="150"/>
        <c:overlap val="100"/>
        <c:axId val="226718936"/>
        <c:axId val="229734672"/>
      </c:barChart>
      <c:catAx>
        <c:axId val="226718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734672"/>
        <c:crosses val="autoZero"/>
        <c:auto val="1"/>
        <c:lblAlgn val="ctr"/>
        <c:lblOffset val="100"/>
        <c:tickLblSkip val="1"/>
        <c:tickMarkSkip val="1"/>
        <c:noMultiLvlLbl val="0"/>
      </c:catAx>
      <c:valAx>
        <c:axId val="22973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718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399</c:v>
                </c:pt>
                <c:pt idx="5">
                  <c:v>377</c:v>
                </c:pt>
                <c:pt idx="8">
                  <c:v>362</c:v>
                </c:pt>
                <c:pt idx="11">
                  <c:v>344</c:v>
                </c:pt>
                <c:pt idx="14">
                  <c:v>344</c:v>
                </c:pt>
              </c:numCache>
            </c:numRef>
          </c:val>
          <c:extLst xmlns:c16r2="http://schemas.microsoft.com/office/drawing/2015/06/chart">
            <c:ext xmlns:c16="http://schemas.microsoft.com/office/drawing/2014/chart" uri="{C3380CC4-5D6E-409C-BE32-E72D297353CC}">
              <c16:uniqueId val="{00000000-65B1-4464-A043-4538F98724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5B1-4464-A043-4538F98724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5B1-4464-A043-4538F98724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10</c:v>
                </c:pt>
                <c:pt idx="6">
                  <c:v>5</c:v>
                </c:pt>
                <c:pt idx="9">
                  <c:v>5</c:v>
                </c:pt>
                <c:pt idx="12">
                  <c:v>5</c:v>
                </c:pt>
              </c:numCache>
            </c:numRef>
          </c:val>
          <c:extLst xmlns:c16r2="http://schemas.microsoft.com/office/drawing/2015/06/chart">
            <c:ext xmlns:c16="http://schemas.microsoft.com/office/drawing/2014/chart" uri="{C3380CC4-5D6E-409C-BE32-E72D297353CC}">
              <c16:uniqueId val="{00000003-65B1-4464-A043-4538F98724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98</c:v>
                </c:pt>
                <c:pt idx="3">
                  <c:v>106</c:v>
                </c:pt>
                <c:pt idx="6">
                  <c:v>94</c:v>
                </c:pt>
                <c:pt idx="9">
                  <c:v>96</c:v>
                </c:pt>
                <c:pt idx="12">
                  <c:v>91</c:v>
                </c:pt>
              </c:numCache>
            </c:numRef>
          </c:val>
          <c:extLst xmlns:c16r2="http://schemas.microsoft.com/office/drawing/2015/06/chart">
            <c:ext xmlns:c16="http://schemas.microsoft.com/office/drawing/2014/chart" uri="{C3380CC4-5D6E-409C-BE32-E72D297353CC}">
              <c16:uniqueId val="{00000004-65B1-4464-A043-4538F98724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B1-4464-A043-4538F98724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5B1-4464-A043-4538F98724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429</c:v>
                </c:pt>
                <c:pt idx="3">
                  <c:v>396</c:v>
                </c:pt>
                <c:pt idx="6">
                  <c:v>402</c:v>
                </c:pt>
                <c:pt idx="9">
                  <c:v>405</c:v>
                </c:pt>
                <c:pt idx="12">
                  <c:v>411</c:v>
                </c:pt>
              </c:numCache>
            </c:numRef>
          </c:val>
          <c:extLst xmlns:c16r2="http://schemas.microsoft.com/office/drawing/2015/06/chart">
            <c:ext xmlns:c16="http://schemas.microsoft.com/office/drawing/2014/chart" uri="{C3380CC4-5D6E-409C-BE32-E72D297353CC}">
              <c16:uniqueId val="{00000007-65B1-4464-A043-4538F987249A}"/>
            </c:ext>
          </c:extLst>
        </c:ser>
        <c:dLbls>
          <c:showLegendKey val="0"/>
          <c:showVal val="0"/>
          <c:showCatName val="0"/>
          <c:showSerName val="0"/>
          <c:showPercent val="0"/>
          <c:showBubbleSize val="0"/>
        </c:dLbls>
        <c:gapWidth val="100"/>
        <c:overlap val="100"/>
        <c:axId val="225548728"/>
        <c:axId val="238156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138</c:v>
                </c:pt>
                <c:pt idx="2">
                  <c:v>#N/A</c:v>
                </c:pt>
                <c:pt idx="3">
                  <c:v>#N/A</c:v>
                </c:pt>
                <c:pt idx="4">
                  <c:v>135</c:v>
                </c:pt>
                <c:pt idx="5">
                  <c:v>#N/A</c:v>
                </c:pt>
                <c:pt idx="6">
                  <c:v>#N/A</c:v>
                </c:pt>
                <c:pt idx="7">
                  <c:v>139</c:v>
                </c:pt>
                <c:pt idx="8">
                  <c:v>#N/A</c:v>
                </c:pt>
                <c:pt idx="9">
                  <c:v>#N/A</c:v>
                </c:pt>
                <c:pt idx="10">
                  <c:v>162</c:v>
                </c:pt>
                <c:pt idx="11">
                  <c:v>#N/A</c:v>
                </c:pt>
                <c:pt idx="12">
                  <c:v>#N/A</c:v>
                </c:pt>
                <c:pt idx="13">
                  <c:v>163</c:v>
                </c:pt>
                <c:pt idx="14">
                  <c:v>#N/A</c:v>
                </c:pt>
              </c:numCache>
            </c:numRef>
          </c:val>
          <c:smooth val="0"/>
          <c:extLst xmlns:c16r2="http://schemas.microsoft.com/office/drawing/2015/06/chart">
            <c:ext xmlns:c16="http://schemas.microsoft.com/office/drawing/2014/chart" uri="{C3380CC4-5D6E-409C-BE32-E72D297353CC}">
              <c16:uniqueId val="{00000008-65B1-4464-A043-4538F987249A}"/>
            </c:ext>
          </c:extLst>
        </c:ser>
        <c:dLbls>
          <c:showLegendKey val="0"/>
          <c:showVal val="0"/>
          <c:showCatName val="0"/>
          <c:showSerName val="0"/>
          <c:showPercent val="0"/>
          <c:showBubbleSize val="0"/>
        </c:dLbls>
        <c:marker val="1"/>
        <c:smooth val="0"/>
        <c:axId val="225548728"/>
        <c:axId val="238156808"/>
      </c:lineChart>
      <c:catAx>
        <c:axId val="225548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156808"/>
        <c:crosses val="autoZero"/>
        <c:auto val="1"/>
        <c:lblAlgn val="ctr"/>
        <c:lblOffset val="100"/>
        <c:tickLblSkip val="1"/>
        <c:tickMarkSkip val="1"/>
        <c:noMultiLvlLbl val="0"/>
      </c:catAx>
      <c:valAx>
        <c:axId val="238156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548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3622</c:v>
                </c:pt>
                <c:pt idx="5">
                  <c:v>3620</c:v>
                </c:pt>
                <c:pt idx="8">
                  <c:v>3620</c:v>
                </c:pt>
                <c:pt idx="11">
                  <c:v>3542</c:v>
                </c:pt>
                <c:pt idx="14">
                  <c:v>3497</c:v>
                </c:pt>
              </c:numCache>
            </c:numRef>
          </c:val>
          <c:extLst xmlns:c16r2="http://schemas.microsoft.com/office/drawing/2015/06/chart">
            <c:ext xmlns:c16="http://schemas.microsoft.com/office/drawing/2014/chart" uri="{C3380CC4-5D6E-409C-BE32-E72D297353CC}">
              <c16:uniqueId val="{00000000-5E22-4A13-95EC-2A3A991CF7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100</c:v>
                </c:pt>
                <c:pt idx="5">
                  <c:v>75</c:v>
                </c:pt>
                <c:pt idx="8">
                  <c:v>52</c:v>
                </c:pt>
                <c:pt idx="11">
                  <c:v>31</c:v>
                </c:pt>
                <c:pt idx="14">
                  <c:v>16</c:v>
                </c:pt>
              </c:numCache>
            </c:numRef>
          </c:val>
          <c:extLst xmlns:c16r2="http://schemas.microsoft.com/office/drawing/2015/06/chart">
            <c:ext xmlns:c16="http://schemas.microsoft.com/office/drawing/2014/chart" uri="{C3380CC4-5D6E-409C-BE32-E72D297353CC}">
              <c16:uniqueId val="{00000001-5E22-4A13-95EC-2A3A991CF7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3363</c:v>
                </c:pt>
                <c:pt idx="5">
                  <c:v>3251</c:v>
                </c:pt>
                <c:pt idx="8">
                  <c:v>3240</c:v>
                </c:pt>
                <c:pt idx="11">
                  <c:v>2928</c:v>
                </c:pt>
                <c:pt idx="14">
                  <c:v>2640</c:v>
                </c:pt>
              </c:numCache>
            </c:numRef>
          </c:val>
          <c:extLst xmlns:c16r2="http://schemas.microsoft.com/office/drawing/2015/06/chart">
            <c:ext xmlns:c16="http://schemas.microsoft.com/office/drawing/2014/chart" uri="{C3380CC4-5D6E-409C-BE32-E72D297353CC}">
              <c16:uniqueId val="{00000002-5E22-4A13-95EC-2A3A991CF7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E22-4A13-95EC-2A3A991CF7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E22-4A13-95EC-2A3A991CF7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E22-4A13-95EC-2A3A991CF7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820</c:v>
                </c:pt>
                <c:pt idx="3">
                  <c:v>759</c:v>
                </c:pt>
                <c:pt idx="6">
                  <c:v>685</c:v>
                </c:pt>
                <c:pt idx="9">
                  <c:v>701</c:v>
                </c:pt>
                <c:pt idx="12">
                  <c:v>657</c:v>
                </c:pt>
              </c:numCache>
            </c:numRef>
          </c:val>
          <c:extLst xmlns:c16r2="http://schemas.microsoft.com/office/drawing/2015/06/chart">
            <c:ext xmlns:c16="http://schemas.microsoft.com/office/drawing/2014/chart" uri="{C3380CC4-5D6E-409C-BE32-E72D297353CC}">
              <c16:uniqueId val="{00000006-5E22-4A13-95EC-2A3A991CF7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E22-4A13-95EC-2A3A991CF7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1026</c:v>
                </c:pt>
                <c:pt idx="3">
                  <c:v>1088</c:v>
                </c:pt>
                <c:pt idx="6">
                  <c:v>950</c:v>
                </c:pt>
                <c:pt idx="9">
                  <c:v>912</c:v>
                </c:pt>
                <c:pt idx="12">
                  <c:v>817</c:v>
                </c:pt>
              </c:numCache>
            </c:numRef>
          </c:val>
          <c:extLst xmlns:c16r2="http://schemas.microsoft.com/office/drawing/2015/06/chart">
            <c:ext xmlns:c16="http://schemas.microsoft.com/office/drawing/2014/chart" uri="{C3380CC4-5D6E-409C-BE32-E72D297353CC}">
              <c16:uniqueId val="{00000008-5E22-4A13-95EC-2A3A991CF7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E22-4A13-95EC-2A3A991CF7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3956</c:v>
                </c:pt>
                <c:pt idx="3">
                  <c:v>4002</c:v>
                </c:pt>
                <c:pt idx="6">
                  <c:v>4027</c:v>
                </c:pt>
                <c:pt idx="9">
                  <c:v>3921</c:v>
                </c:pt>
                <c:pt idx="12">
                  <c:v>3817</c:v>
                </c:pt>
              </c:numCache>
            </c:numRef>
          </c:val>
          <c:extLst xmlns:c16r2="http://schemas.microsoft.com/office/drawing/2015/06/chart">
            <c:ext xmlns:c16="http://schemas.microsoft.com/office/drawing/2014/chart" uri="{C3380CC4-5D6E-409C-BE32-E72D297353CC}">
              <c16:uniqueId val="{0000000A-5E22-4A13-95EC-2A3A991CF7A3}"/>
            </c:ext>
          </c:extLst>
        </c:ser>
        <c:dLbls>
          <c:showLegendKey val="0"/>
          <c:showVal val="0"/>
          <c:showCatName val="0"/>
          <c:showSerName val="0"/>
          <c:showPercent val="0"/>
          <c:showBubbleSize val="0"/>
        </c:dLbls>
        <c:gapWidth val="100"/>
        <c:overlap val="100"/>
        <c:axId val="238870056"/>
        <c:axId val="224107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E22-4A13-95EC-2A3A991CF7A3}"/>
            </c:ext>
          </c:extLst>
        </c:ser>
        <c:dLbls>
          <c:showLegendKey val="0"/>
          <c:showVal val="0"/>
          <c:showCatName val="0"/>
          <c:showSerName val="0"/>
          <c:showPercent val="0"/>
          <c:showBubbleSize val="0"/>
        </c:dLbls>
        <c:marker val="1"/>
        <c:smooth val="0"/>
        <c:axId val="238870056"/>
        <c:axId val="224107728"/>
      </c:lineChart>
      <c:catAx>
        <c:axId val="238870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107728"/>
        <c:crosses val="autoZero"/>
        <c:auto val="1"/>
        <c:lblAlgn val="ctr"/>
        <c:lblOffset val="100"/>
        <c:tickLblSkip val="1"/>
        <c:tickMarkSkip val="1"/>
        <c:noMultiLvlLbl val="0"/>
      </c:catAx>
      <c:valAx>
        <c:axId val="22410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870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1823</c:v>
                </c:pt>
                <c:pt idx="1">
                  <c:v>1587</c:v>
                </c:pt>
                <c:pt idx="2">
                  <c:v>1397</c:v>
                </c:pt>
              </c:numCache>
            </c:numRef>
          </c:val>
          <c:extLst xmlns:c16r2="http://schemas.microsoft.com/office/drawing/2015/06/chart">
            <c:ext xmlns:c16="http://schemas.microsoft.com/office/drawing/2014/chart" uri="{C3380CC4-5D6E-409C-BE32-E72D297353CC}">
              <c16:uniqueId val="{00000000-AA42-4CDE-8D8B-41669F49E0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AA42-4CDE-8D8B-41669F49E0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1432</c:v>
                </c:pt>
                <c:pt idx="1">
                  <c:v>1354</c:v>
                </c:pt>
                <c:pt idx="2">
                  <c:v>1247</c:v>
                </c:pt>
              </c:numCache>
            </c:numRef>
          </c:val>
          <c:extLst xmlns:c16r2="http://schemas.microsoft.com/office/drawing/2015/06/chart">
            <c:ext xmlns:c16="http://schemas.microsoft.com/office/drawing/2014/chart" uri="{C3380CC4-5D6E-409C-BE32-E72D297353CC}">
              <c16:uniqueId val="{00000002-AA42-4CDE-8D8B-41669F49E023}"/>
            </c:ext>
          </c:extLst>
        </c:ser>
        <c:dLbls>
          <c:showLegendKey val="0"/>
          <c:showVal val="0"/>
          <c:showCatName val="0"/>
          <c:showSerName val="0"/>
          <c:showPercent val="0"/>
          <c:showBubbleSize val="0"/>
        </c:dLbls>
        <c:gapWidth val="120"/>
        <c:overlap val="100"/>
        <c:axId val="230255456"/>
        <c:axId val="230255848"/>
      </c:barChart>
      <c:catAx>
        <c:axId val="23025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0255848"/>
        <c:crosses val="autoZero"/>
        <c:auto val="1"/>
        <c:lblAlgn val="ctr"/>
        <c:lblOffset val="100"/>
        <c:tickLblSkip val="1"/>
        <c:tickMarkSkip val="1"/>
        <c:noMultiLvlLbl val="0"/>
      </c:catAx>
      <c:valAx>
        <c:axId val="230255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025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1F6-44BE-B7A1-A80DCE24A6DB}"/>
                </c:ext>
                <c:ext xmlns:c15="http://schemas.microsoft.com/office/drawing/2012/chart" uri="{CE6537A1-D6FC-4f65-9D91-7224C49458BB}">
                  <c15:dlblFieldTable>
                    <c15:dlblFTEntry>
                      <c15:txfldGUID>{0E07121B-485B-4EB5-937E-7BBB187EDA7D}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1F6-44BE-B7A1-A80DCE24A6DB}"/>
                </c:ext>
                <c:ext xmlns:c15="http://schemas.microsoft.com/office/drawing/2012/chart" uri="{CE6537A1-D6FC-4f65-9D91-7224C49458BB}">
                  <c15:dlblFieldTable>
                    <c15:dlblFTEntry>
                      <c15:txfldGUID>{97663ECE-DD1E-4196-B231-75B2F154A226}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1F6-44BE-B7A1-A80DCE24A6DB}"/>
                </c:ext>
                <c:ext xmlns:c15="http://schemas.microsoft.com/office/drawing/2012/chart" uri="{CE6537A1-D6FC-4f65-9D91-7224C49458BB}">
                  <c15:dlblFieldTable>
                    <c15:dlblFTEntry>
                      <c15:txfldGUID>{D5784670-12CA-4D1A-AEAE-3681271B582C}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1F6-44BE-B7A1-A80DCE24A6DB}"/>
                </c:ext>
                <c:ext xmlns:c15="http://schemas.microsoft.com/office/drawing/2012/chart" uri="{CE6537A1-D6FC-4f65-9D91-7224C49458BB}">
                  <c15:dlblFieldTable>
                    <c15:dlblFTEntry>
                      <c15:txfldGUID>{FD9471D3-BD84-4529-AB31-F1780CCDC326}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1F6-44BE-B7A1-A80DCE24A6DB}"/>
                </c:ext>
                <c:ext xmlns:c15="http://schemas.microsoft.com/office/drawing/2012/chart" uri="{CE6537A1-D6FC-4f65-9D91-7224C49458BB}">
                  <c15:dlblFieldTable>
                    <c15:dlblFTEntry>
                      <c15:txfldGUID>{3C9A9962-B6CE-4E79-B1A4-C8A8013DA3E2}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1F6-44BE-B7A1-A80DCE24A6DB}"/>
                </c:ext>
                <c:ext xmlns:c15="http://schemas.microsoft.com/office/drawing/2012/chart" uri="{CE6537A1-D6FC-4f65-9D91-7224C49458BB}">
                  <c15:dlblFieldTable>
                    <c15:dlblFTEntry>
                      <c15:txfldGUID>{2B40BDBA-2F88-440E-A7F7-025DD45D3805}</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1F6-44BE-B7A1-A80DCE24A6DB}"/>
                </c:ext>
                <c:ext xmlns:c15="http://schemas.microsoft.com/office/drawing/2012/chart" uri="{CE6537A1-D6FC-4f65-9D91-7224C49458BB}">
                  <c15:dlblFieldTable>
                    <c15:dlblFTEntry>
                      <c15:txfldGUID>{D0DF5622-046D-49FF-B2CB-82F740AA34A7}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1F6-44BE-B7A1-A80DCE24A6DB}"/>
                </c:ext>
                <c:ext xmlns:c15="http://schemas.microsoft.com/office/drawing/2012/chart" uri="{CE6537A1-D6FC-4f65-9D91-7224C49458BB}">
                  <c15:dlblFieldTable>
                    <c15:dlblFTEntry>
                      <c15:txfldGUID>{A9F79526-A675-4BC8-8060-964EFDE196D1}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1F6-44BE-B7A1-A80DCE24A6DB}"/>
                </c:ext>
                <c:ext xmlns:c15="http://schemas.microsoft.com/office/drawing/2012/chart" uri="{CE6537A1-D6FC-4f65-9D91-7224C49458BB}">
                  <c15:dlblFieldTable>
                    <c15:dlblFTEntry>
                      <c15:txfldGUID>{94DECBDA-4708-432A-A159-82368339C707}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1F6-44BE-B7A1-A80DCE24A6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1F6-44BE-B7A1-A80DCE24A6DB}"/>
                </c:ext>
                <c:ext xmlns:c15="http://schemas.microsoft.com/office/drawing/2012/chart" uri="{CE6537A1-D6FC-4f65-9D91-7224C49458BB}">
                  <c15:dlblFieldTable>
                    <c15:dlblFTEntry>
                      <c15:txfldGUID>{0893982E-C11A-4E04-9408-16DA035CE161}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1F6-44BE-B7A1-A80DCE24A6DB}"/>
                </c:ext>
                <c:ext xmlns:c15="http://schemas.microsoft.com/office/drawing/2012/chart" uri="{CE6537A1-D6FC-4f65-9D91-7224C49458BB}">
                  <c15:dlblFieldTable>
                    <c15:dlblFTEntry>
                      <c15:txfldGUID>{19683385-02A8-4E66-8D36-BA9AE7CAB821}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1F6-44BE-B7A1-A80DCE24A6DB}"/>
                </c:ext>
                <c:ext xmlns:c15="http://schemas.microsoft.com/office/drawing/2012/chart" uri="{CE6537A1-D6FC-4f65-9D91-7224C49458BB}">
                  <c15:dlblFieldTable>
                    <c15:dlblFTEntry>
                      <c15:txfldGUID>{5FFA99D2-A069-4F78-8A92-39F83AB491BE}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1F6-44BE-B7A1-A80DCE24A6DB}"/>
                </c:ext>
                <c:ext xmlns:c15="http://schemas.microsoft.com/office/drawing/2012/chart" uri="{CE6537A1-D6FC-4f65-9D91-7224C49458BB}">
                  <c15:dlblFieldTable>
                    <c15:dlblFTEntry>
                      <c15:txfldGUID>{32570150-AB95-41C3-8DA0-FC79F8DEACD9}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1F6-44BE-B7A1-A80DCE24A6DB}"/>
                </c:ext>
                <c:ext xmlns:c15="http://schemas.microsoft.com/office/drawing/2012/chart" uri="{CE6537A1-D6FC-4f65-9D91-7224C49458BB}">
                  <c15:dlblFieldTable>
                    <c15:dlblFTEntry>
                      <c15:txfldGUID>{3C5C9D08-68A8-4FD4-9018-72275523A796}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1F6-44BE-B7A1-A80DCE24A6DB}"/>
                </c:ext>
                <c:ext xmlns:c15="http://schemas.microsoft.com/office/drawing/2012/chart" uri="{CE6537A1-D6FC-4f65-9D91-7224C49458BB}">
                  <c15:dlblFieldTable>
                    <c15:dlblFTEntry>
                      <c15:txfldGUID>{EB22C860-C985-4897-BF45-67C731E3CC7B}</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1F6-44BE-B7A1-A80DCE24A6DB}"/>
                </c:ext>
                <c:ext xmlns:c15="http://schemas.microsoft.com/office/drawing/2012/chart" uri="{CE6537A1-D6FC-4f65-9D91-7224C49458BB}">
                  <c15:dlblFieldTable>
                    <c15:dlblFTEntry>
                      <c15:txfldGUID>{C919883C-C144-4A73-A188-6087C7B0CA85}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1F6-44BE-B7A1-A80DCE24A6DB}"/>
                </c:ext>
                <c:ext xmlns:c15="http://schemas.microsoft.com/office/drawing/2012/chart" uri="{CE6537A1-D6FC-4f65-9D91-7224C49458BB}">
                  <c15:dlblFieldTable>
                    <c15:dlblFTEntry>
                      <c15:txfldGUID>{3F700C78-59A4-40B4-9FD8-748075AABAD7}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1F6-44BE-B7A1-A80DCE24A6DB}"/>
                </c:ext>
                <c:ext xmlns:c15="http://schemas.microsoft.com/office/drawing/2012/chart" uri="{CE6537A1-D6FC-4f65-9D91-7224C49458BB}">
                  <c15:dlblFieldTable>
                    <c15:dlblFTEntry>
                      <c15:txfldGUID>{7E381D90-A500-44F2-B211-A88CE8F533A8}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C1F6-44BE-B7A1-A80DCE24A6DB}"/>
            </c:ext>
          </c:extLst>
        </c:ser>
        <c:dLbls>
          <c:showLegendKey val="0"/>
          <c:showVal val="1"/>
          <c:showCatName val="0"/>
          <c:showSerName val="0"/>
          <c:showPercent val="0"/>
          <c:showBubbleSize val="0"/>
        </c:dLbls>
        <c:axId val="224089264"/>
        <c:axId val="224089656"/>
      </c:scatterChart>
      <c:valAx>
        <c:axId val="2240892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089656"/>
        <c:crosses val="autoZero"/>
        <c:crossBetween val="midCat"/>
      </c:valAx>
      <c:valAx>
        <c:axId val="2240896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089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781-4F31-82F7-626F15C78117}"/>
                </c:ext>
                <c:ext xmlns:c15="http://schemas.microsoft.com/office/drawing/2012/chart" uri="{CE6537A1-D6FC-4f65-9D91-7224C49458BB}">
                  <c15:dlblFieldTable>
                    <c15:dlblFTEntry>
                      <c15:txfldGUID>{6C78B6D7-CE13-4894-8A96-89764E302B36}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81-4F31-82F7-626F15C78117}"/>
                </c:ext>
                <c:ext xmlns:c15="http://schemas.microsoft.com/office/drawing/2012/chart" uri="{CE6537A1-D6FC-4f65-9D91-7224C49458BB}">
                  <c15:dlblFieldTable>
                    <c15:dlblFTEntry>
                      <c15:txfldGUID>{F1C349AD-3C44-4C38-BEAE-36C6984F3E92}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781-4F31-82F7-626F15C78117}"/>
                </c:ext>
                <c:ext xmlns:c15="http://schemas.microsoft.com/office/drawing/2012/chart" uri="{CE6537A1-D6FC-4f65-9D91-7224C49458BB}">
                  <c15:dlblFieldTable>
                    <c15:dlblFTEntry>
                      <c15:txfldGUID>{B098D326-C13B-4452-8C91-8A0E7FF8BA56}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81-4F31-82F7-626F15C78117}"/>
                </c:ext>
                <c:ext xmlns:c15="http://schemas.microsoft.com/office/drawing/2012/chart" uri="{CE6537A1-D6FC-4f65-9D91-7224C49458BB}">
                  <c15:dlblFieldTable>
                    <c15:dlblFTEntry>
                      <c15:txfldGUID>{0EECFCE7-83B0-448F-976C-4227EDE97023}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781-4F31-82F7-626F15C78117}"/>
                </c:ext>
                <c:ext xmlns:c15="http://schemas.microsoft.com/office/drawing/2012/chart" uri="{CE6537A1-D6FC-4f65-9D91-7224C49458BB}">
                  <c15:dlblFieldTable>
                    <c15:dlblFTEntry>
                      <c15:txfldGUID>{E0A3196F-EA56-426B-AD99-1613108E9571}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81-4F31-82F7-626F15C78117}"/>
                </c:ext>
                <c:ext xmlns:c15="http://schemas.microsoft.com/office/drawing/2012/chart" uri="{CE6537A1-D6FC-4f65-9D91-7224C49458BB}">
                  <c15:dlblFieldTable>
                    <c15:dlblFTEntry>
                      <c15:txfldGUID>{A8AF0DC3-A51C-4429-B663-E0A6726E1C6E}</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781-4F31-82F7-626F15C78117}"/>
                </c:ext>
                <c:ext xmlns:c15="http://schemas.microsoft.com/office/drawing/2012/chart" uri="{CE6537A1-D6FC-4f65-9D91-7224C49458BB}">
                  <c15:dlblFieldTable>
                    <c15:dlblFTEntry>
                      <c15:txfldGUID>{378F6073-8891-412E-82E3-A3ABAF5125BD}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81-4F31-82F7-626F15C78117}"/>
                </c:ext>
                <c:ext xmlns:c15="http://schemas.microsoft.com/office/drawing/2012/chart" uri="{CE6537A1-D6FC-4f65-9D91-7224C49458BB}">
                  <c15:dlblFieldTable>
                    <c15:dlblFTEntry>
                      <c15:txfldGUID>{36591247-EC22-4968-88DF-AD70C7E1FCF5}</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781-4F31-82F7-626F15C78117}"/>
                </c:ext>
                <c:ext xmlns:c15="http://schemas.microsoft.com/office/drawing/2012/chart" uri="{CE6537A1-D6FC-4f65-9D91-7224C49458BB}">
                  <c15:dlblFieldTable>
                    <c15:dlblFTEntry>
                      <c15:txfldGUID>{22F2ABEF-75DE-4359-A0CC-3449B5ECBCD2}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5.2</c:v>
                </c:pt>
                <c:pt idx="16">
                  <c:v>4.9000000000000004</c:v>
                </c:pt>
                <c:pt idx="24">
                  <c:v>5.2</c:v>
                </c:pt>
                <c:pt idx="32">
                  <c:v>5.7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781-4F31-82F7-626F15C781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781-4F31-82F7-626F15C78117}"/>
                </c:ext>
                <c:ext xmlns:c15="http://schemas.microsoft.com/office/drawing/2012/chart" uri="{CE6537A1-D6FC-4f65-9D91-7224C49458BB}">
                  <c15:layout/>
                  <c15:dlblFieldTable>
                    <c15:dlblFTEntry>
                      <c15:txfldGUID>{5760B3EA-AEE3-41EB-9595-32958DB02B51}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781-4F31-82F7-626F15C78117}"/>
                </c:ext>
                <c:ext xmlns:c15="http://schemas.microsoft.com/office/drawing/2012/chart" uri="{CE6537A1-D6FC-4f65-9D91-7224C49458BB}">
                  <c15:dlblFieldTable>
                    <c15:dlblFTEntry>
                      <c15:txfldGUID>{02CBA9B0-0F12-4482-A137-491E600D07F9}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781-4F31-82F7-626F15C78117}"/>
                </c:ext>
                <c:ext xmlns:c15="http://schemas.microsoft.com/office/drawing/2012/chart" uri="{CE6537A1-D6FC-4f65-9D91-7224C49458BB}">
                  <c15:dlblFieldTable>
                    <c15:dlblFTEntry>
                      <c15:txfldGUID>{EE3C8594-76BF-476A-8563-5AAFD292E5DB}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781-4F31-82F7-626F15C78117}"/>
                </c:ext>
                <c:ext xmlns:c15="http://schemas.microsoft.com/office/drawing/2012/chart" uri="{CE6537A1-D6FC-4f65-9D91-7224C49458BB}">
                  <c15:dlblFieldTable>
                    <c15:dlblFTEntry>
                      <c15:txfldGUID>{64DF8DD9-1B66-4325-B1DB-7F7A823F5C6B}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781-4F31-82F7-626F15C78117}"/>
                </c:ext>
                <c:ext xmlns:c15="http://schemas.microsoft.com/office/drawing/2012/chart" uri="{CE6537A1-D6FC-4f65-9D91-7224C49458BB}">
                  <c15:dlblFieldTable>
                    <c15:dlblFTEntry>
                      <c15:txfldGUID>{8F5624FE-7291-43DF-94D9-B97E54528756}</c15:txfldGUID>
                      <c15:f>#REF!</c15:f>
                      <c15:dlblFieldTableCache>
                        <c:ptCount val="1"/>
                        <c:pt idx="0">
                          <c:v>#REF!</c:v>
                        </c:pt>
                      </c15:dlblFieldTableCache>
                    </c15:dlblFTEntry>
                  </c15:dlblFieldTable>
                  <c15:showDataLabelsRange val="0"/>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81-4F31-82F7-626F15C78117}"/>
                </c:ext>
                <c:ext xmlns:c15="http://schemas.microsoft.com/office/drawing/2012/chart" uri="{CE6537A1-D6FC-4f65-9D91-7224C49458BB}">
                  <c15:layout/>
                  <c15:dlblFieldTable>
                    <c15:dlblFTEntry>
                      <c15:txfldGUID>{85D1718E-F774-4030-84BE-0A0211EB81E6}</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781-4F31-82F7-626F15C78117}"/>
                </c:ext>
                <c:ext xmlns:c15="http://schemas.microsoft.com/office/drawing/2012/chart" uri="{CE6537A1-D6FC-4f65-9D91-7224C49458BB}">
                  <c15:layout/>
                  <c15:dlblFieldTable>
                    <c15:dlblFTEntry>
                      <c15:txfldGUID>{E251113A-5A92-48FC-AA33-27DF49CDAC28}</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81-4F31-82F7-626F15C78117}"/>
                </c:ext>
                <c:ext xmlns:c15="http://schemas.microsoft.com/office/drawing/2012/chart" uri="{CE6537A1-D6FC-4f65-9D91-7224C49458BB}">
                  <c15:layout/>
                  <c15:dlblFieldTable>
                    <c15:dlblFTEntry>
                      <c15:txfldGUID>{A03A3838-1C5E-4F31-859B-384B257D1254}</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781-4F31-82F7-626F15C78117}"/>
                </c:ext>
                <c:ext xmlns:c15="http://schemas.microsoft.com/office/drawing/2012/chart" uri="{CE6537A1-D6FC-4f65-9D91-7224C49458BB}">
                  <c15:layout/>
                  <c15:dlblFieldTable>
                    <c15:dlblFTEntry>
                      <c15:txfldGUID>{FDC4EC3F-0F0B-4C55-A5CF-D66E69E37505}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781-4F31-82F7-626F15C78117}"/>
            </c:ext>
          </c:extLst>
        </c:ser>
        <c:dLbls>
          <c:showLegendKey val="0"/>
          <c:showVal val="1"/>
          <c:showCatName val="0"/>
          <c:showSerName val="0"/>
          <c:showPercent val="0"/>
          <c:showBubbleSize val="0"/>
        </c:dLbls>
        <c:axId val="224090440"/>
        <c:axId val="224090832"/>
      </c:scatterChart>
      <c:valAx>
        <c:axId val="224090440"/>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090832"/>
        <c:crosses val="autoZero"/>
        <c:crossBetween val="midCat"/>
      </c:valAx>
      <c:valAx>
        <c:axId val="2240908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0904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公債費は役場庁舎等の返済がピークであった平成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年度を契機に年々減少傾向にあったが、</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年度に緊急防災・減災事業債を活用して消防救急デジタル無線を整備したものの元金償還が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年度から始まったことで、実質公債費比率の分子となる額が前年度より</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百万円上昇した。</a:t>
          </a:r>
        </a:p>
        <a:p>
          <a:r>
            <a:rPr kumimoji="1" lang="ja-JP" altLang="en-US" sz="1400">
              <a:latin typeface="ＭＳ ゴシック" pitchFamily="49" charset="-128"/>
              <a:ea typeface="ＭＳ ゴシック" pitchFamily="49" charset="-128"/>
            </a:rPr>
            <a:t>　今後も計画的な起債に努め、健全財政の維持を図る。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将来負担額はいずれも減少傾向にあるが、充当可能財源等も財政調整基金の取り崩しなどにより減少傾向にある。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将来負担額を充当可能財源等が上回っていることから将来負担比率は「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」となっているが、充当可能財源等が減少していることを踏まえ、今後も、事務事業の見直し・統廃合など歳出の効率化により健全な行財政運営に努めていく。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福島県下郷町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町税の減収や普通交付税の減額等に伴い、大幅に財政調整基金の取り崩しを行ったため、基金全体で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事務事業の見直し・統廃合など歳出の効率化により行財政改革を推進し、災害や異常気象等の有事の際に対応できるだけの基金の残高の確保に努める。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下郷町橋梁整備基金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町が行う橋梁の整備及び維持管理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下郷町ふるさと創生基金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自ら考え自ら行うふるさと地域づくり整備事業の推進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教育施設設備等整備基金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教育施設の新増改築及び教育設備等の整備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下郷町ふれあい福祉基金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高齢者等の在宅福祉の向上及び健康の保持に資する事業、高齢者等に係るボランティア活動の活発化に資する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事業その他の高齢者等の保健福祉の増進に関する事業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下郷町過疎対策基金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下郷町過疎地域自立促進計画に定められた過疎地域自立促進特別事業の円滑な事業推進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郷町橋梁整備基金を活用して藤見橋および音金橋の整備を行い、下郷町ふるさと創生基金を活用して学校給食費補助金事業やプレミアム商品券発行補助金事業などを行った。一方、下郷町橋梁整備基金については今後も多額の需要が見込まれ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下郷町橋梁整備基金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当町は河岸段丘の地形で橋梁が多数存在し、今後も多額の需要が見込まれるため、財政状況を勘案しながら適宜積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町税の減収、普通交付税の減額等に伴い、大幅に取り崩しを行ったため、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事務事業の見直し・統廃合など歳出の効率化により行財政改革を推進し、災害や異常気象等の有事の際に対応できるだけの基金の残高の確保に努める。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5,733
5,714
317.04
4,844,480
4,492,772
348,068
2,981,147
3,816,919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6" name="正方形/長方形 5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債務償還比率は類似団体と比較しても健全な状態にあるといえるが、前年度と比較し、比率が上昇した。その要因としては、比率の算定に用いられる</a:t>
          </a:r>
          <a:r>
            <a:rPr lang="ja-JP" altLang="ja-JP" sz="1100" b="0" i="0" baseline="0">
              <a:solidFill>
                <a:schemeClr val="dk1"/>
              </a:solidFill>
              <a:effectLst/>
              <a:latin typeface="+mn-lt"/>
              <a:ea typeface="+mn-ea"/>
              <a:cs typeface="+mn-cs"/>
            </a:rPr>
            <a:t>将来負担額</a:t>
          </a:r>
          <a:r>
            <a:rPr lang="ja-JP" altLang="en-US" sz="1100" b="0" i="0" baseline="0">
              <a:solidFill>
                <a:schemeClr val="dk1"/>
              </a:solidFill>
              <a:effectLst/>
              <a:latin typeface="+mn-lt"/>
              <a:ea typeface="+mn-ea"/>
              <a:cs typeface="+mn-cs"/>
            </a:rPr>
            <a:t>が</a:t>
          </a:r>
          <a:r>
            <a:rPr lang="ja-JP" altLang="en-US" sz="1100" b="0" i="0" u="none" strike="noStrike" baseline="0" smtClean="0">
              <a:solidFill>
                <a:schemeClr val="dk1"/>
              </a:solidFill>
              <a:latin typeface="+mn-lt"/>
              <a:ea typeface="+mn-ea"/>
              <a:cs typeface="+mn-cs"/>
            </a:rPr>
            <a:t>地方債残高の減少により、減少したものの、</a:t>
          </a:r>
          <a:r>
            <a:rPr lang="ja-JP" altLang="ja-JP" sz="1100" b="0" i="0" baseline="0">
              <a:solidFill>
                <a:schemeClr val="dk1"/>
              </a:solidFill>
              <a:effectLst/>
              <a:latin typeface="+mn-lt"/>
              <a:ea typeface="+mn-ea"/>
              <a:cs typeface="+mn-cs"/>
            </a:rPr>
            <a:t>充当可能財源額が</a:t>
          </a:r>
          <a:r>
            <a:rPr lang="ja-JP" altLang="en-US" sz="1100" b="0" i="0" u="none" strike="noStrike" baseline="0" smtClean="0">
              <a:solidFill>
                <a:schemeClr val="dk1"/>
              </a:solidFill>
              <a:latin typeface="+mn-lt"/>
              <a:ea typeface="+mn-ea"/>
              <a:cs typeface="+mn-cs"/>
            </a:rPr>
            <a:t>財政調整基金残高の減少等により、減少したためである。今後も、事務事業の見直し・統廃合など歳出の合理化等行財政改革を推進し、健全な財政運営に努めていく。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9" name="直線コネクタ 6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70" name="テキスト ボックス 6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1" name="直線コネクタ 7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72" name="テキスト ボックス 7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3" name="直線コネクタ 7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4" name="テキスト ボックス 7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5" name="直線コネクタ 7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6" name="テキスト ボックス 7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7" name="直線コネクタ 7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8" name="テキスト ボックス 7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9" name="直線コネクタ 7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80" name="テキスト ボックス 79"/>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2" name="テキスト ボックス 8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84" name="直線コネクタ 83"/>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5"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6" name="直線コネクタ 8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87"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88" name="直線コネクタ 87"/>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89"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90" name="フローチャート: 判断 89"/>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91" name="フローチャート: 判断 90"/>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2" name="テキスト ボックス 9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3" name="テキスト ボックス 9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4" name="テキスト ボックス 9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5" name="テキスト ボックス 9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6" name="テキスト ボックス 9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32203</xdr:rowOff>
    </xdr:from>
    <xdr:to>
      <xdr:col>76</xdr:col>
      <xdr:colOff>73025</xdr:colOff>
      <xdr:row>32</xdr:row>
      <xdr:rowOff>133803</xdr:rowOff>
    </xdr:to>
    <xdr:sp macro="" textlink="">
      <xdr:nvSpPr>
        <xdr:cNvPr id="97" name="楕円 96"/>
        <xdr:cNvSpPr/>
      </xdr:nvSpPr>
      <xdr:spPr>
        <a:xfrm>
          <a:off x="14744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10630</xdr:rowOff>
    </xdr:from>
    <xdr:ext cx="469744" cy="259045"/>
    <xdr:sp macro="" textlink="">
      <xdr:nvSpPr>
        <xdr:cNvPr id="98" name="債務償還比率該当値テキスト"/>
        <xdr:cNvSpPr txBox="1"/>
      </xdr:nvSpPr>
      <xdr:spPr>
        <a:xfrm>
          <a:off x="14846300" y="626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68290</xdr:rowOff>
    </xdr:from>
    <xdr:to>
      <xdr:col>72</xdr:col>
      <xdr:colOff>123825</xdr:colOff>
      <xdr:row>32</xdr:row>
      <xdr:rowOff>169890</xdr:rowOff>
    </xdr:to>
    <xdr:sp macro="" textlink="">
      <xdr:nvSpPr>
        <xdr:cNvPr id="99" name="楕円 98"/>
        <xdr:cNvSpPr/>
      </xdr:nvSpPr>
      <xdr:spPr>
        <a:xfrm>
          <a:off x="14033500" y="63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83003</xdr:rowOff>
    </xdr:from>
    <xdr:to>
      <xdr:col>76</xdr:col>
      <xdr:colOff>22225</xdr:colOff>
      <xdr:row>32</xdr:row>
      <xdr:rowOff>119090</xdr:rowOff>
    </xdr:to>
    <xdr:cxnSp macro="">
      <xdr:nvCxnSpPr>
        <xdr:cNvPr id="100" name="直線コネクタ 99"/>
        <xdr:cNvCxnSpPr/>
      </xdr:nvCxnSpPr>
      <xdr:spPr>
        <a:xfrm flipV="1">
          <a:off x="14084300" y="6340928"/>
          <a:ext cx="7112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01"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161017</xdr:rowOff>
    </xdr:from>
    <xdr:ext cx="469744" cy="259045"/>
    <xdr:sp macro="" textlink="">
      <xdr:nvSpPr>
        <xdr:cNvPr id="102" name="n_1mainValue債務償還比率"/>
        <xdr:cNvSpPr txBox="1"/>
      </xdr:nvSpPr>
      <xdr:spPr>
        <a:xfrm>
          <a:off x="13836727" y="64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3" name="正方形/長方形 10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4" name="正方形/長方形 10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5" name="正方形/長方形 10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6" name="正方形/長方形 10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7" name="テキスト ボックス 10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8" name="テキスト ボックス 10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5,733
5,714
317.04
4,844,480
4,492,772
348,068
2,981,147
3,816,919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5,733
5,714
317.04
4,844,480
4,492,772
348,068
2,981,147
3,816,919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5,733
5,714
317.04
4,844,480
4,492,772
348,068
2,981,147
3,816,919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大川ダム関連の大規模償却資産により、類似団体平均を上回る固定資産税の税収があるため、</a:t>
          </a:r>
          <a:r>
            <a:rPr kumimoji="1" lang="en-US" altLang="ja-JP" sz="1100">
              <a:solidFill>
                <a:schemeClr val="dk1"/>
              </a:solidFill>
              <a:effectLst/>
              <a:latin typeface="+mn-lt"/>
              <a:ea typeface="+mn-ea"/>
              <a:cs typeface="+mn-cs"/>
            </a:rPr>
            <a:t>0.38</a:t>
          </a:r>
          <a:r>
            <a:rPr kumimoji="1" lang="ja-JP" altLang="ja-JP" sz="1100">
              <a:solidFill>
                <a:schemeClr val="dk1"/>
              </a:solidFill>
              <a:effectLst/>
              <a:latin typeface="+mn-lt"/>
              <a:ea typeface="+mn-ea"/>
              <a:cs typeface="+mn-cs"/>
            </a:rPr>
            <a:t>となっているが、年々償却が進み、固定資産税の税収は減少傾向にある。滞納額の圧縮や更なる徴収業務の強化に取り組み、財政基盤の強化に努める。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8165</xdr:rowOff>
    </xdr:to>
    <xdr:cxnSp macro="">
      <xdr:nvCxnSpPr>
        <xdr:cNvPr id="70" name="直線コネクタ 69"/>
        <xdr:cNvCxnSpPr/>
      </xdr:nvCxnSpPr>
      <xdr:spPr>
        <a:xfrm flipV="1">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8165</xdr:rowOff>
    </xdr:to>
    <xdr:cxnSp macro="">
      <xdr:nvCxnSpPr>
        <xdr:cNvPr id="73" name="直線コネクタ 72"/>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6" name="直線コネクタ 75"/>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79" name="直線コネクタ 78"/>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0"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1" name="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92" name="テキスト ボックス 91"/>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94" name="テキスト ボックス 93"/>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5" name="楕円 94"/>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69142</xdr:rowOff>
    </xdr:from>
    <xdr:ext cx="762000" cy="259045"/>
    <xdr:sp macro="" textlink="">
      <xdr:nvSpPr>
        <xdr:cNvPr id="96" name="テキスト ボックス 95"/>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7" name="楕円 96"/>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98" name="テキスト ボックス 97"/>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ポイント上昇</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した。義務的経費（人件費、扶助費、公債費の総額）は</a:t>
          </a:r>
          <a:r>
            <a:rPr kumimoji="1" lang="ja-JP" altLang="en-US" sz="1100">
              <a:solidFill>
                <a:schemeClr val="dk1"/>
              </a:solidFill>
              <a:effectLst/>
              <a:latin typeface="+mn-lt"/>
              <a:ea typeface="+mn-ea"/>
              <a:cs typeface="+mn-cs"/>
            </a:rPr>
            <a:t>昨年度に比べ</a:t>
          </a:r>
          <a:r>
            <a:rPr kumimoji="1" lang="ja-JP" altLang="ja-JP" sz="1100">
              <a:solidFill>
                <a:schemeClr val="dk1"/>
              </a:solidFill>
              <a:effectLst/>
              <a:latin typeface="+mn-lt"/>
              <a:ea typeface="+mn-ea"/>
              <a:cs typeface="+mn-cs"/>
            </a:rPr>
            <a:t>減となっているが、経常一般財源である普通交付税</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ており、歳入の減の方が大きいため経常収支比率が上昇することとなった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a:t>
          </a:r>
          <a:r>
            <a:rPr kumimoji="1" lang="ja-JP" altLang="ja-JP" sz="1100">
              <a:solidFill>
                <a:schemeClr val="dk1"/>
              </a:solidFill>
              <a:effectLst/>
              <a:latin typeface="+mn-lt"/>
              <a:ea typeface="+mn-ea"/>
              <a:cs typeface="+mn-cs"/>
            </a:rPr>
            <a:t>も、定員適正化計画の推進</a:t>
          </a:r>
          <a:r>
            <a:rPr kumimoji="1" lang="ja-JP" altLang="en-US" sz="1100">
              <a:solidFill>
                <a:schemeClr val="dk1"/>
              </a:solidFill>
              <a:effectLst/>
              <a:latin typeface="+mn-lt"/>
              <a:ea typeface="+mn-ea"/>
              <a:cs typeface="+mn-cs"/>
            </a:rPr>
            <a:t>や給与体系の見直しにより</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の抑制を図るなど、</a:t>
          </a:r>
          <a:r>
            <a:rPr kumimoji="1" lang="ja-JP" altLang="ja-JP" sz="1100">
              <a:solidFill>
                <a:schemeClr val="dk1"/>
              </a:solidFill>
              <a:effectLst/>
              <a:latin typeface="+mn-lt"/>
              <a:ea typeface="+mn-ea"/>
              <a:cs typeface="+mn-cs"/>
            </a:rPr>
            <a:t>義務的経費の削減に努める。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51562</xdr:rowOff>
    </xdr:to>
    <xdr:cxnSp macro="">
      <xdr:nvCxnSpPr>
        <xdr:cNvPr id="131" name="直線コネクタ 130"/>
        <xdr:cNvCxnSpPr/>
      </xdr:nvCxnSpPr>
      <xdr:spPr>
        <a:xfrm>
          <a:off x="4114800" y="1077087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62</xdr:row>
      <xdr:rowOff>140970</xdr:rowOff>
    </xdr:to>
    <xdr:cxnSp macro="">
      <xdr:nvCxnSpPr>
        <xdr:cNvPr id="134" name="直線コネクタ 133"/>
        <xdr:cNvCxnSpPr/>
      </xdr:nvCxnSpPr>
      <xdr:spPr>
        <a:xfrm>
          <a:off x="3225800" y="1058265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32512</xdr:rowOff>
    </xdr:from>
    <xdr:to>
      <xdr:col>15</xdr:col>
      <xdr:colOff>82550</xdr:colOff>
      <xdr:row>61</xdr:row>
      <xdr:rowOff>124206</xdr:rowOff>
    </xdr:to>
    <xdr:cxnSp macro="">
      <xdr:nvCxnSpPr>
        <xdr:cNvPr id="137" name="直線コネクタ 136"/>
        <xdr:cNvCxnSpPr/>
      </xdr:nvCxnSpPr>
      <xdr:spPr>
        <a:xfrm>
          <a:off x="2336800" y="104909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32512</xdr:rowOff>
    </xdr:from>
    <xdr:to>
      <xdr:col>11</xdr:col>
      <xdr:colOff>31750</xdr:colOff>
      <xdr:row>62</xdr:row>
      <xdr:rowOff>20320</xdr:rowOff>
    </xdr:to>
    <xdr:cxnSp macro="">
      <xdr:nvCxnSpPr>
        <xdr:cNvPr id="140" name="直線コネクタ 139"/>
        <xdr:cNvCxnSpPr/>
      </xdr:nvCxnSpPr>
      <xdr:spPr>
        <a:xfrm flipV="1">
          <a:off x="1447800" y="1049096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50" name="楕円 149"/>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17289</xdr:rowOff>
    </xdr:from>
    <xdr:ext cx="762000" cy="259045"/>
    <xdr:sp macro="" textlink="">
      <xdr:nvSpPr>
        <xdr:cNvPr id="151" name="財政構造の弾力性該当値テキスト"/>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2" name="楕円 151"/>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3" name="テキスト ボックス 152"/>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4" name="楕円 153"/>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5" name="テキスト ボックス 154"/>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153162</xdr:rowOff>
    </xdr:from>
    <xdr:to>
      <xdr:col>11</xdr:col>
      <xdr:colOff>82550</xdr:colOff>
      <xdr:row>61</xdr:row>
      <xdr:rowOff>83312</xdr:rowOff>
    </xdr:to>
    <xdr:sp macro="" textlink="">
      <xdr:nvSpPr>
        <xdr:cNvPr id="156" name="楕円 155"/>
        <xdr:cNvSpPr/>
      </xdr:nvSpPr>
      <xdr:spPr>
        <a:xfrm>
          <a:off x="2286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93489</xdr:rowOff>
    </xdr:from>
    <xdr:ext cx="762000" cy="259045"/>
    <xdr:sp macro="" textlink="">
      <xdr:nvSpPr>
        <xdr:cNvPr id="157" name="テキスト ボックス 156"/>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8" name="楕円 157"/>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59" name="テキスト ボックス 158"/>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類似団体平均額を大きく下回</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、前年度と比べ人件費</a:t>
          </a:r>
          <a:r>
            <a:rPr kumimoji="1" lang="ja-JP" altLang="en-US" sz="1100">
              <a:solidFill>
                <a:schemeClr val="dk1"/>
              </a:solidFill>
              <a:effectLst/>
              <a:latin typeface="+mn-lt"/>
              <a:ea typeface="+mn-ea"/>
              <a:cs typeface="+mn-cs"/>
            </a:rPr>
            <a:t>・物件費ともに減少している。</a:t>
          </a:r>
          <a:r>
            <a:rPr kumimoji="1" lang="ja-JP" altLang="ja-JP" sz="1100">
              <a:solidFill>
                <a:schemeClr val="dk1"/>
              </a:solidFill>
              <a:effectLst/>
              <a:latin typeface="+mn-lt"/>
              <a:ea typeface="+mn-ea"/>
              <a:cs typeface="+mn-cs"/>
            </a:rPr>
            <a:t>今後も定員適正化計画の推進による人件費の削減に努める</a:t>
          </a:r>
          <a:r>
            <a:rPr kumimoji="1" lang="ja-JP" altLang="en-US" sz="1100">
              <a:solidFill>
                <a:schemeClr val="dk1"/>
              </a:solidFill>
              <a:effectLst/>
              <a:latin typeface="+mn-lt"/>
              <a:ea typeface="+mn-ea"/>
              <a:cs typeface="+mn-cs"/>
            </a:rPr>
            <a:t>とともに、効率的な行政運営による物件費の抑制に努める。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164478</xdr:rowOff>
    </xdr:from>
    <xdr:to>
      <xdr:col>23</xdr:col>
      <xdr:colOff>133350</xdr:colOff>
      <xdr:row>84</xdr:row>
      <xdr:rowOff>7623</xdr:rowOff>
    </xdr:to>
    <xdr:cxnSp macro="">
      <xdr:nvCxnSpPr>
        <xdr:cNvPr id="194" name="直線コネクタ 193"/>
        <xdr:cNvCxnSpPr/>
      </xdr:nvCxnSpPr>
      <xdr:spPr>
        <a:xfrm flipV="1">
          <a:off x="4114800" y="14394828"/>
          <a:ext cx="838200" cy="1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126529</xdr:rowOff>
    </xdr:from>
    <xdr:to>
      <xdr:col>19</xdr:col>
      <xdr:colOff>133350</xdr:colOff>
      <xdr:row>84</xdr:row>
      <xdr:rowOff>7623</xdr:rowOff>
    </xdr:to>
    <xdr:cxnSp macro="">
      <xdr:nvCxnSpPr>
        <xdr:cNvPr id="197" name="直線コネクタ 196"/>
        <xdr:cNvCxnSpPr/>
      </xdr:nvCxnSpPr>
      <xdr:spPr>
        <a:xfrm>
          <a:off x="3225800" y="14356879"/>
          <a:ext cx="889000" cy="5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120489</xdr:rowOff>
    </xdr:from>
    <xdr:to>
      <xdr:col>15</xdr:col>
      <xdr:colOff>82550</xdr:colOff>
      <xdr:row>83</xdr:row>
      <xdr:rowOff>126529</xdr:rowOff>
    </xdr:to>
    <xdr:cxnSp macro="">
      <xdr:nvCxnSpPr>
        <xdr:cNvPr id="200" name="直線コネクタ 199"/>
        <xdr:cNvCxnSpPr/>
      </xdr:nvCxnSpPr>
      <xdr:spPr>
        <a:xfrm>
          <a:off x="2336800" y="14350839"/>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73893</xdr:rowOff>
    </xdr:from>
    <xdr:to>
      <xdr:col>11</xdr:col>
      <xdr:colOff>31750</xdr:colOff>
      <xdr:row>83</xdr:row>
      <xdr:rowOff>120489</xdr:rowOff>
    </xdr:to>
    <xdr:cxnSp macro="">
      <xdr:nvCxnSpPr>
        <xdr:cNvPr id="203" name="直線コネクタ 202"/>
        <xdr:cNvCxnSpPr/>
      </xdr:nvCxnSpPr>
      <xdr:spPr>
        <a:xfrm>
          <a:off x="1447800" y="14304243"/>
          <a:ext cx="8890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113678</xdr:rowOff>
    </xdr:from>
    <xdr:to>
      <xdr:col>23</xdr:col>
      <xdr:colOff>184150</xdr:colOff>
      <xdr:row>84</xdr:row>
      <xdr:rowOff>43828</xdr:rowOff>
    </xdr:to>
    <xdr:sp macro="" textlink="">
      <xdr:nvSpPr>
        <xdr:cNvPr id="213" name="楕円 212"/>
        <xdr:cNvSpPr/>
      </xdr:nvSpPr>
      <xdr:spPr>
        <a:xfrm>
          <a:off x="4902200" y="143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130205</xdr:rowOff>
    </xdr:from>
    <xdr:ext cx="762000" cy="259045"/>
    <xdr:sp macro="" textlink="">
      <xdr:nvSpPr>
        <xdr:cNvPr id="214" name="人件費・物件費等の状況該当値テキスト"/>
        <xdr:cNvSpPr txBox="1"/>
      </xdr:nvSpPr>
      <xdr:spPr>
        <a:xfrm>
          <a:off x="5041900" y="1418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128273</xdr:rowOff>
    </xdr:from>
    <xdr:to>
      <xdr:col>19</xdr:col>
      <xdr:colOff>184150</xdr:colOff>
      <xdr:row>84</xdr:row>
      <xdr:rowOff>58423</xdr:rowOff>
    </xdr:to>
    <xdr:sp macro="" textlink="">
      <xdr:nvSpPr>
        <xdr:cNvPr id="215" name="楕円 214"/>
        <xdr:cNvSpPr/>
      </xdr:nvSpPr>
      <xdr:spPr>
        <a:xfrm>
          <a:off x="4064000" y="143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68600</xdr:rowOff>
    </xdr:from>
    <xdr:ext cx="736600" cy="259045"/>
    <xdr:sp macro="" textlink="">
      <xdr:nvSpPr>
        <xdr:cNvPr id="216" name="テキスト ボックス 215"/>
        <xdr:cNvSpPr txBox="1"/>
      </xdr:nvSpPr>
      <xdr:spPr>
        <a:xfrm>
          <a:off x="3733800" y="14127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75729</xdr:rowOff>
    </xdr:from>
    <xdr:to>
      <xdr:col>15</xdr:col>
      <xdr:colOff>133350</xdr:colOff>
      <xdr:row>84</xdr:row>
      <xdr:rowOff>5879</xdr:rowOff>
    </xdr:to>
    <xdr:sp macro="" textlink="">
      <xdr:nvSpPr>
        <xdr:cNvPr id="217" name="楕円 216"/>
        <xdr:cNvSpPr/>
      </xdr:nvSpPr>
      <xdr:spPr>
        <a:xfrm>
          <a:off x="3175000" y="1430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16056</xdr:rowOff>
    </xdr:from>
    <xdr:ext cx="762000" cy="259045"/>
    <xdr:sp macro="" textlink="">
      <xdr:nvSpPr>
        <xdr:cNvPr id="218" name="テキスト ボックス 217"/>
        <xdr:cNvSpPr txBox="1"/>
      </xdr:nvSpPr>
      <xdr:spPr>
        <a:xfrm>
          <a:off x="2844800" y="1407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69689</xdr:rowOff>
    </xdr:from>
    <xdr:to>
      <xdr:col>11</xdr:col>
      <xdr:colOff>82550</xdr:colOff>
      <xdr:row>83</xdr:row>
      <xdr:rowOff>171289</xdr:rowOff>
    </xdr:to>
    <xdr:sp macro="" textlink="">
      <xdr:nvSpPr>
        <xdr:cNvPr id="219" name="楕円 218"/>
        <xdr:cNvSpPr/>
      </xdr:nvSpPr>
      <xdr:spPr>
        <a:xfrm>
          <a:off x="2286000" y="143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10016</xdr:rowOff>
    </xdr:from>
    <xdr:ext cx="762000" cy="259045"/>
    <xdr:sp macro="" textlink="">
      <xdr:nvSpPr>
        <xdr:cNvPr id="220" name="テキスト ボックス 219"/>
        <xdr:cNvSpPr txBox="1"/>
      </xdr:nvSpPr>
      <xdr:spPr>
        <a:xfrm>
          <a:off x="1955800" y="140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23093</xdr:rowOff>
    </xdr:from>
    <xdr:to>
      <xdr:col>7</xdr:col>
      <xdr:colOff>31750</xdr:colOff>
      <xdr:row>83</xdr:row>
      <xdr:rowOff>124693</xdr:rowOff>
    </xdr:to>
    <xdr:sp macro="" textlink="">
      <xdr:nvSpPr>
        <xdr:cNvPr id="221" name="楕円 220"/>
        <xdr:cNvSpPr/>
      </xdr:nvSpPr>
      <xdr:spPr>
        <a:xfrm>
          <a:off x="1397000" y="142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134870</xdr:rowOff>
    </xdr:from>
    <xdr:ext cx="762000" cy="259045"/>
    <xdr:sp macro="" textlink="">
      <xdr:nvSpPr>
        <xdr:cNvPr id="222" name="テキスト ボックス 221"/>
        <xdr:cNvSpPr txBox="1"/>
      </xdr:nvSpPr>
      <xdr:spPr>
        <a:xfrm>
          <a:off x="1066800" y="140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類似団体平均を大きく上回っている状況であるため、地域の民間企業の平均給与の状況を踏まえ、給与の適正化に努める。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10584</xdr:rowOff>
    </xdr:to>
    <xdr:cxnSp macro="">
      <xdr:nvCxnSpPr>
        <xdr:cNvPr id="256" name="直線コネクタ 255"/>
        <xdr:cNvCxnSpPr/>
      </xdr:nvCxnSpPr>
      <xdr:spPr>
        <a:xfrm flipV="1">
          <a:off x="16179800" y="148463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10584</xdr:rowOff>
    </xdr:to>
    <xdr:cxnSp macro="">
      <xdr:nvCxnSpPr>
        <xdr:cNvPr id="259" name="直線コネクタ 258"/>
        <xdr:cNvCxnSpPr/>
      </xdr:nvCxnSpPr>
      <xdr:spPr>
        <a:xfrm>
          <a:off x="15290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101600</xdr:rowOff>
    </xdr:to>
    <xdr:cxnSp macro="">
      <xdr:nvCxnSpPr>
        <xdr:cNvPr id="262" name="直線コネクタ 261"/>
        <xdr:cNvCxnSpPr/>
      </xdr:nvCxnSpPr>
      <xdr:spPr>
        <a:xfrm>
          <a:off x="14401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117687</xdr:rowOff>
    </xdr:to>
    <xdr:cxnSp macro="">
      <xdr:nvCxnSpPr>
        <xdr:cNvPr id="265" name="直線コネクタ 264"/>
        <xdr:cNvCxnSpPr/>
      </xdr:nvCxnSpPr>
      <xdr:spPr>
        <a:xfrm flipV="1">
          <a:off x="13512800" y="148221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5" name="楕円 274"/>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6"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7" name="楕円 276"/>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8" name="テキスト ボックス 277"/>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9" name="楕円 278"/>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0" name="テキスト ボックス 279"/>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1" name="楕円 280"/>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82" name="テキスト ボックス 281"/>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66887</xdr:rowOff>
    </xdr:from>
    <xdr:to>
      <xdr:col>64</xdr:col>
      <xdr:colOff>152400</xdr:colOff>
      <xdr:row>86</xdr:row>
      <xdr:rowOff>168487</xdr:rowOff>
    </xdr:to>
    <xdr:sp macro="" textlink="">
      <xdr:nvSpPr>
        <xdr:cNvPr id="283" name="楕円 282"/>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153264</xdr:rowOff>
    </xdr:from>
    <xdr:ext cx="762000" cy="259045"/>
    <xdr:sp macro="" textlink="">
      <xdr:nvSpPr>
        <xdr:cNvPr id="284" name="テキスト ボックス 283"/>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人口が前年度より</a:t>
          </a:r>
          <a:r>
            <a:rPr kumimoji="1" lang="en-US" altLang="ja-JP" sz="1100">
              <a:solidFill>
                <a:schemeClr val="dk1"/>
              </a:solidFill>
              <a:effectLst/>
              <a:latin typeface="+mn-lt"/>
              <a:ea typeface="+mn-ea"/>
              <a:cs typeface="+mn-cs"/>
            </a:rPr>
            <a:t>112</a:t>
          </a:r>
          <a:r>
            <a:rPr kumimoji="1" lang="ja-JP" altLang="en-US" sz="1100">
              <a:solidFill>
                <a:schemeClr val="dk1"/>
              </a:solidFill>
              <a:effectLst/>
              <a:latin typeface="+mn-lt"/>
              <a:ea typeface="+mn-ea"/>
              <a:cs typeface="+mn-cs"/>
            </a:rPr>
            <a:t>人減少している中で、</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を下回る</a:t>
          </a:r>
          <a:r>
            <a:rPr kumimoji="1" lang="ja-JP" altLang="en-US" sz="1100">
              <a:solidFill>
                <a:schemeClr val="dk1"/>
              </a:solidFill>
              <a:effectLst/>
              <a:latin typeface="+mn-lt"/>
              <a:ea typeface="+mn-ea"/>
              <a:cs typeface="+mn-cs"/>
            </a:rPr>
            <a:t>とともに、前年度より低下している</a:t>
          </a:r>
          <a:r>
            <a:rPr kumimoji="1" lang="ja-JP" altLang="ja-JP" sz="1100">
              <a:solidFill>
                <a:schemeClr val="dk1"/>
              </a:solidFill>
              <a:effectLst/>
              <a:latin typeface="+mn-lt"/>
              <a:ea typeface="+mn-ea"/>
              <a:cs typeface="+mn-cs"/>
            </a:rPr>
            <a:t>。これまで同様、</a:t>
          </a:r>
          <a:r>
            <a:rPr kumimoji="1" lang="ja-JP" altLang="en-US" sz="1100">
              <a:solidFill>
                <a:schemeClr val="dk1"/>
              </a:solidFill>
              <a:effectLst/>
              <a:latin typeface="+mn-lt"/>
              <a:ea typeface="+mn-ea"/>
              <a:cs typeface="+mn-cs"/>
            </a:rPr>
            <a:t>事務の効率化及び</a:t>
          </a:r>
          <a:r>
            <a:rPr kumimoji="1" lang="ja-JP" altLang="ja-JP" sz="1100">
              <a:solidFill>
                <a:schemeClr val="dk1"/>
              </a:solidFill>
              <a:effectLst/>
              <a:latin typeface="+mn-lt"/>
              <a:ea typeface="+mn-ea"/>
              <a:cs typeface="+mn-cs"/>
            </a:rPr>
            <a:t>適正な定員の管理を目指す。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140063</xdr:rowOff>
    </xdr:from>
    <xdr:to>
      <xdr:col>81</xdr:col>
      <xdr:colOff>44450</xdr:colOff>
      <xdr:row>61</xdr:row>
      <xdr:rowOff>144200</xdr:rowOff>
    </xdr:to>
    <xdr:cxnSp macro="">
      <xdr:nvCxnSpPr>
        <xdr:cNvPr id="321" name="直線コネクタ 320"/>
        <xdr:cNvCxnSpPr/>
      </xdr:nvCxnSpPr>
      <xdr:spPr>
        <a:xfrm flipV="1">
          <a:off x="16179800" y="10598513"/>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123516</xdr:rowOff>
    </xdr:from>
    <xdr:to>
      <xdr:col>77</xdr:col>
      <xdr:colOff>44450</xdr:colOff>
      <xdr:row>61</xdr:row>
      <xdr:rowOff>144200</xdr:rowOff>
    </xdr:to>
    <xdr:cxnSp macro="">
      <xdr:nvCxnSpPr>
        <xdr:cNvPr id="324" name="直線コネクタ 323"/>
        <xdr:cNvCxnSpPr/>
      </xdr:nvCxnSpPr>
      <xdr:spPr>
        <a:xfrm>
          <a:off x="15290800" y="10581966"/>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48369</xdr:rowOff>
    </xdr:from>
    <xdr:to>
      <xdr:col>72</xdr:col>
      <xdr:colOff>203200</xdr:colOff>
      <xdr:row>61</xdr:row>
      <xdr:rowOff>123516</xdr:rowOff>
    </xdr:to>
    <xdr:cxnSp macro="">
      <xdr:nvCxnSpPr>
        <xdr:cNvPr id="327" name="直線コネクタ 326"/>
        <xdr:cNvCxnSpPr/>
      </xdr:nvCxnSpPr>
      <xdr:spPr>
        <a:xfrm>
          <a:off x="14401800" y="10506819"/>
          <a:ext cx="889000" cy="7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48369</xdr:rowOff>
    </xdr:from>
    <xdr:to>
      <xdr:col>68</xdr:col>
      <xdr:colOff>152400</xdr:colOff>
      <xdr:row>61</xdr:row>
      <xdr:rowOff>92492</xdr:rowOff>
    </xdr:to>
    <xdr:cxnSp macro="">
      <xdr:nvCxnSpPr>
        <xdr:cNvPr id="330" name="直線コネクタ 329"/>
        <xdr:cNvCxnSpPr/>
      </xdr:nvCxnSpPr>
      <xdr:spPr>
        <a:xfrm flipV="1">
          <a:off x="13512800" y="10506819"/>
          <a:ext cx="889000" cy="4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89263</xdr:rowOff>
    </xdr:from>
    <xdr:to>
      <xdr:col>81</xdr:col>
      <xdr:colOff>95250</xdr:colOff>
      <xdr:row>62</xdr:row>
      <xdr:rowOff>19413</xdr:rowOff>
    </xdr:to>
    <xdr:sp macro="" textlink="">
      <xdr:nvSpPr>
        <xdr:cNvPr id="340" name="楕円 339"/>
        <xdr:cNvSpPr/>
      </xdr:nvSpPr>
      <xdr:spPr>
        <a:xfrm>
          <a:off x="169672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105790</xdr:rowOff>
    </xdr:from>
    <xdr:ext cx="762000" cy="259045"/>
    <xdr:sp macro="" textlink="">
      <xdr:nvSpPr>
        <xdr:cNvPr id="341" name="定員管理の状況該当値テキスト"/>
        <xdr:cNvSpPr txBox="1"/>
      </xdr:nvSpPr>
      <xdr:spPr>
        <a:xfrm>
          <a:off x="171069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93400</xdr:rowOff>
    </xdr:from>
    <xdr:to>
      <xdr:col>77</xdr:col>
      <xdr:colOff>95250</xdr:colOff>
      <xdr:row>62</xdr:row>
      <xdr:rowOff>23550</xdr:rowOff>
    </xdr:to>
    <xdr:sp macro="" textlink="">
      <xdr:nvSpPr>
        <xdr:cNvPr id="342" name="楕円 341"/>
        <xdr:cNvSpPr/>
      </xdr:nvSpPr>
      <xdr:spPr>
        <a:xfrm>
          <a:off x="16129000" y="105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33727</xdr:rowOff>
    </xdr:from>
    <xdr:ext cx="736600" cy="259045"/>
    <xdr:sp macro="" textlink="">
      <xdr:nvSpPr>
        <xdr:cNvPr id="343" name="テキスト ボックス 342"/>
        <xdr:cNvSpPr txBox="1"/>
      </xdr:nvSpPr>
      <xdr:spPr>
        <a:xfrm>
          <a:off x="15798800" y="1032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72716</xdr:rowOff>
    </xdr:from>
    <xdr:to>
      <xdr:col>73</xdr:col>
      <xdr:colOff>44450</xdr:colOff>
      <xdr:row>62</xdr:row>
      <xdr:rowOff>2866</xdr:rowOff>
    </xdr:to>
    <xdr:sp macro="" textlink="">
      <xdr:nvSpPr>
        <xdr:cNvPr id="344" name="楕円 343"/>
        <xdr:cNvSpPr/>
      </xdr:nvSpPr>
      <xdr:spPr>
        <a:xfrm>
          <a:off x="15240000" y="105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13043</xdr:rowOff>
    </xdr:from>
    <xdr:ext cx="762000" cy="259045"/>
    <xdr:sp macro="" textlink="">
      <xdr:nvSpPr>
        <xdr:cNvPr id="345" name="テキスト ボックス 344"/>
        <xdr:cNvSpPr txBox="1"/>
      </xdr:nvSpPr>
      <xdr:spPr>
        <a:xfrm>
          <a:off x="14909800" y="1030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169019</xdr:rowOff>
    </xdr:from>
    <xdr:to>
      <xdr:col>68</xdr:col>
      <xdr:colOff>203200</xdr:colOff>
      <xdr:row>61</xdr:row>
      <xdr:rowOff>99169</xdr:rowOff>
    </xdr:to>
    <xdr:sp macro="" textlink="">
      <xdr:nvSpPr>
        <xdr:cNvPr id="346" name="楕円 345"/>
        <xdr:cNvSpPr/>
      </xdr:nvSpPr>
      <xdr:spPr>
        <a:xfrm>
          <a:off x="14351000" y="10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109346</xdr:rowOff>
    </xdr:from>
    <xdr:ext cx="762000" cy="259045"/>
    <xdr:sp macro="" textlink="">
      <xdr:nvSpPr>
        <xdr:cNvPr id="347" name="テキスト ボックス 346"/>
        <xdr:cNvSpPr txBox="1"/>
      </xdr:nvSpPr>
      <xdr:spPr>
        <a:xfrm>
          <a:off x="14020800" y="1022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41692</xdr:rowOff>
    </xdr:from>
    <xdr:to>
      <xdr:col>64</xdr:col>
      <xdr:colOff>152400</xdr:colOff>
      <xdr:row>61</xdr:row>
      <xdr:rowOff>143292</xdr:rowOff>
    </xdr:to>
    <xdr:sp macro="" textlink="">
      <xdr:nvSpPr>
        <xdr:cNvPr id="348" name="楕円 347"/>
        <xdr:cNvSpPr/>
      </xdr:nvSpPr>
      <xdr:spPr>
        <a:xfrm>
          <a:off x="13462000" y="1050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153469</xdr:rowOff>
    </xdr:from>
    <xdr:ext cx="762000" cy="259045"/>
    <xdr:sp macro="" textlink="">
      <xdr:nvSpPr>
        <xdr:cNvPr id="349" name="テキスト ボックス 348"/>
        <xdr:cNvSpPr txBox="1"/>
      </xdr:nvSpPr>
      <xdr:spPr>
        <a:xfrm>
          <a:off x="13131800" y="1026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類似団体平均を大きく下回っているものの昨年度より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ポイント上昇している。これは、</a:t>
          </a:r>
          <a:r>
            <a:rPr kumimoji="1" lang="ja-JP" altLang="ja-JP" sz="1100">
              <a:solidFill>
                <a:schemeClr val="dk1"/>
              </a:solidFill>
              <a:effectLst/>
              <a:latin typeface="+mn-lt"/>
              <a:ea typeface="+mn-ea"/>
              <a:cs typeface="+mn-cs"/>
            </a:rPr>
            <a:t>普通交付税が前年度から</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％減少したことが一番大きな要因として挙げられる</a:t>
          </a:r>
          <a:r>
            <a:rPr kumimoji="1" lang="ja-JP" altLang="en-US" sz="1100">
              <a:solidFill>
                <a:schemeClr val="dk1"/>
              </a:solidFill>
              <a:effectLst/>
              <a:latin typeface="+mn-lt"/>
              <a:ea typeface="+mn-ea"/>
              <a:cs typeface="+mn-cs"/>
            </a:rPr>
            <a:t>。公債費は</a:t>
          </a:r>
          <a:r>
            <a:rPr kumimoji="1" lang="ja-JP" altLang="ja-JP" sz="1100">
              <a:solidFill>
                <a:schemeClr val="dk1"/>
              </a:solidFill>
              <a:effectLst/>
              <a:latin typeface="+mn-lt"/>
              <a:ea typeface="+mn-ea"/>
              <a:cs typeface="+mn-cs"/>
            </a:rPr>
            <a:t>前年度と</a:t>
          </a:r>
          <a:r>
            <a:rPr kumimoji="1" lang="ja-JP" altLang="en-US" sz="1100">
              <a:solidFill>
                <a:schemeClr val="dk1"/>
              </a:solidFill>
              <a:effectLst/>
              <a:latin typeface="+mn-lt"/>
              <a:ea typeface="+mn-ea"/>
              <a:cs typeface="+mn-cs"/>
            </a:rPr>
            <a:t>ほぼ同額であることから</a:t>
          </a:r>
          <a:r>
            <a:rPr kumimoji="1" lang="ja-JP" altLang="ja-JP" sz="1100">
              <a:solidFill>
                <a:schemeClr val="dk1"/>
              </a:solidFill>
              <a:effectLst/>
              <a:latin typeface="+mn-lt"/>
              <a:ea typeface="+mn-ea"/>
              <a:cs typeface="+mn-cs"/>
            </a:rPr>
            <a:t>、今後も新規起債に関しては事業計画を選別し、負担の抑制に努めていく。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40</xdr:row>
      <xdr:rowOff>160782</xdr:rowOff>
    </xdr:to>
    <xdr:cxnSp macro="">
      <xdr:nvCxnSpPr>
        <xdr:cNvPr id="380" name="直線コネクタ 379"/>
        <xdr:cNvCxnSpPr/>
      </xdr:nvCxnSpPr>
      <xdr:spPr>
        <a:xfrm>
          <a:off x="16179800" y="699465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122174</xdr:rowOff>
    </xdr:from>
    <xdr:to>
      <xdr:col>77</xdr:col>
      <xdr:colOff>44450</xdr:colOff>
      <xdr:row>40</xdr:row>
      <xdr:rowOff>136652</xdr:rowOff>
    </xdr:to>
    <xdr:cxnSp macro="">
      <xdr:nvCxnSpPr>
        <xdr:cNvPr id="383" name="直線コネクタ 382"/>
        <xdr:cNvCxnSpPr/>
      </xdr:nvCxnSpPr>
      <xdr:spPr>
        <a:xfrm>
          <a:off x="15290800" y="698017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122174</xdr:rowOff>
    </xdr:from>
    <xdr:to>
      <xdr:col>72</xdr:col>
      <xdr:colOff>203200</xdr:colOff>
      <xdr:row>40</xdr:row>
      <xdr:rowOff>136652</xdr:rowOff>
    </xdr:to>
    <xdr:cxnSp macro="">
      <xdr:nvCxnSpPr>
        <xdr:cNvPr id="386" name="直線コネクタ 385"/>
        <xdr:cNvCxnSpPr/>
      </xdr:nvCxnSpPr>
      <xdr:spPr>
        <a:xfrm flipV="1">
          <a:off x="14401800" y="698017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40</xdr:row>
      <xdr:rowOff>160782</xdr:rowOff>
    </xdr:to>
    <xdr:cxnSp macro="">
      <xdr:nvCxnSpPr>
        <xdr:cNvPr id="389" name="直線コネクタ 388"/>
        <xdr:cNvCxnSpPr/>
      </xdr:nvCxnSpPr>
      <xdr:spPr>
        <a:xfrm flipV="1">
          <a:off x="13512800" y="69946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109982</xdr:rowOff>
    </xdr:from>
    <xdr:to>
      <xdr:col>81</xdr:col>
      <xdr:colOff>95250</xdr:colOff>
      <xdr:row>41</xdr:row>
      <xdr:rowOff>40132</xdr:rowOff>
    </xdr:to>
    <xdr:sp macro="" textlink="">
      <xdr:nvSpPr>
        <xdr:cNvPr id="399" name="楕円 398"/>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126509</xdr:rowOff>
    </xdr:from>
    <xdr:ext cx="762000" cy="259045"/>
    <xdr:sp macro="" textlink="">
      <xdr:nvSpPr>
        <xdr:cNvPr id="400" name="公債費負担の状況該当値テキスト"/>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401" name="楕円 400"/>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402" name="テキスト ボックス 401"/>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71374</xdr:rowOff>
    </xdr:from>
    <xdr:to>
      <xdr:col>73</xdr:col>
      <xdr:colOff>44450</xdr:colOff>
      <xdr:row>41</xdr:row>
      <xdr:rowOff>1524</xdr:rowOff>
    </xdr:to>
    <xdr:sp macro="" textlink="">
      <xdr:nvSpPr>
        <xdr:cNvPr id="403" name="楕円 402"/>
        <xdr:cNvSpPr/>
      </xdr:nvSpPr>
      <xdr:spPr>
        <a:xfrm>
          <a:off x="15240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11701</xdr:rowOff>
    </xdr:from>
    <xdr:ext cx="762000" cy="259045"/>
    <xdr:sp macro="" textlink="">
      <xdr:nvSpPr>
        <xdr:cNvPr id="404" name="テキスト ボックス 403"/>
        <xdr:cNvSpPr txBox="1"/>
      </xdr:nvSpPr>
      <xdr:spPr>
        <a:xfrm>
          <a:off x="14909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5" name="楕円 404"/>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6" name="テキスト ボックス 405"/>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109982</xdr:rowOff>
    </xdr:from>
    <xdr:to>
      <xdr:col>64</xdr:col>
      <xdr:colOff>152400</xdr:colOff>
      <xdr:row>41</xdr:row>
      <xdr:rowOff>40132</xdr:rowOff>
    </xdr:to>
    <xdr:sp macro="" textlink="">
      <xdr:nvSpPr>
        <xdr:cNvPr id="407" name="楕円 406"/>
        <xdr:cNvSpPr/>
      </xdr:nvSpPr>
      <xdr:spPr>
        <a:xfrm>
          <a:off x="13462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50309</xdr:rowOff>
    </xdr:from>
    <xdr:ext cx="762000" cy="259045"/>
    <xdr:sp macro="" textlink="">
      <xdr:nvSpPr>
        <xdr:cNvPr id="408" name="テキスト ボックス 407"/>
        <xdr:cNvSpPr txBox="1"/>
      </xdr:nvSpPr>
      <xdr:spPr>
        <a:xfrm>
          <a:off x="13131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年度から将来負担比率は発生していない。</a:t>
          </a:r>
          <a:endParaRPr lang="ja-JP" altLang="ja-JP" sz="1400">
            <a:effectLst/>
          </a:endParaRPr>
        </a:p>
        <a:p>
          <a:r>
            <a:rPr kumimoji="1" lang="ja-JP" altLang="ja-JP" sz="1100">
              <a:solidFill>
                <a:schemeClr val="dk1"/>
              </a:solidFill>
              <a:effectLst/>
              <a:latin typeface="+mn-lt"/>
              <a:ea typeface="+mn-ea"/>
              <a:cs typeface="+mn-cs"/>
            </a:rPr>
            <a:t>　要因としては、財政調整基金等の充当可能基金の額が大きいことである。今後も公債等の義務的経費の削減を進めていき、財政の健全化に努める。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5,733
5,714
317.04
4,844,480
4,492,772
348,068
2,981,147
3,816,919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前年度と比較して人件費の決算額は</a:t>
          </a:r>
          <a:r>
            <a:rPr kumimoji="1" lang="en-US" altLang="ja-JP" sz="1100">
              <a:solidFill>
                <a:schemeClr val="dk1"/>
              </a:solidFill>
              <a:effectLst/>
              <a:latin typeface="+mn-lt"/>
              <a:ea typeface="+mn-ea"/>
              <a:cs typeface="+mn-cs"/>
            </a:rPr>
            <a:t>15,104</a:t>
          </a:r>
          <a:r>
            <a:rPr kumimoji="1" lang="ja-JP" altLang="en-US" sz="1100">
              <a:solidFill>
                <a:schemeClr val="dk1"/>
              </a:solidFill>
              <a:effectLst/>
              <a:latin typeface="+mn-lt"/>
              <a:ea typeface="+mn-ea"/>
              <a:cs typeface="+mn-cs"/>
            </a:rPr>
            <a:t>千円減少しているが、経常一般財源収入または他の経費の減により相対的に人件費の支出割合が昨年度同等となっていると考えられる。</a:t>
          </a:r>
          <a:r>
            <a:rPr kumimoji="1" lang="ja-JP" altLang="ja-JP" sz="1100">
              <a:solidFill>
                <a:schemeClr val="dk1"/>
              </a:solidFill>
              <a:effectLst/>
              <a:latin typeface="+mn-lt"/>
              <a:ea typeface="+mn-ea"/>
              <a:cs typeface="+mn-cs"/>
            </a:rPr>
            <a:t>ただし、当町は広大な面積に集落が点在する地域形態から福祉行政の遂行には一定のマンパワーは必要と判断している。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、定員適正化計画の見直し等を含め</a:t>
          </a:r>
          <a:r>
            <a:rPr kumimoji="1" lang="ja-JP" altLang="en-US" sz="1100">
              <a:solidFill>
                <a:schemeClr val="dk1"/>
              </a:solidFill>
              <a:effectLst/>
              <a:latin typeface="+mn-lt"/>
              <a:ea typeface="+mn-ea"/>
              <a:cs typeface="+mn-cs"/>
            </a:rPr>
            <a:t>、ラスパイレス指数も加味しながら</a:t>
          </a:r>
          <a:r>
            <a:rPr kumimoji="1" lang="ja-JP" altLang="ja-JP" sz="1100">
              <a:solidFill>
                <a:schemeClr val="dk1"/>
              </a:solidFill>
              <a:effectLst/>
              <a:latin typeface="+mn-lt"/>
              <a:ea typeface="+mn-ea"/>
              <a:cs typeface="+mn-cs"/>
            </a:rPr>
            <a:t>人件費抑制に努めていく。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69850</xdr:rowOff>
    </xdr:to>
    <xdr:cxnSp macro="">
      <xdr:nvCxnSpPr>
        <xdr:cNvPr id="64" name="直線コネクタ 63"/>
        <xdr:cNvCxnSpPr/>
      </xdr:nvCxnSpPr>
      <xdr:spPr>
        <a:xfrm>
          <a:off x="39878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69850</xdr:rowOff>
    </xdr:to>
    <xdr:cxnSp macro="">
      <xdr:nvCxnSpPr>
        <xdr:cNvPr id="67" name="直線コネクタ 66"/>
        <xdr:cNvCxnSpPr/>
      </xdr:nvCxnSpPr>
      <xdr:spPr>
        <a:xfrm>
          <a:off x="3098800" y="6344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42418</xdr:rowOff>
    </xdr:to>
    <xdr:cxnSp macro="">
      <xdr:nvCxnSpPr>
        <xdr:cNvPr id="70" name="直線コネクタ 69"/>
        <xdr:cNvCxnSpPr/>
      </xdr:nvCxnSpPr>
      <xdr:spPr>
        <a:xfrm flipV="1">
          <a:off x="2209800" y="6344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88138</xdr:rowOff>
    </xdr:to>
    <xdr:cxnSp macro="">
      <xdr:nvCxnSpPr>
        <xdr:cNvPr id="73" name="直線コネクタ 72"/>
        <xdr:cNvCxnSpPr/>
      </xdr:nvCxnSpPr>
      <xdr:spPr>
        <a:xfrm flipV="1">
          <a:off x="1320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88" name="テキスト ボックス 87"/>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ja-JP" altLang="en-US" sz="1100">
              <a:solidFill>
                <a:schemeClr val="dk1"/>
              </a:solidFill>
              <a:effectLst/>
              <a:latin typeface="+mn-lt"/>
              <a:ea typeface="+mn-ea"/>
              <a:cs typeface="+mn-cs"/>
            </a:rPr>
            <a:t>物件費の決算額は</a:t>
          </a:r>
          <a:r>
            <a:rPr kumimoji="1" lang="en-US" altLang="ja-JP" sz="1100">
              <a:solidFill>
                <a:schemeClr val="dk1"/>
              </a:solidFill>
              <a:effectLst/>
              <a:latin typeface="+mn-lt"/>
              <a:ea typeface="+mn-ea"/>
              <a:cs typeface="+mn-cs"/>
            </a:rPr>
            <a:t>7,293</a:t>
          </a:r>
          <a:r>
            <a:rPr kumimoji="1" lang="ja-JP" altLang="en-US" sz="1100">
              <a:solidFill>
                <a:schemeClr val="dk1"/>
              </a:solidFill>
              <a:effectLst/>
              <a:latin typeface="+mn-lt"/>
              <a:ea typeface="+mn-ea"/>
              <a:cs typeface="+mn-cs"/>
            </a:rPr>
            <a:t>千円減少しているが、経常一般財源収入または他の経費の減により相対的に物件費の支出割合が上昇していると考えられる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、効率的な財政運営に努めることにより一般的な物件費の削減を図っていく。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117856</xdr:rowOff>
    </xdr:to>
    <xdr:cxnSp macro="">
      <xdr:nvCxnSpPr>
        <xdr:cNvPr id="122" name="直線コネクタ 121"/>
        <xdr:cNvCxnSpPr/>
      </xdr:nvCxnSpPr>
      <xdr:spPr>
        <a:xfrm>
          <a:off x="15671800" y="28244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81280</xdr:rowOff>
    </xdr:to>
    <xdr:cxnSp macro="">
      <xdr:nvCxnSpPr>
        <xdr:cNvPr id="125" name="直線コネクタ 124"/>
        <xdr:cNvCxnSpPr/>
      </xdr:nvCxnSpPr>
      <xdr:spPr>
        <a:xfrm>
          <a:off x="14782800" y="277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40132</xdr:rowOff>
    </xdr:to>
    <xdr:cxnSp macro="">
      <xdr:nvCxnSpPr>
        <xdr:cNvPr id="128" name="直線コネクタ 127"/>
        <xdr:cNvCxnSpPr/>
      </xdr:nvCxnSpPr>
      <xdr:spPr>
        <a:xfrm flipV="1">
          <a:off x="13893800" y="2778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40132</xdr:rowOff>
    </xdr:to>
    <xdr:cxnSp macro="">
      <xdr:nvCxnSpPr>
        <xdr:cNvPr id="131" name="直線コネクタ 130"/>
        <xdr:cNvCxnSpPr/>
      </xdr:nvCxnSpPr>
      <xdr:spPr>
        <a:xfrm>
          <a:off x="13004800" y="2751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67056</xdr:rowOff>
    </xdr:from>
    <xdr:to>
      <xdr:col>82</xdr:col>
      <xdr:colOff>158750</xdr:colOff>
      <xdr:row>16</xdr:row>
      <xdr:rowOff>168656</xdr:rowOff>
    </xdr:to>
    <xdr:sp macro="" textlink="">
      <xdr:nvSpPr>
        <xdr:cNvPr id="141" name="楕円 140"/>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83583</xdr:rowOff>
    </xdr:from>
    <xdr:ext cx="762000" cy="259045"/>
    <xdr:sp macro="" textlink="">
      <xdr:nvSpPr>
        <xdr:cNvPr id="142" name="物件費該当値テキスト"/>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3" name="楕円 142"/>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4" name="テキスト ボックス 143"/>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5" name="楕円 144"/>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6" name="テキスト ボックス 145"/>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47" name="楕円 146"/>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48" name="テキスト ボックス 147"/>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128778</xdr:rowOff>
    </xdr:from>
    <xdr:to>
      <xdr:col>65</xdr:col>
      <xdr:colOff>53975</xdr:colOff>
      <xdr:row>16</xdr:row>
      <xdr:rowOff>58928</xdr:rowOff>
    </xdr:to>
    <xdr:sp macro="" textlink="">
      <xdr:nvSpPr>
        <xdr:cNvPr id="149" name="楕円 148"/>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69105</xdr:rowOff>
    </xdr:from>
    <xdr:ext cx="762000" cy="259045"/>
    <xdr:sp macro="" textlink="">
      <xdr:nvSpPr>
        <xdr:cNvPr id="150" name="テキスト ボックス 149"/>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扶助費の経常収支比率は前年度と比べ、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ポイント改善されたものの、高齢化は依然として進行しており、今後医療扶助費や生活扶助費の増加が懸念される。今後も予防対策等の充実により抑制を図っていく。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12700</xdr:rowOff>
    </xdr:to>
    <xdr:cxnSp macro="">
      <xdr:nvCxnSpPr>
        <xdr:cNvPr id="183" name="直線コネクタ 182"/>
        <xdr:cNvCxnSpPr/>
      </xdr:nvCxnSpPr>
      <xdr:spPr>
        <a:xfrm flipV="1">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86" name="直線コネクタ 185"/>
        <xdr:cNvCxnSpPr/>
      </xdr:nvCxnSpPr>
      <xdr:spPr>
        <a:xfrm flipV="1">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50800</xdr:rowOff>
    </xdr:to>
    <xdr:cxnSp macro="">
      <xdr:nvCxnSpPr>
        <xdr:cNvPr id="189" name="直線コネクタ 188"/>
        <xdr:cNvCxnSpPr/>
      </xdr:nvCxnSpPr>
      <xdr:spPr>
        <a:xfrm>
          <a:off x="2209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31750</xdr:rowOff>
    </xdr:to>
    <xdr:cxnSp macro="">
      <xdr:nvCxnSpPr>
        <xdr:cNvPr id="192" name="直線コネクタ 191"/>
        <xdr:cNvCxnSpPr/>
      </xdr:nvCxnSpPr>
      <xdr:spPr>
        <a:xfrm flipV="1">
          <a:off x="1320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2" name="楕円 201"/>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3"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4" name="楕円 203"/>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5" name="テキスト ボックス 204"/>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6" name="楕円 205"/>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7" name="テキスト ボックス 206"/>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8" name="楕円 207"/>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9" name="テキスト ボックス 208"/>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0" name="楕円 209"/>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1" name="テキスト ボックス 210"/>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昨年度</a:t>
          </a:r>
          <a:r>
            <a:rPr kumimoji="1" lang="ja-JP" altLang="en-US" sz="1100" baseline="0">
              <a:solidFill>
                <a:schemeClr val="dk1"/>
              </a:solidFill>
              <a:effectLst/>
              <a:latin typeface="+mn-lt"/>
              <a:ea typeface="+mn-ea"/>
              <a:cs typeface="+mn-cs"/>
            </a:rPr>
            <a:t>の増加原因となった</a:t>
          </a:r>
          <a:r>
            <a:rPr kumimoji="1" lang="ja-JP" altLang="ja-JP" sz="1100" baseline="0">
              <a:solidFill>
                <a:schemeClr val="dk1"/>
              </a:solidFill>
              <a:effectLst/>
              <a:latin typeface="+mn-lt"/>
              <a:ea typeface="+mn-ea"/>
              <a:cs typeface="+mn-cs"/>
            </a:rPr>
            <a:t>一般会計からの繰出金</a:t>
          </a:r>
          <a:r>
            <a:rPr kumimoji="1" lang="ja-JP" altLang="en-US" sz="1100" baseline="0">
              <a:solidFill>
                <a:schemeClr val="dk1"/>
              </a:solidFill>
              <a:effectLst/>
              <a:latin typeface="+mn-lt"/>
              <a:ea typeface="+mn-ea"/>
              <a:cs typeface="+mn-cs"/>
            </a:rPr>
            <a:t>については</a:t>
          </a:r>
          <a:r>
            <a:rPr kumimoji="1" lang="en-US" altLang="ja-JP" sz="1100" baseline="0">
              <a:solidFill>
                <a:schemeClr val="dk1"/>
              </a:solidFill>
              <a:effectLst/>
              <a:latin typeface="+mn-lt"/>
              <a:ea typeface="+mn-ea"/>
              <a:cs typeface="+mn-cs"/>
            </a:rPr>
            <a:t>H30</a:t>
          </a:r>
          <a:r>
            <a:rPr kumimoji="1" lang="ja-JP" altLang="en-US" sz="1100" baseline="0">
              <a:solidFill>
                <a:schemeClr val="dk1"/>
              </a:solidFill>
              <a:effectLst/>
              <a:latin typeface="+mn-lt"/>
              <a:ea typeface="+mn-ea"/>
              <a:cs typeface="+mn-cs"/>
            </a:rPr>
            <a:t>年度は減となったが、災害復旧費や基金繰出金が増加したことなどにより前年度と同等となった。今後も適正な財政運営により、</a:t>
          </a:r>
          <a:r>
            <a:rPr kumimoji="1" lang="ja-JP" altLang="ja-JP" sz="1100" baseline="0">
              <a:solidFill>
                <a:schemeClr val="dk1"/>
              </a:solidFill>
              <a:effectLst/>
              <a:latin typeface="+mn-lt"/>
              <a:ea typeface="+mn-ea"/>
              <a:cs typeface="+mn-cs"/>
            </a:rPr>
            <a:t>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88138</xdr:rowOff>
    </xdr:from>
    <xdr:to>
      <xdr:col>82</xdr:col>
      <xdr:colOff>107950</xdr:colOff>
      <xdr:row>57</xdr:row>
      <xdr:rowOff>88138</xdr:rowOff>
    </xdr:to>
    <xdr:cxnSp macro="">
      <xdr:nvCxnSpPr>
        <xdr:cNvPr id="241" name="直線コネクタ 240"/>
        <xdr:cNvCxnSpPr/>
      </xdr:nvCxnSpPr>
      <xdr:spPr>
        <a:xfrm>
          <a:off x="15671800" y="9860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56134</xdr:rowOff>
    </xdr:from>
    <xdr:to>
      <xdr:col>78</xdr:col>
      <xdr:colOff>69850</xdr:colOff>
      <xdr:row>57</xdr:row>
      <xdr:rowOff>88138</xdr:rowOff>
    </xdr:to>
    <xdr:cxnSp macro="">
      <xdr:nvCxnSpPr>
        <xdr:cNvPr id="244" name="直線コネクタ 243"/>
        <xdr:cNvCxnSpPr/>
      </xdr:nvCxnSpPr>
      <xdr:spPr>
        <a:xfrm>
          <a:off x="14782800" y="9828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57</xdr:row>
      <xdr:rowOff>56134</xdr:rowOff>
    </xdr:to>
    <xdr:cxnSp macro="">
      <xdr:nvCxnSpPr>
        <xdr:cNvPr id="247" name="直線コネクタ 246"/>
        <xdr:cNvCxnSpPr/>
      </xdr:nvCxnSpPr>
      <xdr:spPr>
        <a:xfrm>
          <a:off x="13893800" y="97190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117856</xdr:rowOff>
    </xdr:from>
    <xdr:to>
      <xdr:col>69</xdr:col>
      <xdr:colOff>92075</xdr:colOff>
      <xdr:row>56</xdr:row>
      <xdr:rowOff>159004</xdr:rowOff>
    </xdr:to>
    <xdr:cxnSp macro="">
      <xdr:nvCxnSpPr>
        <xdr:cNvPr id="250" name="直線コネクタ 249"/>
        <xdr:cNvCxnSpPr/>
      </xdr:nvCxnSpPr>
      <xdr:spPr>
        <a:xfrm flipV="1">
          <a:off x="13004800" y="9719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60" name="楕円 259"/>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61"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37338</xdr:rowOff>
    </xdr:from>
    <xdr:to>
      <xdr:col>78</xdr:col>
      <xdr:colOff>120650</xdr:colOff>
      <xdr:row>57</xdr:row>
      <xdr:rowOff>138938</xdr:rowOff>
    </xdr:to>
    <xdr:sp macro="" textlink="">
      <xdr:nvSpPr>
        <xdr:cNvPr id="262" name="楕円 261"/>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123715</xdr:rowOff>
    </xdr:from>
    <xdr:ext cx="736600" cy="259045"/>
    <xdr:sp macro="" textlink="">
      <xdr:nvSpPr>
        <xdr:cNvPr id="263" name="テキスト ボックス 262"/>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xdr:rowOff>
    </xdr:from>
    <xdr:to>
      <xdr:col>74</xdr:col>
      <xdr:colOff>31750</xdr:colOff>
      <xdr:row>57</xdr:row>
      <xdr:rowOff>106934</xdr:rowOff>
    </xdr:to>
    <xdr:sp macro="" textlink="">
      <xdr:nvSpPr>
        <xdr:cNvPr id="264" name="楕円 263"/>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91711</xdr:rowOff>
    </xdr:from>
    <xdr:ext cx="762000" cy="259045"/>
    <xdr:sp macro="" textlink="">
      <xdr:nvSpPr>
        <xdr:cNvPr id="265" name="テキスト ボックス 264"/>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67056</xdr:rowOff>
    </xdr:from>
    <xdr:to>
      <xdr:col>69</xdr:col>
      <xdr:colOff>142875</xdr:colOff>
      <xdr:row>56</xdr:row>
      <xdr:rowOff>168656</xdr:rowOff>
    </xdr:to>
    <xdr:sp macro="" textlink="">
      <xdr:nvSpPr>
        <xdr:cNvPr id="266" name="楕円 265"/>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67" name="テキスト ボックス 266"/>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68" name="楕円 267"/>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69" name="テキスト ボックス 268"/>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。これは、南会津地方広域市町村圏組合負担金が消防庁舎等建設による増となったことが大きい。</a:t>
          </a:r>
          <a:r>
            <a:rPr kumimoji="1" lang="ja-JP" altLang="ja-JP" sz="1100">
              <a:solidFill>
                <a:schemeClr val="dk1"/>
              </a:solidFill>
              <a:effectLst/>
              <a:latin typeface="+mn-lt"/>
              <a:ea typeface="+mn-ea"/>
              <a:cs typeface="+mn-cs"/>
            </a:rPr>
            <a:t>今後も行政としての責任分担、経費負担の在り方、事業効果について検討し、廃止・統合削減に努めていく。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8128</xdr:rowOff>
    </xdr:to>
    <xdr:cxnSp macro="">
      <xdr:nvCxnSpPr>
        <xdr:cNvPr id="299" name="直線コネクタ 298"/>
        <xdr:cNvCxnSpPr/>
      </xdr:nvCxnSpPr>
      <xdr:spPr>
        <a:xfrm>
          <a:off x="15671800" y="64957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37</xdr:row>
      <xdr:rowOff>152146</xdr:rowOff>
    </xdr:to>
    <xdr:cxnSp macro="">
      <xdr:nvCxnSpPr>
        <xdr:cNvPr id="302" name="直線コネクタ 301"/>
        <xdr:cNvCxnSpPr/>
      </xdr:nvCxnSpPr>
      <xdr:spPr>
        <a:xfrm>
          <a:off x="14782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37</xdr:row>
      <xdr:rowOff>152146</xdr:rowOff>
    </xdr:to>
    <xdr:cxnSp macro="">
      <xdr:nvCxnSpPr>
        <xdr:cNvPr id="305" name="直線コネクタ 304"/>
        <xdr:cNvCxnSpPr/>
      </xdr:nvCxnSpPr>
      <xdr:spPr>
        <a:xfrm flipV="1">
          <a:off x="13893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37</xdr:row>
      <xdr:rowOff>165862</xdr:rowOff>
    </xdr:to>
    <xdr:cxnSp macro="">
      <xdr:nvCxnSpPr>
        <xdr:cNvPr id="308" name="直線コネクタ 307"/>
        <xdr:cNvCxnSpPr/>
      </xdr:nvCxnSpPr>
      <xdr:spPr>
        <a:xfrm flipV="1">
          <a:off x="13004800" y="64957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18" name="楕円 317"/>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19"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0" name="楕円 319"/>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1" name="テキスト ボックス 320"/>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2" name="楕円 321"/>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3" name="テキスト ボックス 322"/>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24" name="楕円 323"/>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25" name="テキスト ボックス 324"/>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26" name="楕円 325"/>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27" name="テキスト ボックス 326"/>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公債費については、役場庁舎等の返済がピークであった平成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年度を契機に年々減少傾向に</a:t>
          </a:r>
          <a:r>
            <a:rPr kumimoji="1" lang="ja-JP" altLang="en-US" sz="1100">
              <a:solidFill>
                <a:schemeClr val="dk1"/>
              </a:solidFill>
              <a:effectLst/>
              <a:latin typeface="+mn-lt"/>
              <a:ea typeface="+mn-ea"/>
              <a:cs typeface="+mn-cs"/>
            </a:rPr>
            <a:t>あったが、</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年度に緊急防災・減災事業債を活用して消防救急デジタル無線を整備したものの元金償還が始まったことで前年度より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ポイント上昇した。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類似団体平均と比較しても</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であるため、</a:t>
          </a:r>
          <a:r>
            <a:rPr kumimoji="1" lang="ja-JP" altLang="ja-JP" sz="1100">
              <a:solidFill>
                <a:schemeClr val="dk1"/>
              </a:solidFill>
              <a:effectLst/>
              <a:latin typeface="+mn-lt"/>
              <a:ea typeface="+mn-ea"/>
              <a:cs typeface="+mn-cs"/>
            </a:rPr>
            <a:t>今後も計画的な起債に努め、健全財政の維持を図る。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153670</xdr:rowOff>
    </xdr:to>
    <xdr:cxnSp macro="">
      <xdr:nvCxnSpPr>
        <xdr:cNvPr id="359" name="直線コネクタ 358"/>
        <xdr:cNvCxnSpPr/>
      </xdr:nvCxnSpPr>
      <xdr:spPr>
        <a:xfrm>
          <a:off x="3987800" y="12997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138430</xdr:rowOff>
    </xdr:to>
    <xdr:cxnSp macro="">
      <xdr:nvCxnSpPr>
        <xdr:cNvPr id="362" name="直線コネクタ 361"/>
        <xdr:cNvCxnSpPr/>
      </xdr:nvCxnSpPr>
      <xdr:spPr>
        <a:xfrm>
          <a:off x="3098800" y="12978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75</xdr:row>
      <xdr:rowOff>119380</xdr:rowOff>
    </xdr:to>
    <xdr:cxnSp macro="">
      <xdr:nvCxnSpPr>
        <xdr:cNvPr id="365" name="直線コネクタ 364"/>
        <xdr:cNvCxnSpPr/>
      </xdr:nvCxnSpPr>
      <xdr:spPr>
        <a:xfrm>
          <a:off x="2209800" y="12959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157480</xdr:rowOff>
    </xdr:to>
    <xdr:cxnSp macro="">
      <xdr:nvCxnSpPr>
        <xdr:cNvPr id="368" name="直線コネクタ 367"/>
        <xdr:cNvCxnSpPr/>
      </xdr:nvCxnSpPr>
      <xdr:spPr>
        <a:xfrm flipV="1">
          <a:off x="1320800" y="12959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78" name="楕円 377"/>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79"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0" name="楕円 379"/>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1" name="テキスト ボックス 380"/>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82" name="楕円 381"/>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83" name="テキスト ボックス 382"/>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49530</xdr:rowOff>
    </xdr:from>
    <xdr:to>
      <xdr:col>11</xdr:col>
      <xdr:colOff>60325</xdr:colOff>
      <xdr:row>75</xdr:row>
      <xdr:rowOff>151130</xdr:rowOff>
    </xdr:to>
    <xdr:sp macro="" textlink="">
      <xdr:nvSpPr>
        <xdr:cNvPr id="384" name="楕円 383"/>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161307</xdr:rowOff>
    </xdr:from>
    <xdr:ext cx="762000" cy="259045"/>
    <xdr:sp macro="" textlink="">
      <xdr:nvSpPr>
        <xdr:cNvPr id="385" name="テキスト ボックス 384"/>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86" name="楕円 385"/>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47007</xdr:rowOff>
    </xdr:from>
    <xdr:ext cx="762000" cy="259045"/>
    <xdr:sp macro="" textlink="">
      <xdr:nvSpPr>
        <xdr:cNvPr id="387" name="テキスト ボックス 386"/>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公債費の歳出に占める割合が類似団体平均を下回っているため、類似団体平均よりも公債費以外の経費に充当することができている。</a:t>
          </a:r>
          <a:r>
            <a:rPr kumimoji="1" lang="ja-JP" altLang="ja-JP" sz="1100">
              <a:solidFill>
                <a:schemeClr val="dk1"/>
              </a:solidFill>
              <a:effectLst/>
              <a:latin typeface="+mn-lt"/>
              <a:ea typeface="+mn-ea"/>
              <a:cs typeface="+mn-cs"/>
            </a:rPr>
            <a:t>今後も計画的な起債に努め、健全財政の維持を図る。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133531</xdr:rowOff>
    </xdr:from>
    <xdr:to>
      <xdr:col>82</xdr:col>
      <xdr:colOff>107950</xdr:colOff>
      <xdr:row>77</xdr:row>
      <xdr:rowOff>4536</xdr:rowOff>
    </xdr:to>
    <xdr:cxnSp macro="">
      <xdr:nvCxnSpPr>
        <xdr:cNvPr id="422" name="直線コネクタ 421"/>
        <xdr:cNvCxnSpPr/>
      </xdr:nvCxnSpPr>
      <xdr:spPr>
        <a:xfrm>
          <a:off x="15671800" y="1316373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22498</xdr:rowOff>
    </xdr:from>
    <xdr:to>
      <xdr:col>78</xdr:col>
      <xdr:colOff>69850</xdr:colOff>
      <xdr:row>76</xdr:row>
      <xdr:rowOff>133531</xdr:rowOff>
    </xdr:to>
    <xdr:cxnSp macro="">
      <xdr:nvCxnSpPr>
        <xdr:cNvPr id="425" name="直線コネクタ 424"/>
        <xdr:cNvCxnSpPr/>
      </xdr:nvCxnSpPr>
      <xdr:spPr>
        <a:xfrm>
          <a:off x="14782800" y="1305269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148227</xdr:rowOff>
    </xdr:from>
    <xdr:to>
      <xdr:col>73</xdr:col>
      <xdr:colOff>180975</xdr:colOff>
      <xdr:row>76</xdr:row>
      <xdr:rowOff>22498</xdr:rowOff>
    </xdr:to>
    <xdr:cxnSp macro="">
      <xdr:nvCxnSpPr>
        <xdr:cNvPr id="428" name="直線コネクタ 427"/>
        <xdr:cNvCxnSpPr/>
      </xdr:nvCxnSpPr>
      <xdr:spPr>
        <a:xfrm>
          <a:off x="13893800" y="130069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148227</xdr:rowOff>
    </xdr:from>
    <xdr:to>
      <xdr:col>69</xdr:col>
      <xdr:colOff>92075</xdr:colOff>
      <xdr:row>76</xdr:row>
      <xdr:rowOff>35561</xdr:rowOff>
    </xdr:to>
    <xdr:cxnSp macro="">
      <xdr:nvCxnSpPr>
        <xdr:cNvPr id="431" name="直線コネクタ 430"/>
        <xdr:cNvCxnSpPr/>
      </xdr:nvCxnSpPr>
      <xdr:spPr>
        <a:xfrm flipV="1">
          <a:off x="13004800" y="13006977"/>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125186</xdr:rowOff>
    </xdr:from>
    <xdr:to>
      <xdr:col>82</xdr:col>
      <xdr:colOff>158750</xdr:colOff>
      <xdr:row>77</xdr:row>
      <xdr:rowOff>55336</xdr:rowOff>
    </xdr:to>
    <xdr:sp macro="" textlink="">
      <xdr:nvSpPr>
        <xdr:cNvPr id="441" name="楕円 440"/>
        <xdr:cNvSpPr/>
      </xdr:nvSpPr>
      <xdr:spPr>
        <a:xfrm>
          <a:off x="16459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97263</xdr:rowOff>
    </xdr:from>
    <xdr:ext cx="762000" cy="259045"/>
    <xdr:sp macro="" textlink="">
      <xdr:nvSpPr>
        <xdr:cNvPr id="442" name="公債費以外該当値テキスト"/>
        <xdr:cNvSpPr txBox="1"/>
      </xdr:nvSpPr>
      <xdr:spPr>
        <a:xfrm>
          <a:off x="165989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82731</xdr:rowOff>
    </xdr:from>
    <xdr:to>
      <xdr:col>78</xdr:col>
      <xdr:colOff>120650</xdr:colOff>
      <xdr:row>77</xdr:row>
      <xdr:rowOff>12881</xdr:rowOff>
    </xdr:to>
    <xdr:sp macro="" textlink="">
      <xdr:nvSpPr>
        <xdr:cNvPr id="443" name="楕円 442"/>
        <xdr:cNvSpPr/>
      </xdr:nvSpPr>
      <xdr:spPr>
        <a:xfrm>
          <a:off x="15621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169108</xdr:rowOff>
    </xdr:from>
    <xdr:ext cx="736600" cy="259045"/>
    <xdr:sp macro="" textlink="">
      <xdr:nvSpPr>
        <xdr:cNvPr id="444" name="テキスト ボックス 443"/>
        <xdr:cNvSpPr txBox="1"/>
      </xdr:nvSpPr>
      <xdr:spPr>
        <a:xfrm>
          <a:off x="15290800" y="1319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143147</xdr:rowOff>
    </xdr:from>
    <xdr:to>
      <xdr:col>74</xdr:col>
      <xdr:colOff>31750</xdr:colOff>
      <xdr:row>76</xdr:row>
      <xdr:rowOff>73298</xdr:rowOff>
    </xdr:to>
    <xdr:sp macro="" textlink="">
      <xdr:nvSpPr>
        <xdr:cNvPr id="445" name="楕円 444"/>
        <xdr:cNvSpPr/>
      </xdr:nvSpPr>
      <xdr:spPr>
        <a:xfrm>
          <a:off x="14732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58075</xdr:rowOff>
    </xdr:from>
    <xdr:ext cx="762000" cy="259045"/>
    <xdr:sp macro="" textlink="">
      <xdr:nvSpPr>
        <xdr:cNvPr id="446" name="テキスト ボックス 445"/>
        <xdr:cNvSpPr txBox="1"/>
      </xdr:nvSpPr>
      <xdr:spPr>
        <a:xfrm>
          <a:off x="14401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97427</xdr:rowOff>
    </xdr:from>
    <xdr:to>
      <xdr:col>69</xdr:col>
      <xdr:colOff>142875</xdr:colOff>
      <xdr:row>76</xdr:row>
      <xdr:rowOff>27577</xdr:rowOff>
    </xdr:to>
    <xdr:sp macro="" textlink="">
      <xdr:nvSpPr>
        <xdr:cNvPr id="447" name="楕円 446"/>
        <xdr:cNvSpPr/>
      </xdr:nvSpPr>
      <xdr:spPr>
        <a:xfrm>
          <a:off x="13843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12354</xdr:rowOff>
    </xdr:from>
    <xdr:ext cx="762000" cy="259045"/>
    <xdr:sp macro="" textlink="">
      <xdr:nvSpPr>
        <xdr:cNvPr id="448" name="テキスト ボックス 447"/>
        <xdr:cNvSpPr txBox="1"/>
      </xdr:nvSpPr>
      <xdr:spPr>
        <a:xfrm>
          <a:off x="13512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49" name="楕円 448"/>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50" name="テキスト ボックス 449"/>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141889</xdr:rowOff>
    </xdr:from>
    <xdr:to>
      <xdr:col>29</xdr:col>
      <xdr:colOff>127000</xdr:colOff>
      <xdr:row>16</xdr:row>
      <xdr:rowOff>166858</xdr:rowOff>
    </xdr:to>
    <xdr:cxnSp macro="">
      <xdr:nvCxnSpPr>
        <xdr:cNvPr id="46" name="直線コネクタ 45"/>
        <xdr:cNvCxnSpPr/>
      </xdr:nvCxnSpPr>
      <xdr:spPr bwMode="auto">
        <a:xfrm>
          <a:off x="5003800" y="2932714"/>
          <a:ext cx="647700" cy="2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141889</xdr:rowOff>
    </xdr:from>
    <xdr:to>
      <xdr:col>26</xdr:col>
      <xdr:colOff>50800</xdr:colOff>
      <xdr:row>17</xdr:row>
      <xdr:rowOff>38659</xdr:rowOff>
    </xdr:to>
    <xdr:cxnSp macro="">
      <xdr:nvCxnSpPr>
        <xdr:cNvPr id="49" name="直線コネクタ 48"/>
        <xdr:cNvCxnSpPr/>
      </xdr:nvCxnSpPr>
      <xdr:spPr bwMode="auto">
        <a:xfrm flipV="1">
          <a:off x="4305300" y="2932714"/>
          <a:ext cx="698500" cy="68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166773</xdr:rowOff>
    </xdr:from>
    <xdr:to>
      <xdr:col>22</xdr:col>
      <xdr:colOff>114300</xdr:colOff>
      <xdr:row>17</xdr:row>
      <xdr:rowOff>38659</xdr:rowOff>
    </xdr:to>
    <xdr:cxnSp macro="">
      <xdr:nvCxnSpPr>
        <xdr:cNvPr id="52" name="直線コネクタ 51"/>
        <xdr:cNvCxnSpPr/>
      </xdr:nvCxnSpPr>
      <xdr:spPr bwMode="auto">
        <a:xfrm>
          <a:off x="3606800" y="2957598"/>
          <a:ext cx="6985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166773</xdr:rowOff>
    </xdr:from>
    <xdr:to>
      <xdr:col>18</xdr:col>
      <xdr:colOff>177800</xdr:colOff>
      <xdr:row>17</xdr:row>
      <xdr:rowOff>21372</xdr:rowOff>
    </xdr:to>
    <xdr:cxnSp macro="">
      <xdr:nvCxnSpPr>
        <xdr:cNvPr id="55" name="直線コネクタ 54"/>
        <xdr:cNvCxnSpPr/>
      </xdr:nvCxnSpPr>
      <xdr:spPr bwMode="auto">
        <a:xfrm flipV="1">
          <a:off x="2908300" y="2957598"/>
          <a:ext cx="698500" cy="26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116058</xdr:rowOff>
    </xdr:from>
    <xdr:to>
      <xdr:col>29</xdr:col>
      <xdr:colOff>177800</xdr:colOff>
      <xdr:row>17</xdr:row>
      <xdr:rowOff>46208</xdr:rowOff>
    </xdr:to>
    <xdr:sp macro="" textlink="">
      <xdr:nvSpPr>
        <xdr:cNvPr id="65" name="楕円 64"/>
        <xdr:cNvSpPr/>
      </xdr:nvSpPr>
      <xdr:spPr bwMode="auto">
        <a:xfrm>
          <a:off x="5600700" y="2906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88135</xdr:rowOff>
    </xdr:from>
    <xdr:ext cx="762000" cy="259045"/>
    <xdr:sp macro="" textlink="">
      <xdr:nvSpPr>
        <xdr:cNvPr id="66" name="人口1人当たり決算額の推移該当値テキスト130"/>
        <xdr:cNvSpPr txBox="1"/>
      </xdr:nvSpPr>
      <xdr:spPr>
        <a:xfrm>
          <a:off x="5740400" y="287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91089</xdr:rowOff>
    </xdr:from>
    <xdr:to>
      <xdr:col>26</xdr:col>
      <xdr:colOff>101600</xdr:colOff>
      <xdr:row>17</xdr:row>
      <xdr:rowOff>21239</xdr:rowOff>
    </xdr:to>
    <xdr:sp macro="" textlink="">
      <xdr:nvSpPr>
        <xdr:cNvPr id="67" name="楕円 66"/>
        <xdr:cNvSpPr/>
      </xdr:nvSpPr>
      <xdr:spPr bwMode="auto">
        <a:xfrm>
          <a:off x="4953000" y="288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31416</xdr:rowOff>
    </xdr:from>
    <xdr:ext cx="736600" cy="259045"/>
    <xdr:sp macro="" textlink="">
      <xdr:nvSpPr>
        <xdr:cNvPr id="68" name="テキスト ボックス 67"/>
        <xdr:cNvSpPr txBox="1"/>
      </xdr:nvSpPr>
      <xdr:spPr>
        <a:xfrm>
          <a:off x="4622800" y="2650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159309</xdr:rowOff>
    </xdr:from>
    <xdr:to>
      <xdr:col>22</xdr:col>
      <xdr:colOff>165100</xdr:colOff>
      <xdr:row>17</xdr:row>
      <xdr:rowOff>89459</xdr:rowOff>
    </xdr:to>
    <xdr:sp macro="" textlink="">
      <xdr:nvSpPr>
        <xdr:cNvPr id="69" name="楕円 68"/>
        <xdr:cNvSpPr/>
      </xdr:nvSpPr>
      <xdr:spPr bwMode="auto">
        <a:xfrm>
          <a:off x="4254500" y="295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74236</xdr:rowOff>
    </xdr:from>
    <xdr:ext cx="762000" cy="259045"/>
    <xdr:sp macro="" textlink="">
      <xdr:nvSpPr>
        <xdr:cNvPr id="70" name="テキスト ボックス 69"/>
        <xdr:cNvSpPr txBox="1"/>
      </xdr:nvSpPr>
      <xdr:spPr>
        <a:xfrm>
          <a:off x="3924300" y="303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115973</xdr:rowOff>
    </xdr:from>
    <xdr:to>
      <xdr:col>19</xdr:col>
      <xdr:colOff>38100</xdr:colOff>
      <xdr:row>17</xdr:row>
      <xdr:rowOff>46123</xdr:rowOff>
    </xdr:to>
    <xdr:sp macro="" textlink="">
      <xdr:nvSpPr>
        <xdr:cNvPr id="71" name="楕円 70"/>
        <xdr:cNvSpPr/>
      </xdr:nvSpPr>
      <xdr:spPr bwMode="auto">
        <a:xfrm>
          <a:off x="3556000" y="2906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56300</xdr:rowOff>
    </xdr:from>
    <xdr:ext cx="762000" cy="259045"/>
    <xdr:sp macro="" textlink="">
      <xdr:nvSpPr>
        <xdr:cNvPr id="72" name="テキスト ボックス 71"/>
        <xdr:cNvSpPr txBox="1"/>
      </xdr:nvSpPr>
      <xdr:spPr>
        <a:xfrm>
          <a:off x="3225800" y="267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142022</xdr:rowOff>
    </xdr:from>
    <xdr:to>
      <xdr:col>15</xdr:col>
      <xdr:colOff>101600</xdr:colOff>
      <xdr:row>17</xdr:row>
      <xdr:rowOff>72172</xdr:rowOff>
    </xdr:to>
    <xdr:sp macro="" textlink="">
      <xdr:nvSpPr>
        <xdr:cNvPr id="73" name="楕円 72"/>
        <xdr:cNvSpPr/>
      </xdr:nvSpPr>
      <xdr:spPr bwMode="auto">
        <a:xfrm>
          <a:off x="2857500" y="2932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56949</xdr:rowOff>
    </xdr:from>
    <xdr:ext cx="762000" cy="259045"/>
    <xdr:sp macro="" textlink="">
      <xdr:nvSpPr>
        <xdr:cNvPr id="74" name="テキスト ボックス 73"/>
        <xdr:cNvSpPr txBox="1"/>
      </xdr:nvSpPr>
      <xdr:spPr>
        <a:xfrm>
          <a:off x="2527300" y="301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36692</xdr:rowOff>
    </xdr:from>
    <xdr:to>
      <xdr:col>29</xdr:col>
      <xdr:colOff>127000</xdr:colOff>
      <xdr:row>35</xdr:row>
      <xdr:rowOff>43593</xdr:rowOff>
    </xdr:to>
    <xdr:cxnSp macro="">
      <xdr:nvCxnSpPr>
        <xdr:cNvPr id="108" name="直線コネクタ 107"/>
        <xdr:cNvCxnSpPr/>
      </xdr:nvCxnSpPr>
      <xdr:spPr bwMode="auto">
        <a:xfrm flipV="1">
          <a:off x="5003800" y="6647042"/>
          <a:ext cx="647700" cy="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43593</xdr:rowOff>
    </xdr:from>
    <xdr:to>
      <xdr:col>26</xdr:col>
      <xdr:colOff>50800</xdr:colOff>
      <xdr:row>35</xdr:row>
      <xdr:rowOff>96379</xdr:rowOff>
    </xdr:to>
    <xdr:cxnSp macro="">
      <xdr:nvCxnSpPr>
        <xdr:cNvPr id="111" name="直線コネクタ 110"/>
        <xdr:cNvCxnSpPr/>
      </xdr:nvCxnSpPr>
      <xdr:spPr bwMode="auto">
        <a:xfrm flipV="1">
          <a:off x="4305300" y="6653943"/>
          <a:ext cx="698500" cy="52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96379</xdr:rowOff>
    </xdr:from>
    <xdr:to>
      <xdr:col>22</xdr:col>
      <xdr:colOff>114300</xdr:colOff>
      <xdr:row>35</xdr:row>
      <xdr:rowOff>110454</xdr:rowOff>
    </xdr:to>
    <xdr:cxnSp macro="">
      <xdr:nvCxnSpPr>
        <xdr:cNvPr id="114" name="直線コネクタ 113"/>
        <xdr:cNvCxnSpPr/>
      </xdr:nvCxnSpPr>
      <xdr:spPr bwMode="auto">
        <a:xfrm flipV="1">
          <a:off x="3606800" y="6706729"/>
          <a:ext cx="6985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105021</xdr:rowOff>
    </xdr:from>
    <xdr:to>
      <xdr:col>18</xdr:col>
      <xdr:colOff>177800</xdr:colOff>
      <xdr:row>35</xdr:row>
      <xdr:rowOff>110454</xdr:rowOff>
    </xdr:to>
    <xdr:cxnSp macro="">
      <xdr:nvCxnSpPr>
        <xdr:cNvPr id="117" name="直線コネクタ 116"/>
        <xdr:cNvCxnSpPr/>
      </xdr:nvCxnSpPr>
      <xdr:spPr bwMode="auto">
        <a:xfrm>
          <a:off x="2908300" y="6715371"/>
          <a:ext cx="698500" cy="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328792</xdr:rowOff>
    </xdr:from>
    <xdr:to>
      <xdr:col>29</xdr:col>
      <xdr:colOff>177800</xdr:colOff>
      <xdr:row>35</xdr:row>
      <xdr:rowOff>87492</xdr:rowOff>
    </xdr:to>
    <xdr:sp macro="" textlink="">
      <xdr:nvSpPr>
        <xdr:cNvPr id="127" name="楕円 126"/>
        <xdr:cNvSpPr/>
      </xdr:nvSpPr>
      <xdr:spPr bwMode="auto">
        <a:xfrm>
          <a:off x="5600700" y="659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300869</xdr:rowOff>
    </xdr:from>
    <xdr:ext cx="762000" cy="259045"/>
    <xdr:sp macro="" textlink="">
      <xdr:nvSpPr>
        <xdr:cNvPr id="128" name="人口1人当たり決算額の推移該当値テキスト445"/>
        <xdr:cNvSpPr txBox="1"/>
      </xdr:nvSpPr>
      <xdr:spPr>
        <a:xfrm>
          <a:off x="5740400" y="656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335693</xdr:rowOff>
    </xdr:from>
    <xdr:to>
      <xdr:col>26</xdr:col>
      <xdr:colOff>101600</xdr:colOff>
      <xdr:row>35</xdr:row>
      <xdr:rowOff>94393</xdr:rowOff>
    </xdr:to>
    <xdr:sp macro="" textlink="">
      <xdr:nvSpPr>
        <xdr:cNvPr id="129" name="楕円 128"/>
        <xdr:cNvSpPr/>
      </xdr:nvSpPr>
      <xdr:spPr bwMode="auto">
        <a:xfrm>
          <a:off x="4953000" y="660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79170</xdr:rowOff>
    </xdr:from>
    <xdr:ext cx="736600" cy="259045"/>
    <xdr:sp macro="" textlink="">
      <xdr:nvSpPr>
        <xdr:cNvPr id="130" name="テキスト ボックス 129"/>
        <xdr:cNvSpPr txBox="1"/>
      </xdr:nvSpPr>
      <xdr:spPr>
        <a:xfrm>
          <a:off x="4622800" y="66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45579</xdr:rowOff>
    </xdr:from>
    <xdr:to>
      <xdr:col>22</xdr:col>
      <xdr:colOff>165100</xdr:colOff>
      <xdr:row>35</xdr:row>
      <xdr:rowOff>147179</xdr:rowOff>
    </xdr:to>
    <xdr:sp macro="" textlink="">
      <xdr:nvSpPr>
        <xdr:cNvPr id="131" name="楕円 130"/>
        <xdr:cNvSpPr/>
      </xdr:nvSpPr>
      <xdr:spPr bwMode="auto">
        <a:xfrm>
          <a:off x="4254500" y="665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131956</xdr:rowOff>
    </xdr:from>
    <xdr:ext cx="762000" cy="259045"/>
    <xdr:sp macro="" textlink="">
      <xdr:nvSpPr>
        <xdr:cNvPr id="132" name="テキスト ボックス 131"/>
        <xdr:cNvSpPr txBox="1"/>
      </xdr:nvSpPr>
      <xdr:spPr>
        <a:xfrm>
          <a:off x="3924300" y="674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59654</xdr:rowOff>
    </xdr:from>
    <xdr:to>
      <xdr:col>19</xdr:col>
      <xdr:colOff>38100</xdr:colOff>
      <xdr:row>35</xdr:row>
      <xdr:rowOff>161254</xdr:rowOff>
    </xdr:to>
    <xdr:sp macro="" textlink="">
      <xdr:nvSpPr>
        <xdr:cNvPr id="133" name="楕円 132"/>
        <xdr:cNvSpPr/>
      </xdr:nvSpPr>
      <xdr:spPr bwMode="auto">
        <a:xfrm>
          <a:off x="3556000" y="667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146031</xdr:rowOff>
    </xdr:from>
    <xdr:ext cx="762000" cy="259045"/>
    <xdr:sp macro="" textlink="">
      <xdr:nvSpPr>
        <xdr:cNvPr id="134" name="テキスト ボックス 133"/>
        <xdr:cNvSpPr txBox="1"/>
      </xdr:nvSpPr>
      <xdr:spPr>
        <a:xfrm>
          <a:off x="3225800" y="675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54221</xdr:rowOff>
    </xdr:from>
    <xdr:to>
      <xdr:col>15</xdr:col>
      <xdr:colOff>101600</xdr:colOff>
      <xdr:row>35</xdr:row>
      <xdr:rowOff>155821</xdr:rowOff>
    </xdr:to>
    <xdr:sp macro="" textlink="">
      <xdr:nvSpPr>
        <xdr:cNvPr id="135" name="楕円 134"/>
        <xdr:cNvSpPr/>
      </xdr:nvSpPr>
      <xdr:spPr bwMode="auto">
        <a:xfrm>
          <a:off x="2857500" y="6664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140598</xdr:rowOff>
    </xdr:from>
    <xdr:ext cx="762000" cy="259045"/>
    <xdr:sp macro="" textlink="">
      <xdr:nvSpPr>
        <xdr:cNvPr id="136" name="テキスト ボックス 135"/>
        <xdr:cNvSpPr txBox="1"/>
      </xdr:nvSpPr>
      <xdr:spPr>
        <a:xfrm>
          <a:off x="2527300" y="67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5,733
5,714
317.04
4,844,480
4,492,772
348,068
2,981,147
3,816,919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58722</xdr:rowOff>
    </xdr:from>
    <xdr:to>
      <xdr:col>24</xdr:col>
      <xdr:colOff>63500</xdr:colOff>
      <xdr:row>35</xdr:row>
      <xdr:rowOff>59202</xdr:rowOff>
    </xdr:to>
    <xdr:cxnSp macro="">
      <xdr:nvCxnSpPr>
        <xdr:cNvPr id="61" name="直線コネクタ 60"/>
        <xdr:cNvCxnSpPr/>
      </xdr:nvCxnSpPr>
      <xdr:spPr>
        <a:xfrm flipV="1">
          <a:off x="3797300" y="6059472"/>
          <a:ext cx="8382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59202</xdr:rowOff>
    </xdr:from>
    <xdr:to>
      <xdr:col>19</xdr:col>
      <xdr:colOff>177800</xdr:colOff>
      <xdr:row>35</xdr:row>
      <xdr:rowOff>141948</xdr:rowOff>
    </xdr:to>
    <xdr:cxnSp macro="">
      <xdr:nvCxnSpPr>
        <xdr:cNvPr id="64" name="直線コネクタ 63"/>
        <xdr:cNvCxnSpPr/>
      </xdr:nvCxnSpPr>
      <xdr:spPr>
        <a:xfrm flipV="1">
          <a:off x="2908300" y="6059952"/>
          <a:ext cx="889000" cy="8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101760</xdr:rowOff>
    </xdr:from>
    <xdr:to>
      <xdr:col>15</xdr:col>
      <xdr:colOff>50800</xdr:colOff>
      <xdr:row>35</xdr:row>
      <xdr:rowOff>141948</xdr:rowOff>
    </xdr:to>
    <xdr:cxnSp macro="">
      <xdr:nvCxnSpPr>
        <xdr:cNvPr id="67" name="直線コネクタ 66"/>
        <xdr:cNvCxnSpPr/>
      </xdr:nvCxnSpPr>
      <xdr:spPr>
        <a:xfrm>
          <a:off x="2019300" y="6102510"/>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99299</xdr:rowOff>
    </xdr:from>
    <xdr:to>
      <xdr:col>10</xdr:col>
      <xdr:colOff>114300</xdr:colOff>
      <xdr:row>35</xdr:row>
      <xdr:rowOff>101760</xdr:rowOff>
    </xdr:to>
    <xdr:cxnSp macro="">
      <xdr:nvCxnSpPr>
        <xdr:cNvPr id="70" name="直線コネクタ 69"/>
        <xdr:cNvCxnSpPr/>
      </xdr:nvCxnSpPr>
      <xdr:spPr>
        <a:xfrm>
          <a:off x="1130300" y="6100049"/>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7922</xdr:rowOff>
    </xdr:from>
    <xdr:to>
      <xdr:col>24</xdr:col>
      <xdr:colOff>114300</xdr:colOff>
      <xdr:row>35</xdr:row>
      <xdr:rowOff>109522</xdr:rowOff>
    </xdr:to>
    <xdr:sp macro="" textlink="">
      <xdr:nvSpPr>
        <xdr:cNvPr id="80" name="楕円 79"/>
        <xdr:cNvSpPr/>
      </xdr:nvSpPr>
      <xdr:spPr>
        <a:xfrm>
          <a:off x="4584700" y="60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30799</xdr:rowOff>
    </xdr:from>
    <xdr:ext cx="599010" cy="259045"/>
    <xdr:sp macro="" textlink="">
      <xdr:nvSpPr>
        <xdr:cNvPr id="81" name="人件費該当値テキスト"/>
        <xdr:cNvSpPr txBox="1"/>
      </xdr:nvSpPr>
      <xdr:spPr>
        <a:xfrm>
          <a:off x="4686300" y="586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8402</xdr:rowOff>
    </xdr:from>
    <xdr:to>
      <xdr:col>20</xdr:col>
      <xdr:colOff>38100</xdr:colOff>
      <xdr:row>35</xdr:row>
      <xdr:rowOff>110002</xdr:rowOff>
    </xdr:to>
    <xdr:sp macro="" textlink="">
      <xdr:nvSpPr>
        <xdr:cNvPr id="82" name="楕円 81"/>
        <xdr:cNvSpPr/>
      </xdr:nvSpPr>
      <xdr:spPr>
        <a:xfrm>
          <a:off x="3746500" y="60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126529</xdr:rowOff>
    </xdr:from>
    <xdr:ext cx="599010" cy="259045"/>
    <xdr:sp macro="" textlink="">
      <xdr:nvSpPr>
        <xdr:cNvPr id="83" name="テキスト ボックス 82"/>
        <xdr:cNvSpPr txBox="1"/>
      </xdr:nvSpPr>
      <xdr:spPr>
        <a:xfrm>
          <a:off x="3497795" y="578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91148</xdr:rowOff>
    </xdr:from>
    <xdr:to>
      <xdr:col>15</xdr:col>
      <xdr:colOff>101600</xdr:colOff>
      <xdr:row>36</xdr:row>
      <xdr:rowOff>21298</xdr:rowOff>
    </xdr:to>
    <xdr:sp macro="" textlink="">
      <xdr:nvSpPr>
        <xdr:cNvPr id="84" name="楕円 83"/>
        <xdr:cNvSpPr/>
      </xdr:nvSpPr>
      <xdr:spPr>
        <a:xfrm>
          <a:off x="2857500" y="60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12425</xdr:rowOff>
    </xdr:from>
    <xdr:ext cx="599010" cy="259045"/>
    <xdr:sp macro="" textlink="">
      <xdr:nvSpPr>
        <xdr:cNvPr id="85" name="テキスト ボックス 84"/>
        <xdr:cNvSpPr txBox="1"/>
      </xdr:nvSpPr>
      <xdr:spPr>
        <a:xfrm>
          <a:off x="2608795" y="618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50960</xdr:rowOff>
    </xdr:from>
    <xdr:to>
      <xdr:col>10</xdr:col>
      <xdr:colOff>165100</xdr:colOff>
      <xdr:row>35</xdr:row>
      <xdr:rowOff>152560</xdr:rowOff>
    </xdr:to>
    <xdr:sp macro="" textlink="">
      <xdr:nvSpPr>
        <xdr:cNvPr id="86" name="楕円 85"/>
        <xdr:cNvSpPr/>
      </xdr:nvSpPr>
      <xdr:spPr>
        <a:xfrm>
          <a:off x="1968500" y="60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143687</xdr:rowOff>
    </xdr:from>
    <xdr:ext cx="599010" cy="259045"/>
    <xdr:sp macro="" textlink="">
      <xdr:nvSpPr>
        <xdr:cNvPr id="87" name="テキスト ボックス 86"/>
        <xdr:cNvSpPr txBox="1"/>
      </xdr:nvSpPr>
      <xdr:spPr>
        <a:xfrm>
          <a:off x="1719795" y="614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48499</xdr:rowOff>
    </xdr:from>
    <xdr:to>
      <xdr:col>6</xdr:col>
      <xdr:colOff>38100</xdr:colOff>
      <xdr:row>35</xdr:row>
      <xdr:rowOff>150099</xdr:rowOff>
    </xdr:to>
    <xdr:sp macro="" textlink="">
      <xdr:nvSpPr>
        <xdr:cNvPr id="88" name="楕円 87"/>
        <xdr:cNvSpPr/>
      </xdr:nvSpPr>
      <xdr:spPr>
        <a:xfrm>
          <a:off x="1079500" y="60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141226</xdr:rowOff>
    </xdr:from>
    <xdr:ext cx="599010" cy="259045"/>
    <xdr:sp macro="" textlink="">
      <xdr:nvSpPr>
        <xdr:cNvPr id="89" name="テキスト ボックス 88"/>
        <xdr:cNvSpPr txBox="1"/>
      </xdr:nvSpPr>
      <xdr:spPr>
        <a:xfrm>
          <a:off x="830795" y="614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16896</xdr:rowOff>
    </xdr:from>
    <xdr:to>
      <xdr:col>24</xdr:col>
      <xdr:colOff>63500</xdr:colOff>
      <xdr:row>56</xdr:row>
      <xdr:rowOff>19685</xdr:rowOff>
    </xdr:to>
    <xdr:cxnSp macro="">
      <xdr:nvCxnSpPr>
        <xdr:cNvPr id="116" name="直線コネクタ 115"/>
        <xdr:cNvCxnSpPr/>
      </xdr:nvCxnSpPr>
      <xdr:spPr>
        <a:xfrm flipV="1">
          <a:off x="3797300" y="9618096"/>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19685</xdr:rowOff>
    </xdr:from>
    <xdr:to>
      <xdr:col>19</xdr:col>
      <xdr:colOff>177800</xdr:colOff>
      <xdr:row>56</xdr:row>
      <xdr:rowOff>32445</xdr:rowOff>
    </xdr:to>
    <xdr:cxnSp macro="">
      <xdr:nvCxnSpPr>
        <xdr:cNvPr id="119" name="直線コネクタ 118"/>
        <xdr:cNvCxnSpPr/>
      </xdr:nvCxnSpPr>
      <xdr:spPr>
        <a:xfrm flipV="1">
          <a:off x="2908300" y="9620885"/>
          <a:ext cx="889000" cy="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32445</xdr:rowOff>
    </xdr:from>
    <xdr:to>
      <xdr:col>15</xdr:col>
      <xdr:colOff>50800</xdr:colOff>
      <xdr:row>56</xdr:row>
      <xdr:rowOff>39825</xdr:rowOff>
    </xdr:to>
    <xdr:cxnSp macro="">
      <xdr:nvCxnSpPr>
        <xdr:cNvPr id="122" name="直線コネクタ 121"/>
        <xdr:cNvCxnSpPr/>
      </xdr:nvCxnSpPr>
      <xdr:spPr>
        <a:xfrm flipV="1">
          <a:off x="2019300" y="9633645"/>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39825</xdr:rowOff>
    </xdr:from>
    <xdr:to>
      <xdr:col>10</xdr:col>
      <xdr:colOff>114300</xdr:colOff>
      <xdr:row>56</xdr:row>
      <xdr:rowOff>80241</xdr:rowOff>
    </xdr:to>
    <xdr:cxnSp macro="">
      <xdr:nvCxnSpPr>
        <xdr:cNvPr id="125" name="直線コネクタ 124"/>
        <xdr:cNvCxnSpPr/>
      </xdr:nvCxnSpPr>
      <xdr:spPr>
        <a:xfrm flipV="1">
          <a:off x="1130300" y="9641025"/>
          <a:ext cx="8890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137546</xdr:rowOff>
    </xdr:from>
    <xdr:to>
      <xdr:col>24</xdr:col>
      <xdr:colOff>114300</xdr:colOff>
      <xdr:row>56</xdr:row>
      <xdr:rowOff>67696</xdr:rowOff>
    </xdr:to>
    <xdr:sp macro="" textlink="">
      <xdr:nvSpPr>
        <xdr:cNvPr id="135" name="楕円 134"/>
        <xdr:cNvSpPr/>
      </xdr:nvSpPr>
      <xdr:spPr>
        <a:xfrm>
          <a:off x="4584700" y="95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115973</xdr:rowOff>
    </xdr:from>
    <xdr:ext cx="599010" cy="259045"/>
    <xdr:sp macro="" textlink="">
      <xdr:nvSpPr>
        <xdr:cNvPr id="136" name="物件費該当値テキスト"/>
        <xdr:cNvSpPr txBox="1"/>
      </xdr:nvSpPr>
      <xdr:spPr>
        <a:xfrm>
          <a:off x="4686300" y="954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140335</xdr:rowOff>
    </xdr:from>
    <xdr:to>
      <xdr:col>20</xdr:col>
      <xdr:colOff>38100</xdr:colOff>
      <xdr:row>56</xdr:row>
      <xdr:rowOff>70485</xdr:rowOff>
    </xdr:to>
    <xdr:sp macro="" textlink="">
      <xdr:nvSpPr>
        <xdr:cNvPr id="137" name="楕円 136"/>
        <xdr:cNvSpPr/>
      </xdr:nvSpPr>
      <xdr:spPr>
        <a:xfrm>
          <a:off x="3746500" y="95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61612</xdr:rowOff>
    </xdr:from>
    <xdr:ext cx="599010" cy="259045"/>
    <xdr:sp macro="" textlink="">
      <xdr:nvSpPr>
        <xdr:cNvPr id="138" name="テキスト ボックス 137"/>
        <xdr:cNvSpPr txBox="1"/>
      </xdr:nvSpPr>
      <xdr:spPr>
        <a:xfrm>
          <a:off x="3497795" y="966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153095</xdr:rowOff>
    </xdr:from>
    <xdr:to>
      <xdr:col>15</xdr:col>
      <xdr:colOff>101600</xdr:colOff>
      <xdr:row>56</xdr:row>
      <xdr:rowOff>83245</xdr:rowOff>
    </xdr:to>
    <xdr:sp macro="" textlink="">
      <xdr:nvSpPr>
        <xdr:cNvPr id="139" name="楕円 138"/>
        <xdr:cNvSpPr/>
      </xdr:nvSpPr>
      <xdr:spPr>
        <a:xfrm>
          <a:off x="2857500" y="95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74372</xdr:rowOff>
    </xdr:from>
    <xdr:ext cx="534377" cy="259045"/>
    <xdr:sp macro="" textlink="">
      <xdr:nvSpPr>
        <xdr:cNvPr id="140" name="テキスト ボックス 139"/>
        <xdr:cNvSpPr txBox="1"/>
      </xdr:nvSpPr>
      <xdr:spPr>
        <a:xfrm>
          <a:off x="2641111" y="967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160475</xdr:rowOff>
    </xdr:from>
    <xdr:to>
      <xdr:col>10</xdr:col>
      <xdr:colOff>165100</xdr:colOff>
      <xdr:row>56</xdr:row>
      <xdr:rowOff>90625</xdr:rowOff>
    </xdr:to>
    <xdr:sp macro="" textlink="">
      <xdr:nvSpPr>
        <xdr:cNvPr id="141" name="楕円 140"/>
        <xdr:cNvSpPr/>
      </xdr:nvSpPr>
      <xdr:spPr>
        <a:xfrm>
          <a:off x="1968500" y="95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81752</xdr:rowOff>
    </xdr:from>
    <xdr:ext cx="534377" cy="259045"/>
    <xdr:sp macro="" textlink="">
      <xdr:nvSpPr>
        <xdr:cNvPr id="142" name="テキスト ボックス 141"/>
        <xdr:cNvSpPr txBox="1"/>
      </xdr:nvSpPr>
      <xdr:spPr>
        <a:xfrm>
          <a:off x="1752111" y="968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29441</xdr:rowOff>
    </xdr:from>
    <xdr:to>
      <xdr:col>6</xdr:col>
      <xdr:colOff>38100</xdr:colOff>
      <xdr:row>56</xdr:row>
      <xdr:rowOff>131041</xdr:rowOff>
    </xdr:to>
    <xdr:sp macro="" textlink="">
      <xdr:nvSpPr>
        <xdr:cNvPr id="143" name="楕円 142"/>
        <xdr:cNvSpPr/>
      </xdr:nvSpPr>
      <xdr:spPr>
        <a:xfrm>
          <a:off x="1079500" y="96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122168</xdr:rowOff>
    </xdr:from>
    <xdr:ext cx="534377" cy="259045"/>
    <xdr:sp macro="" textlink="">
      <xdr:nvSpPr>
        <xdr:cNvPr id="144" name="テキスト ボックス 143"/>
        <xdr:cNvSpPr txBox="1"/>
      </xdr:nvSpPr>
      <xdr:spPr>
        <a:xfrm>
          <a:off x="863111" y="97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46477</xdr:rowOff>
    </xdr:from>
    <xdr:to>
      <xdr:col>24</xdr:col>
      <xdr:colOff>63500</xdr:colOff>
      <xdr:row>75</xdr:row>
      <xdr:rowOff>142832</xdr:rowOff>
    </xdr:to>
    <xdr:cxnSp macro="">
      <xdr:nvCxnSpPr>
        <xdr:cNvPr id="171" name="直線コネクタ 170"/>
        <xdr:cNvCxnSpPr/>
      </xdr:nvCxnSpPr>
      <xdr:spPr>
        <a:xfrm>
          <a:off x="3797300" y="12905227"/>
          <a:ext cx="838200" cy="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46477</xdr:rowOff>
    </xdr:from>
    <xdr:to>
      <xdr:col>19</xdr:col>
      <xdr:colOff>177800</xdr:colOff>
      <xdr:row>75</xdr:row>
      <xdr:rowOff>52375</xdr:rowOff>
    </xdr:to>
    <xdr:cxnSp macro="">
      <xdr:nvCxnSpPr>
        <xdr:cNvPr id="174" name="直線コネクタ 173"/>
        <xdr:cNvCxnSpPr/>
      </xdr:nvCxnSpPr>
      <xdr:spPr>
        <a:xfrm flipV="1">
          <a:off x="2908300" y="12905227"/>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52375</xdr:rowOff>
    </xdr:from>
    <xdr:to>
      <xdr:col>15</xdr:col>
      <xdr:colOff>50800</xdr:colOff>
      <xdr:row>76</xdr:row>
      <xdr:rowOff>3752</xdr:rowOff>
    </xdr:to>
    <xdr:cxnSp macro="">
      <xdr:nvCxnSpPr>
        <xdr:cNvPr id="177" name="直線コネクタ 176"/>
        <xdr:cNvCxnSpPr/>
      </xdr:nvCxnSpPr>
      <xdr:spPr>
        <a:xfrm flipV="1">
          <a:off x="2019300" y="12911125"/>
          <a:ext cx="889000" cy="1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3752</xdr:rowOff>
    </xdr:from>
    <xdr:to>
      <xdr:col>10</xdr:col>
      <xdr:colOff>114300</xdr:colOff>
      <xdr:row>76</xdr:row>
      <xdr:rowOff>37745</xdr:rowOff>
    </xdr:to>
    <xdr:cxnSp macro="">
      <xdr:nvCxnSpPr>
        <xdr:cNvPr id="180" name="直線コネクタ 179"/>
        <xdr:cNvCxnSpPr/>
      </xdr:nvCxnSpPr>
      <xdr:spPr>
        <a:xfrm flipV="1">
          <a:off x="1130300" y="13033952"/>
          <a:ext cx="8890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92032</xdr:rowOff>
    </xdr:from>
    <xdr:to>
      <xdr:col>24</xdr:col>
      <xdr:colOff>114300</xdr:colOff>
      <xdr:row>76</xdr:row>
      <xdr:rowOff>22182</xdr:rowOff>
    </xdr:to>
    <xdr:sp macro="" textlink="">
      <xdr:nvSpPr>
        <xdr:cNvPr id="190" name="楕円 189"/>
        <xdr:cNvSpPr/>
      </xdr:nvSpPr>
      <xdr:spPr>
        <a:xfrm>
          <a:off x="4584700" y="129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114909</xdr:rowOff>
    </xdr:from>
    <xdr:ext cx="534377" cy="259045"/>
    <xdr:sp macro="" textlink="">
      <xdr:nvSpPr>
        <xdr:cNvPr id="191" name="維持補修費該当値テキスト"/>
        <xdr:cNvSpPr txBox="1"/>
      </xdr:nvSpPr>
      <xdr:spPr>
        <a:xfrm>
          <a:off x="4686300" y="1280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167127</xdr:rowOff>
    </xdr:from>
    <xdr:to>
      <xdr:col>20</xdr:col>
      <xdr:colOff>38100</xdr:colOff>
      <xdr:row>75</xdr:row>
      <xdr:rowOff>97277</xdr:rowOff>
    </xdr:to>
    <xdr:sp macro="" textlink="">
      <xdr:nvSpPr>
        <xdr:cNvPr id="192" name="楕円 191"/>
        <xdr:cNvSpPr/>
      </xdr:nvSpPr>
      <xdr:spPr>
        <a:xfrm>
          <a:off x="3746500" y="128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113804</xdr:rowOff>
    </xdr:from>
    <xdr:ext cx="534377" cy="259045"/>
    <xdr:sp macro="" textlink="">
      <xdr:nvSpPr>
        <xdr:cNvPr id="193" name="テキスト ボックス 192"/>
        <xdr:cNvSpPr txBox="1"/>
      </xdr:nvSpPr>
      <xdr:spPr>
        <a:xfrm>
          <a:off x="3530111" y="126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1575</xdr:rowOff>
    </xdr:from>
    <xdr:to>
      <xdr:col>15</xdr:col>
      <xdr:colOff>101600</xdr:colOff>
      <xdr:row>75</xdr:row>
      <xdr:rowOff>103175</xdr:rowOff>
    </xdr:to>
    <xdr:sp macro="" textlink="">
      <xdr:nvSpPr>
        <xdr:cNvPr id="194" name="楕円 193"/>
        <xdr:cNvSpPr/>
      </xdr:nvSpPr>
      <xdr:spPr>
        <a:xfrm>
          <a:off x="2857500" y="12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119702</xdr:rowOff>
    </xdr:from>
    <xdr:ext cx="534377" cy="259045"/>
    <xdr:sp macro="" textlink="">
      <xdr:nvSpPr>
        <xdr:cNvPr id="195" name="テキスト ボックス 194"/>
        <xdr:cNvSpPr txBox="1"/>
      </xdr:nvSpPr>
      <xdr:spPr>
        <a:xfrm>
          <a:off x="2641111" y="1263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124402</xdr:rowOff>
    </xdr:from>
    <xdr:to>
      <xdr:col>10</xdr:col>
      <xdr:colOff>165100</xdr:colOff>
      <xdr:row>76</xdr:row>
      <xdr:rowOff>54552</xdr:rowOff>
    </xdr:to>
    <xdr:sp macro="" textlink="">
      <xdr:nvSpPr>
        <xdr:cNvPr id="196" name="楕円 195"/>
        <xdr:cNvSpPr/>
      </xdr:nvSpPr>
      <xdr:spPr>
        <a:xfrm>
          <a:off x="1968500" y="129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71079</xdr:rowOff>
    </xdr:from>
    <xdr:ext cx="534377" cy="259045"/>
    <xdr:sp macro="" textlink="">
      <xdr:nvSpPr>
        <xdr:cNvPr id="197" name="テキスト ボックス 196"/>
        <xdr:cNvSpPr txBox="1"/>
      </xdr:nvSpPr>
      <xdr:spPr>
        <a:xfrm>
          <a:off x="1752111" y="127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158395</xdr:rowOff>
    </xdr:from>
    <xdr:to>
      <xdr:col>6</xdr:col>
      <xdr:colOff>38100</xdr:colOff>
      <xdr:row>76</xdr:row>
      <xdr:rowOff>88545</xdr:rowOff>
    </xdr:to>
    <xdr:sp macro="" textlink="">
      <xdr:nvSpPr>
        <xdr:cNvPr id="198" name="楕円 197"/>
        <xdr:cNvSpPr/>
      </xdr:nvSpPr>
      <xdr:spPr>
        <a:xfrm>
          <a:off x="1079500" y="13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105071</xdr:rowOff>
    </xdr:from>
    <xdr:ext cx="534377" cy="259045"/>
    <xdr:sp macro="" textlink="">
      <xdr:nvSpPr>
        <xdr:cNvPr id="199" name="テキスト ボックス 198"/>
        <xdr:cNvSpPr txBox="1"/>
      </xdr:nvSpPr>
      <xdr:spPr>
        <a:xfrm>
          <a:off x="863111" y="127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168275</xdr:rowOff>
    </xdr:from>
    <xdr:to>
      <xdr:col>24</xdr:col>
      <xdr:colOff>63500</xdr:colOff>
      <xdr:row>97</xdr:row>
      <xdr:rowOff>168390</xdr:rowOff>
    </xdr:to>
    <xdr:cxnSp macro="">
      <xdr:nvCxnSpPr>
        <xdr:cNvPr id="231" name="直線コネクタ 230"/>
        <xdr:cNvCxnSpPr/>
      </xdr:nvCxnSpPr>
      <xdr:spPr>
        <a:xfrm>
          <a:off x="3797300" y="16798925"/>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122930</xdr:rowOff>
    </xdr:from>
    <xdr:to>
      <xdr:col>19</xdr:col>
      <xdr:colOff>177800</xdr:colOff>
      <xdr:row>97</xdr:row>
      <xdr:rowOff>168275</xdr:rowOff>
    </xdr:to>
    <xdr:cxnSp macro="">
      <xdr:nvCxnSpPr>
        <xdr:cNvPr id="234" name="直線コネクタ 233"/>
        <xdr:cNvCxnSpPr/>
      </xdr:nvCxnSpPr>
      <xdr:spPr>
        <a:xfrm>
          <a:off x="2908300" y="16753580"/>
          <a:ext cx="889000" cy="4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122930</xdr:rowOff>
    </xdr:from>
    <xdr:to>
      <xdr:col>15</xdr:col>
      <xdr:colOff>50800</xdr:colOff>
      <xdr:row>98</xdr:row>
      <xdr:rowOff>59919</xdr:rowOff>
    </xdr:to>
    <xdr:cxnSp macro="">
      <xdr:nvCxnSpPr>
        <xdr:cNvPr id="237" name="直線コネクタ 236"/>
        <xdr:cNvCxnSpPr/>
      </xdr:nvCxnSpPr>
      <xdr:spPr>
        <a:xfrm flipV="1">
          <a:off x="2019300" y="16753580"/>
          <a:ext cx="889000" cy="10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11113</xdr:rowOff>
    </xdr:from>
    <xdr:to>
      <xdr:col>10</xdr:col>
      <xdr:colOff>114300</xdr:colOff>
      <xdr:row>98</xdr:row>
      <xdr:rowOff>59919</xdr:rowOff>
    </xdr:to>
    <xdr:cxnSp macro="">
      <xdr:nvCxnSpPr>
        <xdr:cNvPr id="240" name="直線コネクタ 239"/>
        <xdr:cNvCxnSpPr/>
      </xdr:nvCxnSpPr>
      <xdr:spPr>
        <a:xfrm>
          <a:off x="1130300" y="16813213"/>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117590</xdr:rowOff>
    </xdr:from>
    <xdr:to>
      <xdr:col>24</xdr:col>
      <xdr:colOff>114300</xdr:colOff>
      <xdr:row>98</xdr:row>
      <xdr:rowOff>47740</xdr:rowOff>
    </xdr:to>
    <xdr:sp macro="" textlink="">
      <xdr:nvSpPr>
        <xdr:cNvPr id="250" name="楕円 249"/>
        <xdr:cNvSpPr/>
      </xdr:nvSpPr>
      <xdr:spPr>
        <a:xfrm>
          <a:off x="4584700" y="167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96017</xdr:rowOff>
    </xdr:from>
    <xdr:ext cx="534377" cy="259045"/>
    <xdr:sp macro="" textlink="">
      <xdr:nvSpPr>
        <xdr:cNvPr id="251" name="扶助費該当値テキスト"/>
        <xdr:cNvSpPr txBox="1"/>
      </xdr:nvSpPr>
      <xdr:spPr>
        <a:xfrm>
          <a:off x="4686300" y="167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117475</xdr:rowOff>
    </xdr:from>
    <xdr:to>
      <xdr:col>20</xdr:col>
      <xdr:colOff>38100</xdr:colOff>
      <xdr:row>98</xdr:row>
      <xdr:rowOff>47625</xdr:rowOff>
    </xdr:to>
    <xdr:sp macro="" textlink="">
      <xdr:nvSpPr>
        <xdr:cNvPr id="252" name="楕円 251"/>
        <xdr:cNvSpPr/>
      </xdr:nvSpPr>
      <xdr:spPr>
        <a:xfrm>
          <a:off x="3746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38752</xdr:rowOff>
    </xdr:from>
    <xdr:ext cx="534377" cy="259045"/>
    <xdr:sp macro="" textlink="">
      <xdr:nvSpPr>
        <xdr:cNvPr id="253" name="テキスト ボックス 252"/>
        <xdr:cNvSpPr txBox="1"/>
      </xdr:nvSpPr>
      <xdr:spPr>
        <a:xfrm>
          <a:off x="3530111" y="1684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72130</xdr:rowOff>
    </xdr:from>
    <xdr:to>
      <xdr:col>15</xdr:col>
      <xdr:colOff>101600</xdr:colOff>
      <xdr:row>98</xdr:row>
      <xdr:rowOff>2280</xdr:rowOff>
    </xdr:to>
    <xdr:sp macro="" textlink="">
      <xdr:nvSpPr>
        <xdr:cNvPr id="254" name="楕円 253"/>
        <xdr:cNvSpPr/>
      </xdr:nvSpPr>
      <xdr:spPr>
        <a:xfrm>
          <a:off x="2857500" y="167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164857</xdr:rowOff>
    </xdr:from>
    <xdr:ext cx="534377" cy="259045"/>
    <xdr:sp macro="" textlink="">
      <xdr:nvSpPr>
        <xdr:cNvPr id="255" name="テキスト ボックス 254"/>
        <xdr:cNvSpPr txBox="1"/>
      </xdr:nvSpPr>
      <xdr:spPr>
        <a:xfrm>
          <a:off x="2641111" y="1679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9119</xdr:rowOff>
    </xdr:from>
    <xdr:to>
      <xdr:col>10</xdr:col>
      <xdr:colOff>165100</xdr:colOff>
      <xdr:row>98</xdr:row>
      <xdr:rowOff>110719</xdr:rowOff>
    </xdr:to>
    <xdr:sp macro="" textlink="">
      <xdr:nvSpPr>
        <xdr:cNvPr id="256" name="楕円 255"/>
        <xdr:cNvSpPr/>
      </xdr:nvSpPr>
      <xdr:spPr>
        <a:xfrm>
          <a:off x="1968500" y="168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101846</xdr:rowOff>
    </xdr:from>
    <xdr:ext cx="534377" cy="259045"/>
    <xdr:sp macro="" textlink="">
      <xdr:nvSpPr>
        <xdr:cNvPr id="257" name="テキスト ボックス 256"/>
        <xdr:cNvSpPr txBox="1"/>
      </xdr:nvSpPr>
      <xdr:spPr>
        <a:xfrm>
          <a:off x="1752111" y="169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131763</xdr:rowOff>
    </xdr:from>
    <xdr:to>
      <xdr:col>6</xdr:col>
      <xdr:colOff>38100</xdr:colOff>
      <xdr:row>98</xdr:row>
      <xdr:rowOff>61913</xdr:rowOff>
    </xdr:to>
    <xdr:sp macro="" textlink="">
      <xdr:nvSpPr>
        <xdr:cNvPr id="258" name="楕円 257"/>
        <xdr:cNvSpPr/>
      </xdr:nvSpPr>
      <xdr:spPr>
        <a:xfrm>
          <a:off x="1079500" y="167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53040</xdr:rowOff>
    </xdr:from>
    <xdr:ext cx="534377" cy="259045"/>
    <xdr:sp macro="" textlink="">
      <xdr:nvSpPr>
        <xdr:cNvPr id="259" name="テキスト ボックス 258"/>
        <xdr:cNvSpPr txBox="1"/>
      </xdr:nvSpPr>
      <xdr:spPr>
        <a:xfrm>
          <a:off x="863111" y="168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116556</xdr:rowOff>
    </xdr:from>
    <xdr:to>
      <xdr:col>55</xdr:col>
      <xdr:colOff>0</xdr:colOff>
      <xdr:row>35</xdr:row>
      <xdr:rowOff>89211</xdr:rowOff>
    </xdr:to>
    <xdr:cxnSp macro="">
      <xdr:nvCxnSpPr>
        <xdr:cNvPr id="286" name="直線コネクタ 285"/>
        <xdr:cNvCxnSpPr/>
      </xdr:nvCxnSpPr>
      <xdr:spPr>
        <a:xfrm flipV="1">
          <a:off x="9639300" y="5945856"/>
          <a:ext cx="838200" cy="1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89211</xdr:rowOff>
    </xdr:from>
    <xdr:to>
      <xdr:col>50</xdr:col>
      <xdr:colOff>114300</xdr:colOff>
      <xdr:row>35</xdr:row>
      <xdr:rowOff>126962</xdr:rowOff>
    </xdr:to>
    <xdr:cxnSp macro="">
      <xdr:nvCxnSpPr>
        <xdr:cNvPr id="289" name="直線コネクタ 288"/>
        <xdr:cNvCxnSpPr/>
      </xdr:nvCxnSpPr>
      <xdr:spPr>
        <a:xfrm flipV="1">
          <a:off x="8750300" y="6089961"/>
          <a:ext cx="88900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72574</xdr:rowOff>
    </xdr:from>
    <xdr:to>
      <xdr:col>45</xdr:col>
      <xdr:colOff>177800</xdr:colOff>
      <xdr:row>35</xdr:row>
      <xdr:rowOff>126962</xdr:rowOff>
    </xdr:to>
    <xdr:cxnSp macro="">
      <xdr:nvCxnSpPr>
        <xdr:cNvPr id="292" name="直線コネクタ 291"/>
        <xdr:cNvCxnSpPr/>
      </xdr:nvCxnSpPr>
      <xdr:spPr>
        <a:xfrm>
          <a:off x="7861300" y="6073324"/>
          <a:ext cx="8890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72574</xdr:rowOff>
    </xdr:from>
    <xdr:to>
      <xdr:col>41</xdr:col>
      <xdr:colOff>50800</xdr:colOff>
      <xdr:row>35</xdr:row>
      <xdr:rowOff>77351</xdr:rowOff>
    </xdr:to>
    <xdr:cxnSp macro="">
      <xdr:nvCxnSpPr>
        <xdr:cNvPr id="295" name="直線コネクタ 294"/>
        <xdr:cNvCxnSpPr/>
      </xdr:nvCxnSpPr>
      <xdr:spPr>
        <a:xfrm flipV="1">
          <a:off x="6972300" y="6073324"/>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65756</xdr:rowOff>
    </xdr:from>
    <xdr:to>
      <xdr:col>55</xdr:col>
      <xdr:colOff>50800</xdr:colOff>
      <xdr:row>34</xdr:row>
      <xdr:rowOff>167356</xdr:rowOff>
    </xdr:to>
    <xdr:sp macro="" textlink="">
      <xdr:nvSpPr>
        <xdr:cNvPr id="305" name="楕円 304"/>
        <xdr:cNvSpPr/>
      </xdr:nvSpPr>
      <xdr:spPr>
        <a:xfrm>
          <a:off x="10426700" y="589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88633</xdr:rowOff>
    </xdr:from>
    <xdr:ext cx="599010" cy="259045"/>
    <xdr:sp macro="" textlink="">
      <xdr:nvSpPr>
        <xdr:cNvPr id="306" name="補助費等該当値テキスト"/>
        <xdr:cNvSpPr txBox="1"/>
      </xdr:nvSpPr>
      <xdr:spPr>
        <a:xfrm>
          <a:off x="10528300" y="574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38411</xdr:rowOff>
    </xdr:from>
    <xdr:to>
      <xdr:col>50</xdr:col>
      <xdr:colOff>165100</xdr:colOff>
      <xdr:row>35</xdr:row>
      <xdr:rowOff>140011</xdr:rowOff>
    </xdr:to>
    <xdr:sp macro="" textlink="">
      <xdr:nvSpPr>
        <xdr:cNvPr id="307" name="楕円 306"/>
        <xdr:cNvSpPr/>
      </xdr:nvSpPr>
      <xdr:spPr>
        <a:xfrm>
          <a:off x="9588500" y="60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131138</xdr:rowOff>
    </xdr:from>
    <xdr:ext cx="599010" cy="259045"/>
    <xdr:sp macro="" textlink="">
      <xdr:nvSpPr>
        <xdr:cNvPr id="308" name="テキスト ボックス 307"/>
        <xdr:cNvSpPr txBox="1"/>
      </xdr:nvSpPr>
      <xdr:spPr>
        <a:xfrm>
          <a:off x="9339795" y="613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76162</xdr:rowOff>
    </xdr:from>
    <xdr:to>
      <xdr:col>46</xdr:col>
      <xdr:colOff>38100</xdr:colOff>
      <xdr:row>36</xdr:row>
      <xdr:rowOff>6312</xdr:rowOff>
    </xdr:to>
    <xdr:sp macro="" textlink="">
      <xdr:nvSpPr>
        <xdr:cNvPr id="309" name="楕円 308"/>
        <xdr:cNvSpPr/>
      </xdr:nvSpPr>
      <xdr:spPr>
        <a:xfrm>
          <a:off x="8699500" y="60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168889</xdr:rowOff>
    </xdr:from>
    <xdr:ext cx="599010" cy="259045"/>
    <xdr:sp macro="" textlink="">
      <xdr:nvSpPr>
        <xdr:cNvPr id="310" name="テキスト ボックス 309"/>
        <xdr:cNvSpPr txBox="1"/>
      </xdr:nvSpPr>
      <xdr:spPr>
        <a:xfrm>
          <a:off x="8450795" y="616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21774</xdr:rowOff>
    </xdr:from>
    <xdr:to>
      <xdr:col>41</xdr:col>
      <xdr:colOff>101600</xdr:colOff>
      <xdr:row>35</xdr:row>
      <xdr:rowOff>123374</xdr:rowOff>
    </xdr:to>
    <xdr:sp macro="" textlink="">
      <xdr:nvSpPr>
        <xdr:cNvPr id="311" name="楕円 310"/>
        <xdr:cNvSpPr/>
      </xdr:nvSpPr>
      <xdr:spPr>
        <a:xfrm>
          <a:off x="7810500" y="602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114501</xdr:rowOff>
    </xdr:from>
    <xdr:ext cx="599010" cy="259045"/>
    <xdr:sp macro="" textlink="">
      <xdr:nvSpPr>
        <xdr:cNvPr id="312" name="テキスト ボックス 311"/>
        <xdr:cNvSpPr txBox="1"/>
      </xdr:nvSpPr>
      <xdr:spPr>
        <a:xfrm>
          <a:off x="7561795" y="611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26551</xdr:rowOff>
    </xdr:from>
    <xdr:to>
      <xdr:col>36</xdr:col>
      <xdr:colOff>165100</xdr:colOff>
      <xdr:row>35</xdr:row>
      <xdr:rowOff>128151</xdr:rowOff>
    </xdr:to>
    <xdr:sp macro="" textlink="">
      <xdr:nvSpPr>
        <xdr:cNvPr id="313" name="楕円 312"/>
        <xdr:cNvSpPr/>
      </xdr:nvSpPr>
      <xdr:spPr>
        <a:xfrm>
          <a:off x="6921500" y="60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144678</xdr:rowOff>
    </xdr:from>
    <xdr:ext cx="599010" cy="259045"/>
    <xdr:sp macro="" textlink="">
      <xdr:nvSpPr>
        <xdr:cNvPr id="314" name="テキスト ボックス 313"/>
        <xdr:cNvSpPr txBox="1"/>
      </xdr:nvSpPr>
      <xdr:spPr>
        <a:xfrm>
          <a:off x="6672795" y="580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69413</xdr:rowOff>
    </xdr:from>
    <xdr:to>
      <xdr:col>55</xdr:col>
      <xdr:colOff>0</xdr:colOff>
      <xdr:row>56</xdr:row>
      <xdr:rowOff>14301</xdr:rowOff>
    </xdr:to>
    <xdr:cxnSp macro="">
      <xdr:nvCxnSpPr>
        <xdr:cNvPr id="343" name="直線コネクタ 342"/>
        <xdr:cNvCxnSpPr/>
      </xdr:nvCxnSpPr>
      <xdr:spPr>
        <a:xfrm>
          <a:off x="9639300" y="9499163"/>
          <a:ext cx="838200" cy="1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69413</xdr:rowOff>
    </xdr:from>
    <xdr:to>
      <xdr:col>50</xdr:col>
      <xdr:colOff>114300</xdr:colOff>
      <xdr:row>55</xdr:row>
      <xdr:rowOff>125912</xdr:rowOff>
    </xdr:to>
    <xdr:cxnSp macro="">
      <xdr:nvCxnSpPr>
        <xdr:cNvPr id="346" name="直線コネクタ 345"/>
        <xdr:cNvCxnSpPr/>
      </xdr:nvCxnSpPr>
      <xdr:spPr>
        <a:xfrm flipV="1">
          <a:off x="8750300" y="9499163"/>
          <a:ext cx="889000" cy="5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125912</xdr:rowOff>
    </xdr:from>
    <xdr:to>
      <xdr:col>45</xdr:col>
      <xdr:colOff>177800</xdr:colOff>
      <xdr:row>56</xdr:row>
      <xdr:rowOff>132400</xdr:rowOff>
    </xdr:to>
    <xdr:cxnSp macro="">
      <xdr:nvCxnSpPr>
        <xdr:cNvPr id="349" name="直線コネクタ 348"/>
        <xdr:cNvCxnSpPr/>
      </xdr:nvCxnSpPr>
      <xdr:spPr>
        <a:xfrm flipV="1">
          <a:off x="7861300" y="9555662"/>
          <a:ext cx="889000" cy="1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125432</xdr:rowOff>
    </xdr:from>
    <xdr:to>
      <xdr:col>41</xdr:col>
      <xdr:colOff>50800</xdr:colOff>
      <xdr:row>56</xdr:row>
      <xdr:rowOff>132400</xdr:rowOff>
    </xdr:to>
    <xdr:cxnSp macro="">
      <xdr:nvCxnSpPr>
        <xdr:cNvPr id="352" name="直線コネクタ 351"/>
        <xdr:cNvCxnSpPr/>
      </xdr:nvCxnSpPr>
      <xdr:spPr>
        <a:xfrm>
          <a:off x="6972300" y="9726632"/>
          <a:ext cx="889000" cy="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134951</xdr:rowOff>
    </xdr:from>
    <xdr:to>
      <xdr:col>55</xdr:col>
      <xdr:colOff>50800</xdr:colOff>
      <xdr:row>56</xdr:row>
      <xdr:rowOff>65101</xdr:rowOff>
    </xdr:to>
    <xdr:sp macro="" textlink="">
      <xdr:nvSpPr>
        <xdr:cNvPr id="362" name="楕円 361"/>
        <xdr:cNvSpPr/>
      </xdr:nvSpPr>
      <xdr:spPr>
        <a:xfrm>
          <a:off x="10426700" y="95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113378</xdr:rowOff>
    </xdr:from>
    <xdr:ext cx="599010" cy="259045"/>
    <xdr:sp macro="" textlink="">
      <xdr:nvSpPr>
        <xdr:cNvPr id="363" name="普通建設事業費該当値テキスト"/>
        <xdr:cNvSpPr txBox="1"/>
      </xdr:nvSpPr>
      <xdr:spPr>
        <a:xfrm>
          <a:off x="10528300" y="95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18613</xdr:rowOff>
    </xdr:from>
    <xdr:to>
      <xdr:col>50</xdr:col>
      <xdr:colOff>165100</xdr:colOff>
      <xdr:row>55</xdr:row>
      <xdr:rowOff>120213</xdr:rowOff>
    </xdr:to>
    <xdr:sp macro="" textlink="">
      <xdr:nvSpPr>
        <xdr:cNvPr id="364" name="楕円 363"/>
        <xdr:cNvSpPr/>
      </xdr:nvSpPr>
      <xdr:spPr>
        <a:xfrm>
          <a:off x="9588500" y="94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111340</xdr:rowOff>
    </xdr:from>
    <xdr:ext cx="599010" cy="259045"/>
    <xdr:sp macro="" textlink="">
      <xdr:nvSpPr>
        <xdr:cNvPr id="365" name="テキスト ボックス 364"/>
        <xdr:cNvSpPr txBox="1"/>
      </xdr:nvSpPr>
      <xdr:spPr>
        <a:xfrm>
          <a:off x="9339795" y="954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75112</xdr:rowOff>
    </xdr:from>
    <xdr:to>
      <xdr:col>46</xdr:col>
      <xdr:colOff>38100</xdr:colOff>
      <xdr:row>56</xdr:row>
      <xdr:rowOff>5262</xdr:rowOff>
    </xdr:to>
    <xdr:sp macro="" textlink="">
      <xdr:nvSpPr>
        <xdr:cNvPr id="366" name="楕円 365"/>
        <xdr:cNvSpPr/>
      </xdr:nvSpPr>
      <xdr:spPr>
        <a:xfrm>
          <a:off x="8699500" y="950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167839</xdr:rowOff>
    </xdr:from>
    <xdr:ext cx="599010" cy="259045"/>
    <xdr:sp macro="" textlink="">
      <xdr:nvSpPr>
        <xdr:cNvPr id="367" name="テキスト ボックス 366"/>
        <xdr:cNvSpPr txBox="1"/>
      </xdr:nvSpPr>
      <xdr:spPr>
        <a:xfrm>
          <a:off x="8450795" y="959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81600</xdr:rowOff>
    </xdr:from>
    <xdr:to>
      <xdr:col>41</xdr:col>
      <xdr:colOff>101600</xdr:colOff>
      <xdr:row>57</xdr:row>
      <xdr:rowOff>11750</xdr:rowOff>
    </xdr:to>
    <xdr:sp macro="" textlink="">
      <xdr:nvSpPr>
        <xdr:cNvPr id="368" name="楕円 367"/>
        <xdr:cNvSpPr/>
      </xdr:nvSpPr>
      <xdr:spPr>
        <a:xfrm>
          <a:off x="7810500" y="96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2877</xdr:rowOff>
    </xdr:from>
    <xdr:ext cx="599010" cy="259045"/>
    <xdr:sp macro="" textlink="">
      <xdr:nvSpPr>
        <xdr:cNvPr id="369" name="テキスト ボックス 368"/>
        <xdr:cNvSpPr txBox="1"/>
      </xdr:nvSpPr>
      <xdr:spPr>
        <a:xfrm>
          <a:off x="7561795" y="977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74632</xdr:rowOff>
    </xdr:from>
    <xdr:to>
      <xdr:col>36</xdr:col>
      <xdr:colOff>165100</xdr:colOff>
      <xdr:row>57</xdr:row>
      <xdr:rowOff>4782</xdr:rowOff>
    </xdr:to>
    <xdr:sp macro="" textlink="">
      <xdr:nvSpPr>
        <xdr:cNvPr id="370" name="楕円 369"/>
        <xdr:cNvSpPr/>
      </xdr:nvSpPr>
      <xdr:spPr>
        <a:xfrm>
          <a:off x="6921500" y="96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167359</xdr:rowOff>
    </xdr:from>
    <xdr:ext cx="599010" cy="259045"/>
    <xdr:sp macro="" textlink="">
      <xdr:nvSpPr>
        <xdr:cNvPr id="371" name="テキスト ボックス 370"/>
        <xdr:cNvSpPr txBox="1"/>
      </xdr:nvSpPr>
      <xdr:spPr>
        <a:xfrm>
          <a:off x="6672795" y="976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71641</xdr:rowOff>
    </xdr:from>
    <xdr:to>
      <xdr:col>55</xdr:col>
      <xdr:colOff>0</xdr:colOff>
      <xdr:row>78</xdr:row>
      <xdr:rowOff>123304</xdr:rowOff>
    </xdr:to>
    <xdr:cxnSp macro="">
      <xdr:nvCxnSpPr>
        <xdr:cNvPr id="398" name="直線コネクタ 397"/>
        <xdr:cNvCxnSpPr/>
      </xdr:nvCxnSpPr>
      <xdr:spPr>
        <a:xfrm>
          <a:off x="9639300" y="13444741"/>
          <a:ext cx="8382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14267</xdr:rowOff>
    </xdr:from>
    <xdr:to>
      <xdr:col>50</xdr:col>
      <xdr:colOff>114300</xdr:colOff>
      <xdr:row>78</xdr:row>
      <xdr:rowOff>71641</xdr:rowOff>
    </xdr:to>
    <xdr:cxnSp macro="">
      <xdr:nvCxnSpPr>
        <xdr:cNvPr id="401" name="直線コネクタ 400"/>
        <xdr:cNvCxnSpPr/>
      </xdr:nvCxnSpPr>
      <xdr:spPr>
        <a:xfrm>
          <a:off x="8750300" y="13215917"/>
          <a:ext cx="889000" cy="22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14267</xdr:rowOff>
    </xdr:from>
    <xdr:to>
      <xdr:col>45</xdr:col>
      <xdr:colOff>177800</xdr:colOff>
      <xdr:row>77</xdr:row>
      <xdr:rowOff>68075</xdr:rowOff>
    </xdr:to>
    <xdr:cxnSp macro="">
      <xdr:nvCxnSpPr>
        <xdr:cNvPr id="404" name="直線コネクタ 403"/>
        <xdr:cNvCxnSpPr/>
      </xdr:nvCxnSpPr>
      <xdr:spPr>
        <a:xfrm flipV="1">
          <a:off x="7861300" y="13215917"/>
          <a:ext cx="889000" cy="5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62168</xdr:rowOff>
    </xdr:from>
    <xdr:to>
      <xdr:col>41</xdr:col>
      <xdr:colOff>50800</xdr:colOff>
      <xdr:row>77</xdr:row>
      <xdr:rowOff>68075</xdr:rowOff>
    </xdr:to>
    <xdr:cxnSp macro="">
      <xdr:nvCxnSpPr>
        <xdr:cNvPr id="407" name="直線コネクタ 406"/>
        <xdr:cNvCxnSpPr/>
      </xdr:nvCxnSpPr>
      <xdr:spPr>
        <a:xfrm>
          <a:off x="6972300" y="13263818"/>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72504</xdr:rowOff>
    </xdr:from>
    <xdr:to>
      <xdr:col>55</xdr:col>
      <xdr:colOff>50800</xdr:colOff>
      <xdr:row>79</xdr:row>
      <xdr:rowOff>2654</xdr:rowOff>
    </xdr:to>
    <xdr:sp macro="" textlink="">
      <xdr:nvSpPr>
        <xdr:cNvPr id="417" name="楕円 416"/>
        <xdr:cNvSpPr/>
      </xdr:nvSpPr>
      <xdr:spPr>
        <a:xfrm>
          <a:off x="10426700" y="134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158881</xdr:rowOff>
    </xdr:from>
    <xdr:ext cx="469744" cy="259045"/>
    <xdr:sp macro="" textlink="">
      <xdr:nvSpPr>
        <xdr:cNvPr id="418" name="普通建設事業費 （ うち新規整備　）該当値テキスト"/>
        <xdr:cNvSpPr txBox="1"/>
      </xdr:nvSpPr>
      <xdr:spPr>
        <a:xfrm>
          <a:off x="10528300" y="133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20841</xdr:rowOff>
    </xdr:from>
    <xdr:to>
      <xdr:col>50</xdr:col>
      <xdr:colOff>165100</xdr:colOff>
      <xdr:row>78</xdr:row>
      <xdr:rowOff>122441</xdr:rowOff>
    </xdr:to>
    <xdr:sp macro="" textlink="">
      <xdr:nvSpPr>
        <xdr:cNvPr id="419" name="楕円 418"/>
        <xdr:cNvSpPr/>
      </xdr:nvSpPr>
      <xdr:spPr>
        <a:xfrm>
          <a:off x="9588500" y="133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113568</xdr:rowOff>
    </xdr:from>
    <xdr:ext cx="534377" cy="259045"/>
    <xdr:sp macro="" textlink="">
      <xdr:nvSpPr>
        <xdr:cNvPr id="420" name="テキスト ボックス 419"/>
        <xdr:cNvSpPr txBox="1"/>
      </xdr:nvSpPr>
      <xdr:spPr>
        <a:xfrm>
          <a:off x="9372111" y="134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134917</xdr:rowOff>
    </xdr:from>
    <xdr:to>
      <xdr:col>46</xdr:col>
      <xdr:colOff>38100</xdr:colOff>
      <xdr:row>77</xdr:row>
      <xdr:rowOff>65067</xdr:rowOff>
    </xdr:to>
    <xdr:sp macro="" textlink="">
      <xdr:nvSpPr>
        <xdr:cNvPr id="421" name="楕円 420"/>
        <xdr:cNvSpPr/>
      </xdr:nvSpPr>
      <xdr:spPr>
        <a:xfrm>
          <a:off x="8699500" y="1316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81594</xdr:rowOff>
    </xdr:from>
    <xdr:ext cx="534377" cy="259045"/>
    <xdr:sp macro="" textlink="">
      <xdr:nvSpPr>
        <xdr:cNvPr id="422" name="テキスト ボックス 421"/>
        <xdr:cNvSpPr txBox="1"/>
      </xdr:nvSpPr>
      <xdr:spPr>
        <a:xfrm>
          <a:off x="8483111" y="1294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17275</xdr:rowOff>
    </xdr:from>
    <xdr:to>
      <xdr:col>41</xdr:col>
      <xdr:colOff>101600</xdr:colOff>
      <xdr:row>77</xdr:row>
      <xdr:rowOff>118875</xdr:rowOff>
    </xdr:to>
    <xdr:sp macro="" textlink="">
      <xdr:nvSpPr>
        <xdr:cNvPr id="423" name="楕円 422"/>
        <xdr:cNvSpPr/>
      </xdr:nvSpPr>
      <xdr:spPr>
        <a:xfrm>
          <a:off x="7810500" y="132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110002</xdr:rowOff>
    </xdr:from>
    <xdr:ext cx="534377" cy="259045"/>
    <xdr:sp macro="" textlink="">
      <xdr:nvSpPr>
        <xdr:cNvPr id="424" name="テキスト ボックス 423"/>
        <xdr:cNvSpPr txBox="1"/>
      </xdr:nvSpPr>
      <xdr:spPr>
        <a:xfrm>
          <a:off x="7594111" y="1331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11368</xdr:rowOff>
    </xdr:from>
    <xdr:to>
      <xdr:col>36</xdr:col>
      <xdr:colOff>165100</xdr:colOff>
      <xdr:row>77</xdr:row>
      <xdr:rowOff>112968</xdr:rowOff>
    </xdr:to>
    <xdr:sp macro="" textlink="">
      <xdr:nvSpPr>
        <xdr:cNvPr id="425" name="楕円 424"/>
        <xdr:cNvSpPr/>
      </xdr:nvSpPr>
      <xdr:spPr>
        <a:xfrm>
          <a:off x="6921500" y="132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104095</xdr:rowOff>
    </xdr:from>
    <xdr:ext cx="534377" cy="259045"/>
    <xdr:sp macro="" textlink="">
      <xdr:nvSpPr>
        <xdr:cNvPr id="426" name="テキスト ボックス 425"/>
        <xdr:cNvSpPr txBox="1"/>
      </xdr:nvSpPr>
      <xdr:spPr>
        <a:xfrm>
          <a:off x="6705111" y="133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21685</xdr:rowOff>
    </xdr:from>
    <xdr:to>
      <xdr:col>55</xdr:col>
      <xdr:colOff>0</xdr:colOff>
      <xdr:row>96</xdr:row>
      <xdr:rowOff>71216</xdr:rowOff>
    </xdr:to>
    <xdr:cxnSp macro="">
      <xdr:nvCxnSpPr>
        <xdr:cNvPr id="455" name="直線コネクタ 454"/>
        <xdr:cNvCxnSpPr/>
      </xdr:nvCxnSpPr>
      <xdr:spPr>
        <a:xfrm>
          <a:off x="9639300" y="1648088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21685</xdr:rowOff>
    </xdr:from>
    <xdr:to>
      <xdr:col>50</xdr:col>
      <xdr:colOff>114300</xdr:colOff>
      <xdr:row>97</xdr:row>
      <xdr:rowOff>154651</xdr:rowOff>
    </xdr:to>
    <xdr:cxnSp macro="">
      <xdr:nvCxnSpPr>
        <xdr:cNvPr id="458" name="直線コネクタ 457"/>
        <xdr:cNvCxnSpPr/>
      </xdr:nvCxnSpPr>
      <xdr:spPr>
        <a:xfrm flipV="1">
          <a:off x="8750300" y="16480885"/>
          <a:ext cx="889000" cy="30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154651</xdr:rowOff>
    </xdr:from>
    <xdr:to>
      <xdr:col>45</xdr:col>
      <xdr:colOff>177800</xdr:colOff>
      <xdr:row>98</xdr:row>
      <xdr:rowOff>31389</xdr:rowOff>
    </xdr:to>
    <xdr:cxnSp macro="">
      <xdr:nvCxnSpPr>
        <xdr:cNvPr id="461" name="直線コネクタ 460"/>
        <xdr:cNvCxnSpPr/>
      </xdr:nvCxnSpPr>
      <xdr:spPr>
        <a:xfrm flipV="1">
          <a:off x="7861300" y="16785301"/>
          <a:ext cx="889000" cy="4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17754</xdr:rowOff>
    </xdr:from>
    <xdr:to>
      <xdr:col>41</xdr:col>
      <xdr:colOff>50800</xdr:colOff>
      <xdr:row>98</xdr:row>
      <xdr:rowOff>31389</xdr:rowOff>
    </xdr:to>
    <xdr:cxnSp macro="">
      <xdr:nvCxnSpPr>
        <xdr:cNvPr id="464" name="直線コネクタ 463"/>
        <xdr:cNvCxnSpPr/>
      </xdr:nvCxnSpPr>
      <xdr:spPr>
        <a:xfrm>
          <a:off x="6972300" y="16819854"/>
          <a:ext cx="889000" cy="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20416</xdr:rowOff>
    </xdr:from>
    <xdr:to>
      <xdr:col>55</xdr:col>
      <xdr:colOff>50800</xdr:colOff>
      <xdr:row>96</xdr:row>
      <xdr:rowOff>122016</xdr:rowOff>
    </xdr:to>
    <xdr:sp macro="" textlink="">
      <xdr:nvSpPr>
        <xdr:cNvPr id="474" name="楕円 473"/>
        <xdr:cNvSpPr/>
      </xdr:nvSpPr>
      <xdr:spPr>
        <a:xfrm>
          <a:off x="10426700" y="164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43293</xdr:rowOff>
    </xdr:from>
    <xdr:ext cx="599010" cy="259045"/>
    <xdr:sp macro="" textlink="">
      <xdr:nvSpPr>
        <xdr:cNvPr id="475" name="普通建設事業費 （ うち更新整備　）該当値テキスト"/>
        <xdr:cNvSpPr txBox="1"/>
      </xdr:nvSpPr>
      <xdr:spPr>
        <a:xfrm>
          <a:off x="10528300" y="1633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142335</xdr:rowOff>
    </xdr:from>
    <xdr:to>
      <xdr:col>50</xdr:col>
      <xdr:colOff>165100</xdr:colOff>
      <xdr:row>96</xdr:row>
      <xdr:rowOff>72485</xdr:rowOff>
    </xdr:to>
    <xdr:sp macro="" textlink="">
      <xdr:nvSpPr>
        <xdr:cNvPr id="476" name="楕円 475"/>
        <xdr:cNvSpPr/>
      </xdr:nvSpPr>
      <xdr:spPr>
        <a:xfrm>
          <a:off x="9588500" y="164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89012</xdr:rowOff>
    </xdr:from>
    <xdr:ext cx="599010" cy="259045"/>
    <xdr:sp macro="" textlink="">
      <xdr:nvSpPr>
        <xdr:cNvPr id="477" name="テキスト ボックス 476"/>
        <xdr:cNvSpPr txBox="1"/>
      </xdr:nvSpPr>
      <xdr:spPr>
        <a:xfrm>
          <a:off x="9339795" y="1620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103851</xdr:rowOff>
    </xdr:from>
    <xdr:to>
      <xdr:col>46</xdr:col>
      <xdr:colOff>38100</xdr:colOff>
      <xdr:row>98</xdr:row>
      <xdr:rowOff>34001</xdr:rowOff>
    </xdr:to>
    <xdr:sp macro="" textlink="">
      <xdr:nvSpPr>
        <xdr:cNvPr id="478" name="楕円 477"/>
        <xdr:cNvSpPr/>
      </xdr:nvSpPr>
      <xdr:spPr>
        <a:xfrm>
          <a:off x="8699500" y="167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25128</xdr:rowOff>
    </xdr:from>
    <xdr:ext cx="534377" cy="259045"/>
    <xdr:sp macro="" textlink="">
      <xdr:nvSpPr>
        <xdr:cNvPr id="479" name="テキスト ボックス 478"/>
        <xdr:cNvSpPr txBox="1"/>
      </xdr:nvSpPr>
      <xdr:spPr>
        <a:xfrm>
          <a:off x="8483111" y="168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152039</xdr:rowOff>
    </xdr:from>
    <xdr:to>
      <xdr:col>41</xdr:col>
      <xdr:colOff>101600</xdr:colOff>
      <xdr:row>98</xdr:row>
      <xdr:rowOff>82189</xdr:rowOff>
    </xdr:to>
    <xdr:sp macro="" textlink="">
      <xdr:nvSpPr>
        <xdr:cNvPr id="480" name="楕円 479"/>
        <xdr:cNvSpPr/>
      </xdr:nvSpPr>
      <xdr:spPr>
        <a:xfrm>
          <a:off x="7810500" y="167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73316</xdr:rowOff>
    </xdr:from>
    <xdr:ext cx="534377" cy="259045"/>
    <xdr:sp macro="" textlink="">
      <xdr:nvSpPr>
        <xdr:cNvPr id="481" name="テキスト ボックス 480"/>
        <xdr:cNvSpPr txBox="1"/>
      </xdr:nvSpPr>
      <xdr:spPr>
        <a:xfrm>
          <a:off x="7594111" y="1687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138404</xdr:rowOff>
    </xdr:from>
    <xdr:to>
      <xdr:col>36</xdr:col>
      <xdr:colOff>165100</xdr:colOff>
      <xdr:row>98</xdr:row>
      <xdr:rowOff>68554</xdr:rowOff>
    </xdr:to>
    <xdr:sp macro="" textlink="">
      <xdr:nvSpPr>
        <xdr:cNvPr id="482" name="楕円 481"/>
        <xdr:cNvSpPr/>
      </xdr:nvSpPr>
      <xdr:spPr>
        <a:xfrm>
          <a:off x="6921500" y="167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59681</xdr:rowOff>
    </xdr:from>
    <xdr:ext cx="534377" cy="259045"/>
    <xdr:sp macro="" textlink="">
      <xdr:nvSpPr>
        <xdr:cNvPr id="483" name="テキスト ボックス 482"/>
        <xdr:cNvSpPr txBox="1"/>
      </xdr:nvSpPr>
      <xdr:spPr>
        <a:xfrm>
          <a:off x="6705111"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132764</xdr:rowOff>
    </xdr:from>
    <xdr:to>
      <xdr:col>85</xdr:col>
      <xdr:colOff>127000</xdr:colOff>
      <xdr:row>38</xdr:row>
      <xdr:rowOff>138390</xdr:rowOff>
    </xdr:to>
    <xdr:cxnSp macro="">
      <xdr:nvCxnSpPr>
        <xdr:cNvPr id="510" name="直線コネクタ 509"/>
        <xdr:cNvCxnSpPr/>
      </xdr:nvCxnSpPr>
      <xdr:spPr>
        <a:xfrm flipV="1">
          <a:off x="15481300" y="6647864"/>
          <a:ext cx="8382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130986</xdr:rowOff>
    </xdr:from>
    <xdr:to>
      <xdr:col>81</xdr:col>
      <xdr:colOff>50800</xdr:colOff>
      <xdr:row>38</xdr:row>
      <xdr:rowOff>138390</xdr:rowOff>
    </xdr:to>
    <xdr:cxnSp macro="">
      <xdr:nvCxnSpPr>
        <xdr:cNvPr id="513" name="直線コネクタ 512"/>
        <xdr:cNvCxnSpPr/>
      </xdr:nvCxnSpPr>
      <xdr:spPr>
        <a:xfrm>
          <a:off x="14592300" y="6646086"/>
          <a:ext cx="8890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130179</xdr:rowOff>
    </xdr:from>
    <xdr:to>
      <xdr:col>76</xdr:col>
      <xdr:colOff>114300</xdr:colOff>
      <xdr:row>38</xdr:row>
      <xdr:rowOff>130986</xdr:rowOff>
    </xdr:to>
    <xdr:cxnSp macro="">
      <xdr:nvCxnSpPr>
        <xdr:cNvPr id="516" name="直線コネクタ 515"/>
        <xdr:cNvCxnSpPr/>
      </xdr:nvCxnSpPr>
      <xdr:spPr>
        <a:xfrm>
          <a:off x="13703300" y="6645279"/>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128350</xdr:rowOff>
    </xdr:from>
    <xdr:to>
      <xdr:col>71</xdr:col>
      <xdr:colOff>177800</xdr:colOff>
      <xdr:row>38</xdr:row>
      <xdr:rowOff>130179</xdr:rowOff>
    </xdr:to>
    <xdr:cxnSp macro="">
      <xdr:nvCxnSpPr>
        <xdr:cNvPr id="519" name="直線コネクタ 518"/>
        <xdr:cNvCxnSpPr/>
      </xdr:nvCxnSpPr>
      <xdr:spPr>
        <a:xfrm>
          <a:off x="12814300" y="664345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81964</xdr:rowOff>
    </xdr:from>
    <xdr:to>
      <xdr:col>85</xdr:col>
      <xdr:colOff>177800</xdr:colOff>
      <xdr:row>39</xdr:row>
      <xdr:rowOff>12114</xdr:rowOff>
    </xdr:to>
    <xdr:sp macro="" textlink="">
      <xdr:nvSpPr>
        <xdr:cNvPr id="529" name="楕円 528"/>
        <xdr:cNvSpPr/>
      </xdr:nvSpPr>
      <xdr:spPr>
        <a:xfrm>
          <a:off x="16268700" y="65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87590</xdr:rowOff>
    </xdr:from>
    <xdr:to>
      <xdr:col>81</xdr:col>
      <xdr:colOff>101600</xdr:colOff>
      <xdr:row>39</xdr:row>
      <xdr:rowOff>17740</xdr:rowOff>
    </xdr:to>
    <xdr:sp macro="" textlink="">
      <xdr:nvSpPr>
        <xdr:cNvPr id="531" name="楕円 530"/>
        <xdr:cNvSpPr/>
      </xdr:nvSpPr>
      <xdr:spPr>
        <a:xfrm>
          <a:off x="15430500" y="66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8867</xdr:rowOff>
    </xdr:from>
    <xdr:ext cx="378565" cy="259045"/>
    <xdr:sp macro="" textlink="">
      <xdr:nvSpPr>
        <xdr:cNvPr id="532" name="テキスト ボックス 531"/>
        <xdr:cNvSpPr txBox="1"/>
      </xdr:nvSpPr>
      <xdr:spPr>
        <a:xfrm>
          <a:off x="15292017" y="669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80186</xdr:rowOff>
    </xdr:from>
    <xdr:to>
      <xdr:col>76</xdr:col>
      <xdr:colOff>165100</xdr:colOff>
      <xdr:row>39</xdr:row>
      <xdr:rowOff>10336</xdr:rowOff>
    </xdr:to>
    <xdr:sp macro="" textlink="">
      <xdr:nvSpPr>
        <xdr:cNvPr id="533" name="楕円 532"/>
        <xdr:cNvSpPr/>
      </xdr:nvSpPr>
      <xdr:spPr>
        <a:xfrm>
          <a:off x="14541500" y="65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1463</xdr:rowOff>
    </xdr:from>
    <xdr:ext cx="469744" cy="259045"/>
    <xdr:sp macro="" textlink="">
      <xdr:nvSpPr>
        <xdr:cNvPr id="534" name="テキスト ボックス 533"/>
        <xdr:cNvSpPr txBox="1"/>
      </xdr:nvSpPr>
      <xdr:spPr>
        <a:xfrm>
          <a:off x="14357428" y="668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79379</xdr:rowOff>
    </xdr:from>
    <xdr:to>
      <xdr:col>72</xdr:col>
      <xdr:colOff>38100</xdr:colOff>
      <xdr:row>39</xdr:row>
      <xdr:rowOff>9529</xdr:rowOff>
    </xdr:to>
    <xdr:sp macro="" textlink="">
      <xdr:nvSpPr>
        <xdr:cNvPr id="535" name="楕円 534"/>
        <xdr:cNvSpPr/>
      </xdr:nvSpPr>
      <xdr:spPr>
        <a:xfrm>
          <a:off x="13652500" y="659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656</xdr:rowOff>
    </xdr:from>
    <xdr:ext cx="469744" cy="259045"/>
    <xdr:sp macro="" textlink="">
      <xdr:nvSpPr>
        <xdr:cNvPr id="536" name="テキスト ボックス 535"/>
        <xdr:cNvSpPr txBox="1"/>
      </xdr:nvSpPr>
      <xdr:spPr>
        <a:xfrm>
          <a:off x="13468428" y="66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77550</xdr:rowOff>
    </xdr:from>
    <xdr:to>
      <xdr:col>67</xdr:col>
      <xdr:colOff>101600</xdr:colOff>
      <xdr:row>39</xdr:row>
      <xdr:rowOff>7700</xdr:rowOff>
    </xdr:to>
    <xdr:sp macro="" textlink="">
      <xdr:nvSpPr>
        <xdr:cNvPr id="537" name="楕円 536"/>
        <xdr:cNvSpPr/>
      </xdr:nvSpPr>
      <xdr:spPr>
        <a:xfrm>
          <a:off x="12763500" y="65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170277</xdr:rowOff>
    </xdr:from>
    <xdr:ext cx="469744" cy="259045"/>
    <xdr:sp macro="" textlink="">
      <xdr:nvSpPr>
        <xdr:cNvPr id="538" name="テキスト ボックス 537"/>
        <xdr:cNvSpPr txBox="1"/>
      </xdr:nvSpPr>
      <xdr:spPr>
        <a:xfrm>
          <a:off x="12579428" y="668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155149</xdr:rowOff>
    </xdr:from>
    <xdr:to>
      <xdr:col>85</xdr:col>
      <xdr:colOff>127000</xdr:colOff>
      <xdr:row>76</xdr:row>
      <xdr:rowOff>165477</xdr:rowOff>
    </xdr:to>
    <xdr:cxnSp macro="">
      <xdr:nvCxnSpPr>
        <xdr:cNvPr id="620" name="直線コネクタ 619"/>
        <xdr:cNvCxnSpPr/>
      </xdr:nvCxnSpPr>
      <xdr:spPr>
        <a:xfrm flipV="1">
          <a:off x="15481300" y="13185349"/>
          <a:ext cx="8382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165477</xdr:rowOff>
    </xdr:from>
    <xdr:to>
      <xdr:col>81</xdr:col>
      <xdr:colOff>50800</xdr:colOff>
      <xdr:row>77</xdr:row>
      <xdr:rowOff>6769</xdr:rowOff>
    </xdr:to>
    <xdr:cxnSp macro="">
      <xdr:nvCxnSpPr>
        <xdr:cNvPr id="623" name="直線コネクタ 622"/>
        <xdr:cNvCxnSpPr/>
      </xdr:nvCxnSpPr>
      <xdr:spPr>
        <a:xfrm flipV="1">
          <a:off x="14592300" y="13195677"/>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6769</xdr:rowOff>
    </xdr:from>
    <xdr:to>
      <xdr:col>76</xdr:col>
      <xdr:colOff>114300</xdr:colOff>
      <xdr:row>77</xdr:row>
      <xdr:rowOff>17349</xdr:rowOff>
    </xdr:to>
    <xdr:cxnSp macro="">
      <xdr:nvCxnSpPr>
        <xdr:cNvPr id="626" name="直線コネクタ 625"/>
        <xdr:cNvCxnSpPr/>
      </xdr:nvCxnSpPr>
      <xdr:spPr>
        <a:xfrm flipV="1">
          <a:off x="13703300" y="13208419"/>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168142</xdr:rowOff>
    </xdr:from>
    <xdr:to>
      <xdr:col>71</xdr:col>
      <xdr:colOff>177800</xdr:colOff>
      <xdr:row>77</xdr:row>
      <xdr:rowOff>17349</xdr:rowOff>
    </xdr:to>
    <xdr:cxnSp macro="">
      <xdr:nvCxnSpPr>
        <xdr:cNvPr id="629" name="直線コネクタ 628"/>
        <xdr:cNvCxnSpPr/>
      </xdr:nvCxnSpPr>
      <xdr:spPr>
        <a:xfrm>
          <a:off x="12814300" y="13198342"/>
          <a:ext cx="8890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104349</xdr:rowOff>
    </xdr:from>
    <xdr:to>
      <xdr:col>85</xdr:col>
      <xdr:colOff>177800</xdr:colOff>
      <xdr:row>77</xdr:row>
      <xdr:rowOff>34499</xdr:rowOff>
    </xdr:to>
    <xdr:sp macro="" textlink="">
      <xdr:nvSpPr>
        <xdr:cNvPr id="639" name="楕円 638"/>
        <xdr:cNvSpPr/>
      </xdr:nvSpPr>
      <xdr:spPr>
        <a:xfrm>
          <a:off x="16268700" y="131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82776</xdr:rowOff>
    </xdr:from>
    <xdr:ext cx="534377" cy="259045"/>
    <xdr:sp macro="" textlink="">
      <xdr:nvSpPr>
        <xdr:cNvPr id="640" name="公債費該当値テキスト"/>
        <xdr:cNvSpPr txBox="1"/>
      </xdr:nvSpPr>
      <xdr:spPr>
        <a:xfrm>
          <a:off x="16370300" y="131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114677</xdr:rowOff>
    </xdr:from>
    <xdr:to>
      <xdr:col>81</xdr:col>
      <xdr:colOff>101600</xdr:colOff>
      <xdr:row>77</xdr:row>
      <xdr:rowOff>44827</xdr:rowOff>
    </xdr:to>
    <xdr:sp macro="" textlink="">
      <xdr:nvSpPr>
        <xdr:cNvPr id="641" name="楕円 640"/>
        <xdr:cNvSpPr/>
      </xdr:nvSpPr>
      <xdr:spPr>
        <a:xfrm>
          <a:off x="15430500" y="131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35954</xdr:rowOff>
    </xdr:from>
    <xdr:ext cx="534377" cy="259045"/>
    <xdr:sp macro="" textlink="">
      <xdr:nvSpPr>
        <xdr:cNvPr id="642" name="テキスト ボックス 641"/>
        <xdr:cNvSpPr txBox="1"/>
      </xdr:nvSpPr>
      <xdr:spPr>
        <a:xfrm>
          <a:off x="15214111" y="1323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127419</xdr:rowOff>
    </xdr:from>
    <xdr:to>
      <xdr:col>76</xdr:col>
      <xdr:colOff>165100</xdr:colOff>
      <xdr:row>77</xdr:row>
      <xdr:rowOff>57569</xdr:rowOff>
    </xdr:to>
    <xdr:sp macro="" textlink="">
      <xdr:nvSpPr>
        <xdr:cNvPr id="643" name="楕円 642"/>
        <xdr:cNvSpPr/>
      </xdr:nvSpPr>
      <xdr:spPr>
        <a:xfrm>
          <a:off x="14541500" y="1315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48696</xdr:rowOff>
    </xdr:from>
    <xdr:ext cx="534377" cy="259045"/>
    <xdr:sp macro="" textlink="">
      <xdr:nvSpPr>
        <xdr:cNvPr id="644" name="テキスト ボックス 643"/>
        <xdr:cNvSpPr txBox="1"/>
      </xdr:nvSpPr>
      <xdr:spPr>
        <a:xfrm>
          <a:off x="14325111" y="1325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137999</xdr:rowOff>
    </xdr:from>
    <xdr:to>
      <xdr:col>72</xdr:col>
      <xdr:colOff>38100</xdr:colOff>
      <xdr:row>77</xdr:row>
      <xdr:rowOff>68149</xdr:rowOff>
    </xdr:to>
    <xdr:sp macro="" textlink="">
      <xdr:nvSpPr>
        <xdr:cNvPr id="645" name="楕円 644"/>
        <xdr:cNvSpPr/>
      </xdr:nvSpPr>
      <xdr:spPr>
        <a:xfrm>
          <a:off x="13652500" y="13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59276</xdr:rowOff>
    </xdr:from>
    <xdr:ext cx="534377" cy="259045"/>
    <xdr:sp macro="" textlink="">
      <xdr:nvSpPr>
        <xdr:cNvPr id="646" name="テキスト ボックス 645"/>
        <xdr:cNvSpPr txBox="1"/>
      </xdr:nvSpPr>
      <xdr:spPr>
        <a:xfrm>
          <a:off x="13436111" y="132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117342</xdr:rowOff>
    </xdr:from>
    <xdr:to>
      <xdr:col>67</xdr:col>
      <xdr:colOff>101600</xdr:colOff>
      <xdr:row>77</xdr:row>
      <xdr:rowOff>47492</xdr:rowOff>
    </xdr:to>
    <xdr:sp macro="" textlink="">
      <xdr:nvSpPr>
        <xdr:cNvPr id="647" name="楕円 646"/>
        <xdr:cNvSpPr/>
      </xdr:nvSpPr>
      <xdr:spPr>
        <a:xfrm>
          <a:off x="12763500" y="131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38619</xdr:rowOff>
    </xdr:from>
    <xdr:ext cx="534377" cy="259045"/>
    <xdr:sp macro="" textlink="">
      <xdr:nvSpPr>
        <xdr:cNvPr id="648" name="テキスト ボックス 647"/>
        <xdr:cNvSpPr txBox="1"/>
      </xdr:nvSpPr>
      <xdr:spPr>
        <a:xfrm>
          <a:off x="12547111" y="132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95827</xdr:rowOff>
    </xdr:from>
    <xdr:to>
      <xdr:col>85</xdr:col>
      <xdr:colOff>127000</xdr:colOff>
      <xdr:row>98</xdr:row>
      <xdr:rowOff>106042</xdr:rowOff>
    </xdr:to>
    <xdr:cxnSp macro="">
      <xdr:nvCxnSpPr>
        <xdr:cNvPr id="675" name="直線コネクタ 674"/>
        <xdr:cNvCxnSpPr/>
      </xdr:nvCxnSpPr>
      <xdr:spPr>
        <a:xfrm flipV="1">
          <a:off x="15481300" y="16897927"/>
          <a:ext cx="838200" cy="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75609</xdr:rowOff>
    </xdr:from>
    <xdr:to>
      <xdr:col>81</xdr:col>
      <xdr:colOff>50800</xdr:colOff>
      <xdr:row>98</xdr:row>
      <xdr:rowOff>106042</xdr:rowOff>
    </xdr:to>
    <xdr:cxnSp macro="">
      <xdr:nvCxnSpPr>
        <xdr:cNvPr id="678" name="直線コネクタ 677"/>
        <xdr:cNvCxnSpPr/>
      </xdr:nvCxnSpPr>
      <xdr:spPr>
        <a:xfrm>
          <a:off x="14592300" y="16877709"/>
          <a:ext cx="889000" cy="3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52873</xdr:rowOff>
    </xdr:from>
    <xdr:to>
      <xdr:col>76</xdr:col>
      <xdr:colOff>114300</xdr:colOff>
      <xdr:row>98</xdr:row>
      <xdr:rowOff>75609</xdr:rowOff>
    </xdr:to>
    <xdr:cxnSp macro="">
      <xdr:nvCxnSpPr>
        <xdr:cNvPr id="681" name="直線コネクタ 680"/>
        <xdr:cNvCxnSpPr/>
      </xdr:nvCxnSpPr>
      <xdr:spPr>
        <a:xfrm>
          <a:off x="13703300" y="16854973"/>
          <a:ext cx="889000" cy="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52873</xdr:rowOff>
    </xdr:from>
    <xdr:to>
      <xdr:col>71</xdr:col>
      <xdr:colOff>177800</xdr:colOff>
      <xdr:row>98</xdr:row>
      <xdr:rowOff>54181</xdr:rowOff>
    </xdr:to>
    <xdr:cxnSp macro="">
      <xdr:nvCxnSpPr>
        <xdr:cNvPr id="684" name="直線コネクタ 683"/>
        <xdr:cNvCxnSpPr/>
      </xdr:nvCxnSpPr>
      <xdr:spPr>
        <a:xfrm flipV="1">
          <a:off x="12814300" y="16854973"/>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45027</xdr:rowOff>
    </xdr:from>
    <xdr:to>
      <xdr:col>85</xdr:col>
      <xdr:colOff>177800</xdr:colOff>
      <xdr:row>98</xdr:row>
      <xdr:rowOff>146627</xdr:rowOff>
    </xdr:to>
    <xdr:sp macro="" textlink="">
      <xdr:nvSpPr>
        <xdr:cNvPr id="694" name="楕円 693"/>
        <xdr:cNvSpPr/>
      </xdr:nvSpPr>
      <xdr:spPr>
        <a:xfrm>
          <a:off x="16268700" y="168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131404</xdr:rowOff>
    </xdr:from>
    <xdr:ext cx="469744" cy="259045"/>
    <xdr:sp macro="" textlink="">
      <xdr:nvSpPr>
        <xdr:cNvPr id="695" name="積立金該当値テキスト"/>
        <xdr:cNvSpPr txBox="1"/>
      </xdr:nvSpPr>
      <xdr:spPr>
        <a:xfrm>
          <a:off x="16370300" y="1676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55242</xdr:rowOff>
    </xdr:from>
    <xdr:to>
      <xdr:col>81</xdr:col>
      <xdr:colOff>101600</xdr:colOff>
      <xdr:row>98</xdr:row>
      <xdr:rowOff>156842</xdr:rowOff>
    </xdr:to>
    <xdr:sp macro="" textlink="">
      <xdr:nvSpPr>
        <xdr:cNvPr id="696" name="楕円 695"/>
        <xdr:cNvSpPr/>
      </xdr:nvSpPr>
      <xdr:spPr>
        <a:xfrm>
          <a:off x="15430500" y="1685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147969</xdr:rowOff>
    </xdr:from>
    <xdr:ext cx="469744" cy="259045"/>
    <xdr:sp macro="" textlink="">
      <xdr:nvSpPr>
        <xdr:cNvPr id="697" name="テキスト ボックス 696"/>
        <xdr:cNvSpPr txBox="1"/>
      </xdr:nvSpPr>
      <xdr:spPr>
        <a:xfrm>
          <a:off x="15246428" y="1695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24809</xdr:rowOff>
    </xdr:from>
    <xdr:to>
      <xdr:col>76</xdr:col>
      <xdr:colOff>165100</xdr:colOff>
      <xdr:row>98</xdr:row>
      <xdr:rowOff>126409</xdr:rowOff>
    </xdr:to>
    <xdr:sp macro="" textlink="">
      <xdr:nvSpPr>
        <xdr:cNvPr id="698" name="楕円 697"/>
        <xdr:cNvSpPr/>
      </xdr:nvSpPr>
      <xdr:spPr>
        <a:xfrm>
          <a:off x="14541500" y="168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117536</xdr:rowOff>
    </xdr:from>
    <xdr:ext cx="534377" cy="259045"/>
    <xdr:sp macro="" textlink="">
      <xdr:nvSpPr>
        <xdr:cNvPr id="699" name="テキスト ボックス 698"/>
        <xdr:cNvSpPr txBox="1"/>
      </xdr:nvSpPr>
      <xdr:spPr>
        <a:xfrm>
          <a:off x="14325111" y="169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2073</xdr:rowOff>
    </xdr:from>
    <xdr:to>
      <xdr:col>72</xdr:col>
      <xdr:colOff>38100</xdr:colOff>
      <xdr:row>98</xdr:row>
      <xdr:rowOff>103673</xdr:rowOff>
    </xdr:to>
    <xdr:sp macro="" textlink="">
      <xdr:nvSpPr>
        <xdr:cNvPr id="700" name="楕円 699"/>
        <xdr:cNvSpPr/>
      </xdr:nvSpPr>
      <xdr:spPr>
        <a:xfrm>
          <a:off x="13652500" y="168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94800</xdr:rowOff>
    </xdr:from>
    <xdr:ext cx="534377" cy="259045"/>
    <xdr:sp macro="" textlink="">
      <xdr:nvSpPr>
        <xdr:cNvPr id="701" name="テキスト ボックス 700"/>
        <xdr:cNvSpPr txBox="1"/>
      </xdr:nvSpPr>
      <xdr:spPr>
        <a:xfrm>
          <a:off x="13436111" y="1689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3381</xdr:rowOff>
    </xdr:from>
    <xdr:to>
      <xdr:col>67</xdr:col>
      <xdr:colOff>101600</xdr:colOff>
      <xdr:row>98</xdr:row>
      <xdr:rowOff>104981</xdr:rowOff>
    </xdr:to>
    <xdr:sp macro="" textlink="">
      <xdr:nvSpPr>
        <xdr:cNvPr id="702" name="楕円 701"/>
        <xdr:cNvSpPr/>
      </xdr:nvSpPr>
      <xdr:spPr>
        <a:xfrm>
          <a:off x="12763500" y="168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96108</xdr:rowOff>
    </xdr:from>
    <xdr:ext cx="534377" cy="259045"/>
    <xdr:sp macro="" textlink="">
      <xdr:nvSpPr>
        <xdr:cNvPr id="703" name="テキスト ボックス 702"/>
        <xdr:cNvSpPr txBox="1"/>
      </xdr:nvSpPr>
      <xdr:spPr>
        <a:xfrm>
          <a:off x="12547111" y="168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34316</xdr:rowOff>
    </xdr:from>
    <xdr:to>
      <xdr:col>116</xdr:col>
      <xdr:colOff>63500</xdr:colOff>
      <xdr:row>59</xdr:row>
      <xdr:rowOff>35557</xdr:rowOff>
    </xdr:to>
    <xdr:cxnSp macro="">
      <xdr:nvCxnSpPr>
        <xdr:cNvPr id="791" name="直線コネクタ 790"/>
        <xdr:cNvCxnSpPr/>
      </xdr:nvCxnSpPr>
      <xdr:spPr>
        <a:xfrm flipV="1">
          <a:off x="21323300" y="10149866"/>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35557</xdr:rowOff>
    </xdr:from>
    <xdr:to>
      <xdr:col>111</xdr:col>
      <xdr:colOff>177800</xdr:colOff>
      <xdr:row>59</xdr:row>
      <xdr:rowOff>37560</xdr:rowOff>
    </xdr:to>
    <xdr:cxnSp macro="">
      <xdr:nvCxnSpPr>
        <xdr:cNvPr id="794" name="直線コネクタ 793"/>
        <xdr:cNvCxnSpPr/>
      </xdr:nvCxnSpPr>
      <xdr:spPr>
        <a:xfrm flipV="1">
          <a:off x="20434300" y="10151107"/>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37560</xdr:rowOff>
    </xdr:from>
    <xdr:to>
      <xdr:col>107</xdr:col>
      <xdr:colOff>50800</xdr:colOff>
      <xdr:row>59</xdr:row>
      <xdr:rowOff>38746</xdr:rowOff>
    </xdr:to>
    <xdr:cxnSp macro="">
      <xdr:nvCxnSpPr>
        <xdr:cNvPr id="797" name="直線コネクタ 796"/>
        <xdr:cNvCxnSpPr/>
      </xdr:nvCxnSpPr>
      <xdr:spPr>
        <a:xfrm flipV="1">
          <a:off x="19545300" y="10153110"/>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38746</xdr:rowOff>
    </xdr:from>
    <xdr:to>
      <xdr:col>102</xdr:col>
      <xdr:colOff>114300</xdr:colOff>
      <xdr:row>59</xdr:row>
      <xdr:rowOff>39508</xdr:rowOff>
    </xdr:to>
    <xdr:cxnSp macro="">
      <xdr:nvCxnSpPr>
        <xdr:cNvPr id="800" name="直線コネクタ 799"/>
        <xdr:cNvCxnSpPr/>
      </xdr:nvCxnSpPr>
      <xdr:spPr>
        <a:xfrm flipV="1">
          <a:off x="18656300" y="101542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2" name="テキスト ボックス 801"/>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154966</xdr:rowOff>
    </xdr:from>
    <xdr:to>
      <xdr:col>116</xdr:col>
      <xdr:colOff>114300</xdr:colOff>
      <xdr:row>59</xdr:row>
      <xdr:rowOff>85116</xdr:rowOff>
    </xdr:to>
    <xdr:sp macro="" textlink="">
      <xdr:nvSpPr>
        <xdr:cNvPr id="810" name="楕円 809"/>
        <xdr:cNvSpPr/>
      </xdr:nvSpPr>
      <xdr:spPr>
        <a:xfrm>
          <a:off x="22110700" y="100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156207</xdr:rowOff>
    </xdr:from>
    <xdr:to>
      <xdr:col>112</xdr:col>
      <xdr:colOff>38100</xdr:colOff>
      <xdr:row>59</xdr:row>
      <xdr:rowOff>86357</xdr:rowOff>
    </xdr:to>
    <xdr:sp macro="" textlink="">
      <xdr:nvSpPr>
        <xdr:cNvPr id="812" name="楕円 811"/>
        <xdr:cNvSpPr/>
      </xdr:nvSpPr>
      <xdr:spPr>
        <a:xfrm>
          <a:off x="21272500" y="101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102884</xdr:rowOff>
    </xdr:from>
    <xdr:ext cx="469744" cy="259045"/>
    <xdr:sp macro="" textlink="">
      <xdr:nvSpPr>
        <xdr:cNvPr id="813" name="テキスト ボックス 812"/>
        <xdr:cNvSpPr txBox="1"/>
      </xdr:nvSpPr>
      <xdr:spPr>
        <a:xfrm>
          <a:off x="21088428" y="98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158210</xdr:rowOff>
    </xdr:from>
    <xdr:to>
      <xdr:col>107</xdr:col>
      <xdr:colOff>101600</xdr:colOff>
      <xdr:row>59</xdr:row>
      <xdr:rowOff>88360</xdr:rowOff>
    </xdr:to>
    <xdr:sp macro="" textlink="">
      <xdr:nvSpPr>
        <xdr:cNvPr id="814" name="楕円 813"/>
        <xdr:cNvSpPr/>
      </xdr:nvSpPr>
      <xdr:spPr>
        <a:xfrm>
          <a:off x="20383500" y="101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104887</xdr:rowOff>
    </xdr:from>
    <xdr:ext cx="469744" cy="259045"/>
    <xdr:sp macro="" textlink="">
      <xdr:nvSpPr>
        <xdr:cNvPr id="815" name="テキスト ボックス 814"/>
        <xdr:cNvSpPr txBox="1"/>
      </xdr:nvSpPr>
      <xdr:spPr>
        <a:xfrm>
          <a:off x="20199428" y="987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159396</xdr:rowOff>
    </xdr:from>
    <xdr:to>
      <xdr:col>102</xdr:col>
      <xdr:colOff>165100</xdr:colOff>
      <xdr:row>59</xdr:row>
      <xdr:rowOff>89546</xdr:rowOff>
    </xdr:to>
    <xdr:sp macro="" textlink="">
      <xdr:nvSpPr>
        <xdr:cNvPr id="816" name="楕円 815"/>
        <xdr:cNvSpPr/>
      </xdr:nvSpPr>
      <xdr:spPr>
        <a:xfrm>
          <a:off x="19494500" y="101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106073</xdr:rowOff>
    </xdr:from>
    <xdr:ext cx="469744" cy="259045"/>
    <xdr:sp macro="" textlink="">
      <xdr:nvSpPr>
        <xdr:cNvPr id="817" name="テキスト ボックス 816"/>
        <xdr:cNvSpPr txBox="1"/>
      </xdr:nvSpPr>
      <xdr:spPr>
        <a:xfrm>
          <a:off x="19310428" y="98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160158</xdr:rowOff>
    </xdr:from>
    <xdr:to>
      <xdr:col>98</xdr:col>
      <xdr:colOff>38100</xdr:colOff>
      <xdr:row>59</xdr:row>
      <xdr:rowOff>90308</xdr:rowOff>
    </xdr:to>
    <xdr:sp macro="" textlink="">
      <xdr:nvSpPr>
        <xdr:cNvPr id="818" name="楕円 817"/>
        <xdr:cNvSpPr/>
      </xdr:nvSpPr>
      <xdr:spPr>
        <a:xfrm>
          <a:off x="18605500" y="101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81435</xdr:rowOff>
    </xdr:from>
    <xdr:ext cx="469744" cy="259045"/>
    <xdr:sp macro="" textlink="">
      <xdr:nvSpPr>
        <xdr:cNvPr id="819" name="テキスト ボックス 818"/>
        <xdr:cNvSpPr txBox="1"/>
      </xdr:nvSpPr>
      <xdr:spPr>
        <a:xfrm>
          <a:off x="18421428" y="1019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97609</xdr:rowOff>
    </xdr:from>
    <xdr:to>
      <xdr:col>116</xdr:col>
      <xdr:colOff>63500</xdr:colOff>
      <xdr:row>75</xdr:row>
      <xdr:rowOff>99123</xdr:rowOff>
    </xdr:to>
    <xdr:cxnSp macro="">
      <xdr:nvCxnSpPr>
        <xdr:cNvPr id="852" name="直線コネクタ 851"/>
        <xdr:cNvCxnSpPr/>
      </xdr:nvCxnSpPr>
      <xdr:spPr>
        <a:xfrm flipV="1">
          <a:off x="21323300" y="12956359"/>
          <a:ext cx="8382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99123</xdr:rowOff>
    </xdr:from>
    <xdr:to>
      <xdr:col>111</xdr:col>
      <xdr:colOff>177800</xdr:colOff>
      <xdr:row>75</xdr:row>
      <xdr:rowOff>143843</xdr:rowOff>
    </xdr:to>
    <xdr:cxnSp macro="">
      <xdr:nvCxnSpPr>
        <xdr:cNvPr id="855" name="直線コネクタ 854"/>
        <xdr:cNvCxnSpPr/>
      </xdr:nvCxnSpPr>
      <xdr:spPr>
        <a:xfrm flipV="1">
          <a:off x="20434300" y="12957873"/>
          <a:ext cx="889000" cy="4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134862</xdr:rowOff>
    </xdr:from>
    <xdr:to>
      <xdr:col>107</xdr:col>
      <xdr:colOff>50800</xdr:colOff>
      <xdr:row>75</xdr:row>
      <xdr:rowOff>143843</xdr:rowOff>
    </xdr:to>
    <xdr:cxnSp macro="">
      <xdr:nvCxnSpPr>
        <xdr:cNvPr id="858" name="直線コネクタ 857"/>
        <xdr:cNvCxnSpPr/>
      </xdr:nvCxnSpPr>
      <xdr:spPr>
        <a:xfrm>
          <a:off x="19545300" y="12993612"/>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134862</xdr:rowOff>
    </xdr:from>
    <xdr:to>
      <xdr:col>102</xdr:col>
      <xdr:colOff>114300</xdr:colOff>
      <xdr:row>76</xdr:row>
      <xdr:rowOff>40402</xdr:rowOff>
    </xdr:to>
    <xdr:cxnSp macro="">
      <xdr:nvCxnSpPr>
        <xdr:cNvPr id="861" name="直線コネクタ 860"/>
        <xdr:cNvCxnSpPr/>
      </xdr:nvCxnSpPr>
      <xdr:spPr>
        <a:xfrm flipV="1">
          <a:off x="18656300" y="12993612"/>
          <a:ext cx="889000" cy="7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46809</xdr:rowOff>
    </xdr:from>
    <xdr:to>
      <xdr:col>116</xdr:col>
      <xdr:colOff>114300</xdr:colOff>
      <xdr:row>75</xdr:row>
      <xdr:rowOff>148410</xdr:rowOff>
    </xdr:to>
    <xdr:sp macro="" textlink="">
      <xdr:nvSpPr>
        <xdr:cNvPr id="871" name="楕円 870"/>
        <xdr:cNvSpPr/>
      </xdr:nvSpPr>
      <xdr:spPr>
        <a:xfrm>
          <a:off x="22110700" y="12905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25236</xdr:rowOff>
    </xdr:from>
    <xdr:ext cx="534377" cy="259045"/>
    <xdr:sp macro="" textlink="">
      <xdr:nvSpPr>
        <xdr:cNvPr id="872" name="繰出金該当値テキスト"/>
        <xdr:cNvSpPr txBox="1"/>
      </xdr:nvSpPr>
      <xdr:spPr>
        <a:xfrm>
          <a:off x="22212300" y="1288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48323</xdr:rowOff>
    </xdr:from>
    <xdr:to>
      <xdr:col>112</xdr:col>
      <xdr:colOff>38100</xdr:colOff>
      <xdr:row>75</xdr:row>
      <xdr:rowOff>149923</xdr:rowOff>
    </xdr:to>
    <xdr:sp macro="" textlink="">
      <xdr:nvSpPr>
        <xdr:cNvPr id="873" name="楕円 872"/>
        <xdr:cNvSpPr/>
      </xdr:nvSpPr>
      <xdr:spPr>
        <a:xfrm>
          <a:off x="21272500" y="129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141051</xdr:rowOff>
    </xdr:from>
    <xdr:ext cx="534377" cy="259045"/>
    <xdr:sp macro="" textlink="">
      <xdr:nvSpPr>
        <xdr:cNvPr id="874" name="テキスト ボックス 873"/>
        <xdr:cNvSpPr txBox="1"/>
      </xdr:nvSpPr>
      <xdr:spPr>
        <a:xfrm>
          <a:off x="21056111" y="1299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93043</xdr:rowOff>
    </xdr:from>
    <xdr:to>
      <xdr:col>107</xdr:col>
      <xdr:colOff>101600</xdr:colOff>
      <xdr:row>76</xdr:row>
      <xdr:rowOff>23192</xdr:rowOff>
    </xdr:to>
    <xdr:sp macro="" textlink="">
      <xdr:nvSpPr>
        <xdr:cNvPr id="875" name="楕円 874"/>
        <xdr:cNvSpPr/>
      </xdr:nvSpPr>
      <xdr:spPr>
        <a:xfrm>
          <a:off x="20383500" y="129517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14321</xdr:rowOff>
    </xdr:from>
    <xdr:ext cx="534377" cy="259045"/>
    <xdr:sp macro="" textlink="">
      <xdr:nvSpPr>
        <xdr:cNvPr id="876" name="テキスト ボックス 875"/>
        <xdr:cNvSpPr txBox="1"/>
      </xdr:nvSpPr>
      <xdr:spPr>
        <a:xfrm>
          <a:off x="20167111" y="1304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84062</xdr:rowOff>
    </xdr:from>
    <xdr:to>
      <xdr:col>102</xdr:col>
      <xdr:colOff>165100</xdr:colOff>
      <xdr:row>76</xdr:row>
      <xdr:rowOff>14212</xdr:rowOff>
    </xdr:to>
    <xdr:sp macro="" textlink="">
      <xdr:nvSpPr>
        <xdr:cNvPr id="877" name="楕円 876"/>
        <xdr:cNvSpPr/>
      </xdr:nvSpPr>
      <xdr:spPr>
        <a:xfrm>
          <a:off x="19494500" y="129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5339</xdr:rowOff>
    </xdr:from>
    <xdr:ext cx="534377" cy="259045"/>
    <xdr:sp macro="" textlink="">
      <xdr:nvSpPr>
        <xdr:cNvPr id="878" name="テキスト ボックス 877"/>
        <xdr:cNvSpPr txBox="1"/>
      </xdr:nvSpPr>
      <xdr:spPr>
        <a:xfrm>
          <a:off x="19278111" y="130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161052</xdr:rowOff>
    </xdr:from>
    <xdr:to>
      <xdr:col>98</xdr:col>
      <xdr:colOff>38100</xdr:colOff>
      <xdr:row>76</xdr:row>
      <xdr:rowOff>91202</xdr:rowOff>
    </xdr:to>
    <xdr:sp macro="" textlink="">
      <xdr:nvSpPr>
        <xdr:cNvPr id="879" name="楕円 878"/>
        <xdr:cNvSpPr/>
      </xdr:nvSpPr>
      <xdr:spPr>
        <a:xfrm>
          <a:off x="18605500" y="130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82329</xdr:rowOff>
    </xdr:from>
    <xdr:ext cx="534377" cy="259045"/>
    <xdr:sp macro="" textlink="">
      <xdr:nvSpPr>
        <xdr:cNvPr id="880" name="テキスト ボックス 879"/>
        <xdr:cNvSpPr txBox="1"/>
      </xdr:nvSpPr>
      <xdr:spPr>
        <a:xfrm>
          <a:off x="18389111" y="1311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性質別経費のうち類似団体平均と比較して上回っているのは、人件費、補助費等、維持修繕費、普通建設事業費となっている。このうち、補助費は南会津地方広域市町村圏組合の消防庁舎等建設に伴う負担金の増、普通建設事業費は公営住宅建設による増など、一時的な支出の高まりと言えるが、維持補修費については</a:t>
          </a:r>
          <a:r>
            <a:rPr kumimoji="1" lang="en-US" altLang="ja-JP" sz="1400">
              <a:latin typeface="ＭＳ Ｐゴシック" panose="020B0600070205080204" pitchFamily="50" charset="-128"/>
              <a:ea typeface="ＭＳ Ｐゴシック" panose="020B0600070205080204" pitchFamily="50" charset="-128"/>
            </a:rPr>
            <a:t>H26</a:t>
          </a:r>
          <a:r>
            <a:rPr kumimoji="1" lang="ja-JP" altLang="en-US" sz="1400">
              <a:latin typeface="ＭＳ Ｐゴシック" panose="020B0600070205080204" pitchFamily="50" charset="-128"/>
              <a:ea typeface="ＭＳ Ｐゴシック" panose="020B0600070205080204" pitchFamily="50" charset="-128"/>
            </a:rPr>
            <a:t>年度以降継続して類似団体平均を上回る状況が続いている。今後、公共施設等総合管理計画に基づき、老朽化した施設の集約化・複合化等を図り、維持補修費の抑制に努める。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5,733
5,714
317.04
4,844,480
4,492,772
348,068
2,981,147
3,816,919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45720</xdr:rowOff>
    </xdr:from>
    <xdr:to>
      <xdr:col>24</xdr:col>
      <xdr:colOff>63500</xdr:colOff>
      <xdr:row>33</xdr:row>
      <xdr:rowOff>106426</xdr:rowOff>
    </xdr:to>
    <xdr:cxnSp macro="">
      <xdr:nvCxnSpPr>
        <xdr:cNvPr id="61" name="直線コネクタ 60"/>
        <xdr:cNvCxnSpPr/>
      </xdr:nvCxnSpPr>
      <xdr:spPr>
        <a:xfrm flipV="1">
          <a:off x="3797300" y="5703570"/>
          <a:ext cx="8382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106426</xdr:rowOff>
    </xdr:from>
    <xdr:to>
      <xdr:col>19</xdr:col>
      <xdr:colOff>177800</xdr:colOff>
      <xdr:row>33</xdr:row>
      <xdr:rowOff>147701</xdr:rowOff>
    </xdr:to>
    <xdr:cxnSp macro="">
      <xdr:nvCxnSpPr>
        <xdr:cNvPr id="64" name="直線コネクタ 63"/>
        <xdr:cNvCxnSpPr/>
      </xdr:nvCxnSpPr>
      <xdr:spPr>
        <a:xfrm flipV="1">
          <a:off x="2908300" y="5764276"/>
          <a:ext cx="889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54864</xdr:rowOff>
    </xdr:from>
    <xdr:to>
      <xdr:col>15</xdr:col>
      <xdr:colOff>50800</xdr:colOff>
      <xdr:row>33</xdr:row>
      <xdr:rowOff>147701</xdr:rowOff>
    </xdr:to>
    <xdr:cxnSp macro="">
      <xdr:nvCxnSpPr>
        <xdr:cNvPr id="67" name="直線コネクタ 66"/>
        <xdr:cNvCxnSpPr/>
      </xdr:nvCxnSpPr>
      <xdr:spPr>
        <a:xfrm>
          <a:off x="2019300" y="5712714"/>
          <a:ext cx="889000" cy="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54864</xdr:rowOff>
    </xdr:from>
    <xdr:to>
      <xdr:col>10</xdr:col>
      <xdr:colOff>114300</xdr:colOff>
      <xdr:row>33</xdr:row>
      <xdr:rowOff>131953</xdr:rowOff>
    </xdr:to>
    <xdr:cxnSp macro="">
      <xdr:nvCxnSpPr>
        <xdr:cNvPr id="70" name="直線コネクタ 69"/>
        <xdr:cNvCxnSpPr/>
      </xdr:nvCxnSpPr>
      <xdr:spPr>
        <a:xfrm flipV="1">
          <a:off x="1130300" y="5712714"/>
          <a:ext cx="8890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166370</xdr:rowOff>
    </xdr:from>
    <xdr:to>
      <xdr:col>24</xdr:col>
      <xdr:colOff>114300</xdr:colOff>
      <xdr:row>33</xdr:row>
      <xdr:rowOff>96520</xdr:rowOff>
    </xdr:to>
    <xdr:sp macro="" textlink="">
      <xdr:nvSpPr>
        <xdr:cNvPr id="80" name="楕円 79"/>
        <xdr:cNvSpPr/>
      </xdr:nvSpPr>
      <xdr:spPr>
        <a:xfrm>
          <a:off x="45847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17797</xdr:rowOff>
    </xdr:from>
    <xdr:ext cx="534377" cy="259045"/>
    <xdr:sp macro="" textlink="">
      <xdr:nvSpPr>
        <xdr:cNvPr id="81" name="議会費該当値テキスト"/>
        <xdr:cNvSpPr txBox="1"/>
      </xdr:nvSpPr>
      <xdr:spPr>
        <a:xfrm>
          <a:off x="4686300" y="55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55626</xdr:rowOff>
    </xdr:from>
    <xdr:to>
      <xdr:col>20</xdr:col>
      <xdr:colOff>38100</xdr:colOff>
      <xdr:row>33</xdr:row>
      <xdr:rowOff>157226</xdr:rowOff>
    </xdr:to>
    <xdr:sp macro="" textlink="">
      <xdr:nvSpPr>
        <xdr:cNvPr id="82" name="楕円 81"/>
        <xdr:cNvSpPr/>
      </xdr:nvSpPr>
      <xdr:spPr>
        <a:xfrm>
          <a:off x="37465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2303</xdr:rowOff>
    </xdr:from>
    <xdr:ext cx="534377" cy="259045"/>
    <xdr:sp macro="" textlink="">
      <xdr:nvSpPr>
        <xdr:cNvPr id="83" name="テキスト ボックス 82"/>
        <xdr:cNvSpPr txBox="1"/>
      </xdr:nvSpPr>
      <xdr:spPr>
        <a:xfrm>
          <a:off x="3530111" y="548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96901</xdr:rowOff>
    </xdr:from>
    <xdr:to>
      <xdr:col>15</xdr:col>
      <xdr:colOff>101600</xdr:colOff>
      <xdr:row>34</xdr:row>
      <xdr:rowOff>27051</xdr:rowOff>
    </xdr:to>
    <xdr:sp macro="" textlink="">
      <xdr:nvSpPr>
        <xdr:cNvPr id="84" name="楕円 83"/>
        <xdr:cNvSpPr/>
      </xdr:nvSpPr>
      <xdr:spPr>
        <a:xfrm>
          <a:off x="2857500" y="57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43578</xdr:rowOff>
    </xdr:from>
    <xdr:ext cx="534377" cy="259045"/>
    <xdr:sp macro="" textlink="">
      <xdr:nvSpPr>
        <xdr:cNvPr id="85" name="テキスト ボックス 84"/>
        <xdr:cNvSpPr txBox="1"/>
      </xdr:nvSpPr>
      <xdr:spPr>
        <a:xfrm>
          <a:off x="2641111" y="552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4064</xdr:rowOff>
    </xdr:from>
    <xdr:to>
      <xdr:col>10</xdr:col>
      <xdr:colOff>165100</xdr:colOff>
      <xdr:row>33</xdr:row>
      <xdr:rowOff>105664</xdr:rowOff>
    </xdr:to>
    <xdr:sp macro="" textlink="">
      <xdr:nvSpPr>
        <xdr:cNvPr id="86" name="楕円 85"/>
        <xdr:cNvSpPr/>
      </xdr:nvSpPr>
      <xdr:spPr>
        <a:xfrm>
          <a:off x="1968500" y="56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122191</xdr:rowOff>
    </xdr:from>
    <xdr:ext cx="534377" cy="259045"/>
    <xdr:sp macro="" textlink="">
      <xdr:nvSpPr>
        <xdr:cNvPr id="87" name="テキスト ボックス 86"/>
        <xdr:cNvSpPr txBox="1"/>
      </xdr:nvSpPr>
      <xdr:spPr>
        <a:xfrm>
          <a:off x="1752111" y="54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81153</xdr:rowOff>
    </xdr:from>
    <xdr:to>
      <xdr:col>6</xdr:col>
      <xdr:colOff>38100</xdr:colOff>
      <xdr:row>34</xdr:row>
      <xdr:rowOff>11303</xdr:rowOff>
    </xdr:to>
    <xdr:sp macro="" textlink="">
      <xdr:nvSpPr>
        <xdr:cNvPr id="88" name="楕円 87"/>
        <xdr:cNvSpPr/>
      </xdr:nvSpPr>
      <xdr:spPr>
        <a:xfrm>
          <a:off x="1079500" y="57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27830</xdr:rowOff>
    </xdr:from>
    <xdr:ext cx="534377" cy="259045"/>
    <xdr:sp macro="" textlink="">
      <xdr:nvSpPr>
        <xdr:cNvPr id="89" name="テキスト ボックス 88"/>
        <xdr:cNvSpPr txBox="1"/>
      </xdr:nvSpPr>
      <xdr:spPr>
        <a:xfrm>
          <a:off x="863111" y="55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54021</xdr:rowOff>
    </xdr:from>
    <xdr:to>
      <xdr:col>24</xdr:col>
      <xdr:colOff>63500</xdr:colOff>
      <xdr:row>57</xdr:row>
      <xdr:rowOff>57443</xdr:rowOff>
    </xdr:to>
    <xdr:cxnSp macro="">
      <xdr:nvCxnSpPr>
        <xdr:cNvPr id="120" name="直線コネクタ 119"/>
        <xdr:cNvCxnSpPr/>
      </xdr:nvCxnSpPr>
      <xdr:spPr>
        <a:xfrm>
          <a:off x="3797300" y="9826671"/>
          <a:ext cx="8382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54021</xdr:rowOff>
    </xdr:from>
    <xdr:to>
      <xdr:col>19</xdr:col>
      <xdr:colOff>177800</xdr:colOff>
      <xdr:row>57</xdr:row>
      <xdr:rowOff>67132</xdr:rowOff>
    </xdr:to>
    <xdr:cxnSp macro="">
      <xdr:nvCxnSpPr>
        <xdr:cNvPr id="123" name="直線コネクタ 122"/>
        <xdr:cNvCxnSpPr/>
      </xdr:nvCxnSpPr>
      <xdr:spPr>
        <a:xfrm flipV="1">
          <a:off x="2908300" y="9826671"/>
          <a:ext cx="889000" cy="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67132</xdr:rowOff>
    </xdr:from>
    <xdr:to>
      <xdr:col>15</xdr:col>
      <xdr:colOff>50800</xdr:colOff>
      <xdr:row>57</xdr:row>
      <xdr:rowOff>79304</xdr:rowOff>
    </xdr:to>
    <xdr:cxnSp macro="">
      <xdr:nvCxnSpPr>
        <xdr:cNvPr id="126" name="直線コネクタ 125"/>
        <xdr:cNvCxnSpPr/>
      </xdr:nvCxnSpPr>
      <xdr:spPr>
        <a:xfrm flipV="1">
          <a:off x="2019300" y="9839782"/>
          <a:ext cx="889000" cy="1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79304</xdr:rowOff>
    </xdr:from>
    <xdr:to>
      <xdr:col>10</xdr:col>
      <xdr:colOff>114300</xdr:colOff>
      <xdr:row>57</xdr:row>
      <xdr:rowOff>114929</xdr:rowOff>
    </xdr:to>
    <xdr:cxnSp macro="">
      <xdr:nvCxnSpPr>
        <xdr:cNvPr id="129" name="直線コネクタ 128"/>
        <xdr:cNvCxnSpPr/>
      </xdr:nvCxnSpPr>
      <xdr:spPr>
        <a:xfrm flipV="1">
          <a:off x="1130300" y="9851954"/>
          <a:ext cx="889000" cy="3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6643</xdr:rowOff>
    </xdr:from>
    <xdr:to>
      <xdr:col>24</xdr:col>
      <xdr:colOff>114300</xdr:colOff>
      <xdr:row>57</xdr:row>
      <xdr:rowOff>108243</xdr:rowOff>
    </xdr:to>
    <xdr:sp macro="" textlink="">
      <xdr:nvSpPr>
        <xdr:cNvPr id="139" name="楕円 138"/>
        <xdr:cNvSpPr/>
      </xdr:nvSpPr>
      <xdr:spPr>
        <a:xfrm>
          <a:off x="4584700" y="97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156520</xdr:rowOff>
    </xdr:from>
    <xdr:ext cx="599010" cy="259045"/>
    <xdr:sp macro="" textlink="">
      <xdr:nvSpPr>
        <xdr:cNvPr id="140" name="総務費該当値テキスト"/>
        <xdr:cNvSpPr txBox="1"/>
      </xdr:nvSpPr>
      <xdr:spPr>
        <a:xfrm>
          <a:off x="4686300" y="975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3221</xdr:rowOff>
    </xdr:from>
    <xdr:to>
      <xdr:col>20</xdr:col>
      <xdr:colOff>38100</xdr:colOff>
      <xdr:row>57</xdr:row>
      <xdr:rowOff>104821</xdr:rowOff>
    </xdr:to>
    <xdr:sp macro="" textlink="">
      <xdr:nvSpPr>
        <xdr:cNvPr id="141" name="楕円 140"/>
        <xdr:cNvSpPr/>
      </xdr:nvSpPr>
      <xdr:spPr>
        <a:xfrm>
          <a:off x="3746500" y="9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95948</xdr:rowOff>
    </xdr:from>
    <xdr:ext cx="599010" cy="259045"/>
    <xdr:sp macro="" textlink="">
      <xdr:nvSpPr>
        <xdr:cNvPr id="142" name="テキスト ボックス 141"/>
        <xdr:cNvSpPr txBox="1"/>
      </xdr:nvSpPr>
      <xdr:spPr>
        <a:xfrm>
          <a:off x="3497795" y="986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16332</xdr:rowOff>
    </xdr:from>
    <xdr:to>
      <xdr:col>15</xdr:col>
      <xdr:colOff>101600</xdr:colOff>
      <xdr:row>57</xdr:row>
      <xdr:rowOff>117932</xdr:rowOff>
    </xdr:to>
    <xdr:sp macro="" textlink="">
      <xdr:nvSpPr>
        <xdr:cNvPr id="143" name="楕円 142"/>
        <xdr:cNvSpPr/>
      </xdr:nvSpPr>
      <xdr:spPr>
        <a:xfrm>
          <a:off x="2857500" y="97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109059</xdr:rowOff>
    </xdr:from>
    <xdr:ext cx="599010" cy="259045"/>
    <xdr:sp macro="" textlink="">
      <xdr:nvSpPr>
        <xdr:cNvPr id="144" name="テキスト ボックス 143"/>
        <xdr:cNvSpPr txBox="1"/>
      </xdr:nvSpPr>
      <xdr:spPr>
        <a:xfrm>
          <a:off x="2608795" y="988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28504</xdr:rowOff>
    </xdr:from>
    <xdr:to>
      <xdr:col>10</xdr:col>
      <xdr:colOff>165100</xdr:colOff>
      <xdr:row>57</xdr:row>
      <xdr:rowOff>130104</xdr:rowOff>
    </xdr:to>
    <xdr:sp macro="" textlink="">
      <xdr:nvSpPr>
        <xdr:cNvPr id="145" name="楕円 144"/>
        <xdr:cNvSpPr/>
      </xdr:nvSpPr>
      <xdr:spPr>
        <a:xfrm>
          <a:off x="1968500" y="98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121231</xdr:rowOff>
    </xdr:from>
    <xdr:ext cx="599010" cy="259045"/>
    <xdr:sp macro="" textlink="">
      <xdr:nvSpPr>
        <xdr:cNvPr id="146" name="テキスト ボックス 145"/>
        <xdr:cNvSpPr txBox="1"/>
      </xdr:nvSpPr>
      <xdr:spPr>
        <a:xfrm>
          <a:off x="1719795" y="989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64129</xdr:rowOff>
    </xdr:from>
    <xdr:to>
      <xdr:col>6</xdr:col>
      <xdr:colOff>38100</xdr:colOff>
      <xdr:row>57</xdr:row>
      <xdr:rowOff>165729</xdr:rowOff>
    </xdr:to>
    <xdr:sp macro="" textlink="">
      <xdr:nvSpPr>
        <xdr:cNvPr id="147" name="楕円 146"/>
        <xdr:cNvSpPr/>
      </xdr:nvSpPr>
      <xdr:spPr>
        <a:xfrm>
          <a:off x="1079500" y="98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156856</xdr:rowOff>
    </xdr:from>
    <xdr:ext cx="599010" cy="259045"/>
    <xdr:sp macro="" textlink="">
      <xdr:nvSpPr>
        <xdr:cNvPr id="148" name="テキスト ボックス 147"/>
        <xdr:cNvSpPr txBox="1"/>
      </xdr:nvSpPr>
      <xdr:spPr>
        <a:xfrm>
          <a:off x="830795" y="992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60451</xdr:rowOff>
    </xdr:from>
    <xdr:to>
      <xdr:col>24</xdr:col>
      <xdr:colOff>63500</xdr:colOff>
      <xdr:row>76</xdr:row>
      <xdr:rowOff>67622</xdr:rowOff>
    </xdr:to>
    <xdr:cxnSp macro="">
      <xdr:nvCxnSpPr>
        <xdr:cNvPr id="174" name="直線コネクタ 173"/>
        <xdr:cNvCxnSpPr/>
      </xdr:nvCxnSpPr>
      <xdr:spPr>
        <a:xfrm flipV="1">
          <a:off x="3797300" y="13090651"/>
          <a:ext cx="838200" cy="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67622</xdr:rowOff>
    </xdr:from>
    <xdr:to>
      <xdr:col>19</xdr:col>
      <xdr:colOff>177800</xdr:colOff>
      <xdr:row>76</xdr:row>
      <xdr:rowOff>78212</xdr:rowOff>
    </xdr:to>
    <xdr:cxnSp macro="">
      <xdr:nvCxnSpPr>
        <xdr:cNvPr id="177" name="直線コネクタ 176"/>
        <xdr:cNvCxnSpPr/>
      </xdr:nvCxnSpPr>
      <xdr:spPr>
        <a:xfrm flipV="1">
          <a:off x="2908300" y="13097822"/>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78212</xdr:rowOff>
    </xdr:from>
    <xdr:to>
      <xdr:col>15</xdr:col>
      <xdr:colOff>50800</xdr:colOff>
      <xdr:row>76</xdr:row>
      <xdr:rowOff>118349</xdr:rowOff>
    </xdr:to>
    <xdr:cxnSp macro="">
      <xdr:nvCxnSpPr>
        <xdr:cNvPr id="180" name="直線コネクタ 179"/>
        <xdr:cNvCxnSpPr/>
      </xdr:nvCxnSpPr>
      <xdr:spPr>
        <a:xfrm flipV="1">
          <a:off x="2019300" y="13108412"/>
          <a:ext cx="889000" cy="4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118349</xdr:rowOff>
    </xdr:from>
    <xdr:to>
      <xdr:col>10</xdr:col>
      <xdr:colOff>114300</xdr:colOff>
      <xdr:row>76</xdr:row>
      <xdr:rowOff>156251</xdr:rowOff>
    </xdr:to>
    <xdr:cxnSp macro="">
      <xdr:nvCxnSpPr>
        <xdr:cNvPr id="183" name="直線コネクタ 182"/>
        <xdr:cNvCxnSpPr/>
      </xdr:nvCxnSpPr>
      <xdr:spPr>
        <a:xfrm flipV="1">
          <a:off x="1130300" y="13148549"/>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9651</xdr:rowOff>
    </xdr:from>
    <xdr:to>
      <xdr:col>24</xdr:col>
      <xdr:colOff>114300</xdr:colOff>
      <xdr:row>76</xdr:row>
      <xdr:rowOff>111251</xdr:rowOff>
    </xdr:to>
    <xdr:sp macro="" textlink="">
      <xdr:nvSpPr>
        <xdr:cNvPr id="193" name="楕円 192"/>
        <xdr:cNvSpPr/>
      </xdr:nvSpPr>
      <xdr:spPr>
        <a:xfrm>
          <a:off x="4584700" y="130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159528</xdr:rowOff>
    </xdr:from>
    <xdr:ext cx="599010" cy="259045"/>
    <xdr:sp macro="" textlink="">
      <xdr:nvSpPr>
        <xdr:cNvPr id="194" name="民生費該当値テキスト"/>
        <xdr:cNvSpPr txBox="1"/>
      </xdr:nvSpPr>
      <xdr:spPr>
        <a:xfrm>
          <a:off x="4686300" y="1301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16822</xdr:rowOff>
    </xdr:from>
    <xdr:to>
      <xdr:col>20</xdr:col>
      <xdr:colOff>38100</xdr:colOff>
      <xdr:row>76</xdr:row>
      <xdr:rowOff>118422</xdr:rowOff>
    </xdr:to>
    <xdr:sp macro="" textlink="">
      <xdr:nvSpPr>
        <xdr:cNvPr id="195" name="楕円 194"/>
        <xdr:cNvSpPr/>
      </xdr:nvSpPr>
      <xdr:spPr>
        <a:xfrm>
          <a:off x="3746500" y="130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109549</xdr:rowOff>
    </xdr:from>
    <xdr:ext cx="599010" cy="259045"/>
    <xdr:sp macro="" textlink="">
      <xdr:nvSpPr>
        <xdr:cNvPr id="196" name="テキスト ボックス 195"/>
        <xdr:cNvSpPr txBox="1"/>
      </xdr:nvSpPr>
      <xdr:spPr>
        <a:xfrm>
          <a:off x="3497795" y="1313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27412</xdr:rowOff>
    </xdr:from>
    <xdr:to>
      <xdr:col>15</xdr:col>
      <xdr:colOff>101600</xdr:colOff>
      <xdr:row>76</xdr:row>
      <xdr:rowOff>129012</xdr:rowOff>
    </xdr:to>
    <xdr:sp macro="" textlink="">
      <xdr:nvSpPr>
        <xdr:cNvPr id="197" name="楕円 196"/>
        <xdr:cNvSpPr/>
      </xdr:nvSpPr>
      <xdr:spPr>
        <a:xfrm>
          <a:off x="2857500" y="1305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120139</xdr:rowOff>
    </xdr:from>
    <xdr:ext cx="599010" cy="259045"/>
    <xdr:sp macro="" textlink="">
      <xdr:nvSpPr>
        <xdr:cNvPr id="198" name="テキスト ボックス 197"/>
        <xdr:cNvSpPr txBox="1"/>
      </xdr:nvSpPr>
      <xdr:spPr>
        <a:xfrm>
          <a:off x="2608795" y="1315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67549</xdr:rowOff>
    </xdr:from>
    <xdr:to>
      <xdr:col>10</xdr:col>
      <xdr:colOff>165100</xdr:colOff>
      <xdr:row>76</xdr:row>
      <xdr:rowOff>169149</xdr:rowOff>
    </xdr:to>
    <xdr:sp macro="" textlink="">
      <xdr:nvSpPr>
        <xdr:cNvPr id="199" name="楕円 198"/>
        <xdr:cNvSpPr/>
      </xdr:nvSpPr>
      <xdr:spPr>
        <a:xfrm>
          <a:off x="1968500" y="1309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160276</xdr:rowOff>
    </xdr:from>
    <xdr:ext cx="599010" cy="259045"/>
    <xdr:sp macro="" textlink="">
      <xdr:nvSpPr>
        <xdr:cNvPr id="200" name="テキスト ボックス 199"/>
        <xdr:cNvSpPr txBox="1"/>
      </xdr:nvSpPr>
      <xdr:spPr>
        <a:xfrm>
          <a:off x="1719795" y="1319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105451</xdr:rowOff>
    </xdr:from>
    <xdr:to>
      <xdr:col>6</xdr:col>
      <xdr:colOff>38100</xdr:colOff>
      <xdr:row>77</xdr:row>
      <xdr:rowOff>35601</xdr:rowOff>
    </xdr:to>
    <xdr:sp macro="" textlink="">
      <xdr:nvSpPr>
        <xdr:cNvPr id="201" name="楕円 200"/>
        <xdr:cNvSpPr/>
      </xdr:nvSpPr>
      <xdr:spPr>
        <a:xfrm>
          <a:off x="1079500" y="131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26728</xdr:rowOff>
    </xdr:from>
    <xdr:ext cx="599010" cy="259045"/>
    <xdr:sp macro="" textlink="">
      <xdr:nvSpPr>
        <xdr:cNvPr id="202" name="テキスト ボックス 201"/>
        <xdr:cNvSpPr txBox="1"/>
      </xdr:nvSpPr>
      <xdr:spPr>
        <a:xfrm>
          <a:off x="830795" y="1322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26498</xdr:rowOff>
    </xdr:from>
    <xdr:to>
      <xdr:col>24</xdr:col>
      <xdr:colOff>63500</xdr:colOff>
      <xdr:row>96</xdr:row>
      <xdr:rowOff>55415</xdr:rowOff>
    </xdr:to>
    <xdr:cxnSp macro="">
      <xdr:nvCxnSpPr>
        <xdr:cNvPr id="231" name="直線コネクタ 230"/>
        <xdr:cNvCxnSpPr/>
      </xdr:nvCxnSpPr>
      <xdr:spPr>
        <a:xfrm flipV="1">
          <a:off x="3797300" y="16485698"/>
          <a:ext cx="8382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55415</xdr:rowOff>
    </xdr:from>
    <xdr:to>
      <xdr:col>19</xdr:col>
      <xdr:colOff>177800</xdr:colOff>
      <xdr:row>96</xdr:row>
      <xdr:rowOff>79753</xdr:rowOff>
    </xdr:to>
    <xdr:cxnSp macro="">
      <xdr:nvCxnSpPr>
        <xdr:cNvPr id="234" name="直線コネクタ 233"/>
        <xdr:cNvCxnSpPr/>
      </xdr:nvCxnSpPr>
      <xdr:spPr>
        <a:xfrm flipV="1">
          <a:off x="2908300" y="16514615"/>
          <a:ext cx="889000" cy="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17224</xdr:rowOff>
    </xdr:from>
    <xdr:to>
      <xdr:col>15</xdr:col>
      <xdr:colOff>50800</xdr:colOff>
      <xdr:row>96</xdr:row>
      <xdr:rowOff>79753</xdr:rowOff>
    </xdr:to>
    <xdr:cxnSp macro="">
      <xdr:nvCxnSpPr>
        <xdr:cNvPr id="237" name="直線コネクタ 236"/>
        <xdr:cNvCxnSpPr/>
      </xdr:nvCxnSpPr>
      <xdr:spPr>
        <a:xfrm>
          <a:off x="2019300" y="16476424"/>
          <a:ext cx="889000" cy="6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17224</xdr:rowOff>
    </xdr:from>
    <xdr:to>
      <xdr:col>10</xdr:col>
      <xdr:colOff>114300</xdr:colOff>
      <xdr:row>96</xdr:row>
      <xdr:rowOff>25888</xdr:rowOff>
    </xdr:to>
    <xdr:cxnSp macro="">
      <xdr:nvCxnSpPr>
        <xdr:cNvPr id="240" name="直線コネクタ 239"/>
        <xdr:cNvCxnSpPr/>
      </xdr:nvCxnSpPr>
      <xdr:spPr>
        <a:xfrm flipV="1">
          <a:off x="1130300" y="16476424"/>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147148</xdr:rowOff>
    </xdr:from>
    <xdr:to>
      <xdr:col>24</xdr:col>
      <xdr:colOff>114300</xdr:colOff>
      <xdr:row>96</xdr:row>
      <xdr:rowOff>77298</xdr:rowOff>
    </xdr:to>
    <xdr:sp macro="" textlink="">
      <xdr:nvSpPr>
        <xdr:cNvPr id="250" name="楕円 249"/>
        <xdr:cNvSpPr/>
      </xdr:nvSpPr>
      <xdr:spPr>
        <a:xfrm>
          <a:off x="4584700" y="164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125575</xdr:rowOff>
    </xdr:from>
    <xdr:ext cx="534377" cy="259045"/>
    <xdr:sp macro="" textlink="">
      <xdr:nvSpPr>
        <xdr:cNvPr id="251" name="衛生費該当値テキスト"/>
        <xdr:cNvSpPr txBox="1"/>
      </xdr:nvSpPr>
      <xdr:spPr>
        <a:xfrm>
          <a:off x="4686300" y="1641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4615</xdr:rowOff>
    </xdr:from>
    <xdr:to>
      <xdr:col>20</xdr:col>
      <xdr:colOff>38100</xdr:colOff>
      <xdr:row>96</xdr:row>
      <xdr:rowOff>106215</xdr:rowOff>
    </xdr:to>
    <xdr:sp macro="" textlink="">
      <xdr:nvSpPr>
        <xdr:cNvPr id="252" name="楕円 251"/>
        <xdr:cNvSpPr/>
      </xdr:nvSpPr>
      <xdr:spPr>
        <a:xfrm>
          <a:off x="3746500" y="1646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97342</xdr:rowOff>
    </xdr:from>
    <xdr:ext cx="534377" cy="259045"/>
    <xdr:sp macro="" textlink="">
      <xdr:nvSpPr>
        <xdr:cNvPr id="253" name="テキスト ボックス 252"/>
        <xdr:cNvSpPr txBox="1"/>
      </xdr:nvSpPr>
      <xdr:spPr>
        <a:xfrm>
          <a:off x="3530111" y="165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28953</xdr:rowOff>
    </xdr:from>
    <xdr:to>
      <xdr:col>15</xdr:col>
      <xdr:colOff>101600</xdr:colOff>
      <xdr:row>96</xdr:row>
      <xdr:rowOff>130553</xdr:rowOff>
    </xdr:to>
    <xdr:sp macro="" textlink="">
      <xdr:nvSpPr>
        <xdr:cNvPr id="254" name="楕円 253"/>
        <xdr:cNvSpPr/>
      </xdr:nvSpPr>
      <xdr:spPr>
        <a:xfrm>
          <a:off x="2857500" y="1648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121680</xdr:rowOff>
    </xdr:from>
    <xdr:ext cx="534377" cy="259045"/>
    <xdr:sp macro="" textlink="">
      <xdr:nvSpPr>
        <xdr:cNvPr id="255" name="テキスト ボックス 254"/>
        <xdr:cNvSpPr txBox="1"/>
      </xdr:nvSpPr>
      <xdr:spPr>
        <a:xfrm>
          <a:off x="2641111" y="165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137874</xdr:rowOff>
    </xdr:from>
    <xdr:to>
      <xdr:col>10</xdr:col>
      <xdr:colOff>165100</xdr:colOff>
      <xdr:row>96</xdr:row>
      <xdr:rowOff>68024</xdr:rowOff>
    </xdr:to>
    <xdr:sp macro="" textlink="">
      <xdr:nvSpPr>
        <xdr:cNvPr id="256" name="楕円 255"/>
        <xdr:cNvSpPr/>
      </xdr:nvSpPr>
      <xdr:spPr>
        <a:xfrm>
          <a:off x="1968500" y="164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59151</xdr:rowOff>
    </xdr:from>
    <xdr:ext cx="534377" cy="259045"/>
    <xdr:sp macro="" textlink="">
      <xdr:nvSpPr>
        <xdr:cNvPr id="257" name="テキスト ボックス 256"/>
        <xdr:cNvSpPr txBox="1"/>
      </xdr:nvSpPr>
      <xdr:spPr>
        <a:xfrm>
          <a:off x="1752111" y="1651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146538</xdr:rowOff>
    </xdr:from>
    <xdr:to>
      <xdr:col>6</xdr:col>
      <xdr:colOff>38100</xdr:colOff>
      <xdr:row>96</xdr:row>
      <xdr:rowOff>76688</xdr:rowOff>
    </xdr:to>
    <xdr:sp macro="" textlink="">
      <xdr:nvSpPr>
        <xdr:cNvPr id="258" name="楕円 257"/>
        <xdr:cNvSpPr/>
      </xdr:nvSpPr>
      <xdr:spPr>
        <a:xfrm>
          <a:off x="1079500" y="164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67815</xdr:rowOff>
    </xdr:from>
    <xdr:ext cx="534377" cy="259045"/>
    <xdr:sp macro="" textlink="">
      <xdr:nvSpPr>
        <xdr:cNvPr id="259" name="テキスト ボックス 258"/>
        <xdr:cNvSpPr txBox="1"/>
      </xdr:nvSpPr>
      <xdr:spPr>
        <a:xfrm>
          <a:off x="863111" y="1652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139929</xdr:rowOff>
    </xdr:from>
    <xdr:to>
      <xdr:col>55</xdr:col>
      <xdr:colOff>0</xdr:colOff>
      <xdr:row>37</xdr:row>
      <xdr:rowOff>45517</xdr:rowOff>
    </xdr:to>
    <xdr:cxnSp macro="">
      <xdr:nvCxnSpPr>
        <xdr:cNvPr id="286" name="直線コネクタ 285"/>
        <xdr:cNvCxnSpPr/>
      </xdr:nvCxnSpPr>
      <xdr:spPr>
        <a:xfrm>
          <a:off x="9639300" y="5969229"/>
          <a:ext cx="838200" cy="4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139929</xdr:rowOff>
    </xdr:from>
    <xdr:to>
      <xdr:col>50</xdr:col>
      <xdr:colOff>114300</xdr:colOff>
      <xdr:row>35</xdr:row>
      <xdr:rowOff>102895</xdr:rowOff>
    </xdr:to>
    <xdr:cxnSp macro="">
      <xdr:nvCxnSpPr>
        <xdr:cNvPr id="289" name="直線コネクタ 288"/>
        <xdr:cNvCxnSpPr/>
      </xdr:nvCxnSpPr>
      <xdr:spPr>
        <a:xfrm flipV="1">
          <a:off x="8750300" y="5969229"/>
          <a:ext cx="889000" cy="1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5283</xdr:rowOff>
    </xdr:from>
    <xdr:to>
      <xdr:col>45</xdr:col>
      <xdr:colOff>177800</xdr:colOff>
      <xdr:row>35</xdr:row>
      <xdr:rowOff>102895</xdr:rowOff>
    </xdr:to>
    <xdr:cxnSp macro="">
      <xdr:nvCxnSpPr>
        <xdr:cNvPr id="292" name="直線コネクタ 291"/>
        <xdr:cNvCxnSpPr/>
      </xdr:nvCxnSpPr>
      <xdr:spPr>
        <a:xfrm>
          <a:off x="7861300" y="5834583"/>
          <a:ext cx="889000" cy="26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5283</xdr:rowOff>
    </xdr:from>
    <xdr:to>
      <xdr:col>41</xdr:col>
      <xdr:colOff>50800</xdr:colOff>
      <xdr:row>34</xdr:row>
      <xdr:rowOff>108382</xdr:rowOff>
    </xdr:to>
    <xdr:cxnSp macro="">
      <xdr:nvCxnSpPr>
        <xdr:cNvPr id="295" name="直線コネクタ 294"/>
        <xdr:cNvCxnSpPr/>
      </xdr:nvCxnSpPr>
      <xdr:spPr>
        <a:xfrm flipV="1">
          <a:off x="6972300" y="5834583"/>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297" name="テキスト ボックス 296"/>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166167</xdr:rowOff>
    </xdr:from>
    <xdr:to>
      <xdr:col>55</xdr:col>
      <xdr:colOff>50800</xdr:colOff>
      <xdr:row>37</xdr:row>
      <xdr:rowOff>96317</xdr:rowOff>
    </xdr:to>
    <xdr:sp macro="" textlink="">
      <xdr:nvSpPr>
        <xdr:cNvPr id="305" name="楕円 304"/>
        <xdr:cNvSpPr/>
      </xdr:nvSpPr>
      <xdr:spPr>
        <a:xfrm>
          <a:off x="104267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17594</xdr:rowOff>
    </xdr:from>
    <xdr:ext cx="469744" cy="259045"/>
    <xdr:sp macro="" textlink="">
      <xdr:nvSpPr>
        <xdr:cNvPr id="306" name="労働費該当値テキスト"/>
        <xdr:cNvSpPr txBox="1"/>
      </xdr:nvSpPr>
      <xdr:spPr>
        <a:xfrm>
          <a:off x="10528300" y="618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89129</xdr:rowOff>
    </xdr:from>
    <xdr:to>
      <xdr:col>50</xdr:col>
      <xdr:colOff>165100</xdr:colOff>
      <xdr:row>35</xdr:row>
      <xdr:rowOff>19279</xdr:rowOff>
    </xdr:to>
    <xdr:sp macro="" textlink="">
      <xdr:nvSpPr>
        <xdr:cNvPr id="307" name="楕円 306"/>
        <xdr:cNvSpPr/>
      </xdr:nvSpPr>
      <xdr:spPr>
        <a:xfrm>
          <a:off x="9588500" y="59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35806</xdr:rowOff>
    </xdr:from>
    <xdr:ext cx="469744" cy="259045"/>
    <xdr:sp macro="" textlink="">
      <xdr:nvSpPr>
        <xdr:cNvPr id="308" name="テキスト ボックス 307"/>
        <xdr:cNvSpPr txBox="1"/>
      </xdr:nvSpPr>
      <xdr:spPr>
        <a:xfrm>
          <a:off x="9404428" y="569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52095</xdr:rowOff>
    </xdr:from>
    <xdr:to>
      <xdr:col>46</xdr:col>
      <xdr:colOff>38100</xdr:colOff>
      <xdr:row>35</xdr:row>
      <xdr:rowOff>153695</xdr:rowOff>
    </xdr:to>
    <xdr:sp macro="" textlink="">
      <xdr:nvSpPr>
        <xdr:cNvPr id="309" name="楕円 308"/>
        <xdr:cNvSpPr/>
      </xdr:nvSpPr>
      <xdr:spPr>
        <a:xfrm>
          <a:off x="8699500" y="60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170222</xdr:rowOff>
    </xdr:from>
    <xdr:ext cx="469744" cy="259045"/>
    <xdr:sp macro="" textlink="">
      <xdr:nvSpPr>
        <xdr:cNvPr id="310" name="テキスト ボックス 309"/>
        <xdr:cNvSpPr txBox="1"/>
      </xdr:nvSpPr>
      <xdr:spPr>
        <a:xfrm>
          <a:off x="8515428" y="582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125933</xdr:rowOff>
    </xdr:from>
    <xdr:to>
      <xdr:col>41</xdr:col>
      <xdr:colOff>101600</xdr:colOff>
      <xdr:row>34</xdr:row>
      <xdr:rowOff>56083</xdr:rowOff>
    </xdr:to>
    <xdr:sp macro="" textlink="">
      <xdr:nvSpPr>
        <xdr:cNvPr id="311" name="楕円 310"/>
        <xdr:cNvSpPr/>
      </xdr:nvSpPr>
      <xdr:spPr>
        <a:xfrm>
          <a:off x="7810500" y="57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72610</xdr:rowOff>
    </xdr:from>
    <xdr:ext cx="469744" cy="259045"/>
    <xdr:sp macro="" textlink="">
      <xdr:nvSpPr>
        <xdr:cNvPr id="312" name="テキスト ボックス 311"/>
        <xdr:cNvSpPr txBox="1"/>
      </xdr:nvSpPr>
      <xdr:spPr>
        <a:xfrm>
          <a:off x="7626428" y="555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57582</xdr:rowOff>
    </xdr:from>
    <xdr:to>
      <xdr:col>36</xdr:col>
      <xdr:colOff>165100</xdr:colOff>
      <xdr:row>34</xdr:row>
      <xdr:rowOff>159182</xdr:rowOff>
    </xdr:to>
    <xdr:sp macro="" textlink="">
      <xdr:nvSpPr>
        <xdr:cNvPr id="313" name="楕円 312"/>
        <xdr:cNvSpPr/>
      </xdr:nvSpPr>
      <xdr:spPr>
        <a:xfrm>
          <a:off x="6921500" y="58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4259</xdr:rowOff>
    </xdr:from>
    <xdr:ext cx="469744" cy="259045"/>
    <xdr:sp macro="" textlink="">
      <xdr:nvSpPr>
        <xdr:cNvPr id="314" name="テキスト ボックス 313"/>
        <xdr:cNvSpPr txBox="1"/>
      </xdr:nvSpPr>
      <xdr:spPr>
        <a:xfrm>
          <a:off x="6737428" y="566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159798</xdr:rowOff>
    </xdr:from>
    <xdr:to>
      <xdr:col>55</xdr:col>
      <xdr:colOff>0</xdr:colOff>
      <xdr:row>58</xdr:row>
      <xdr:rowOff>21465</xdr:rowOff>
    </xdr:to>
    <xdr:cxnSp macro="">
      <xdr:nvCxnSpPr>
        <xdr:cNvPr id="343" name="直線コネクタ 342"/>
        <xdr:cNvCxnSpPr/>
      </xdr:nvCxnSpPr>
      <xdr:spPr>
        <a:xfrm flipV="1">
          <a:off x="9639300" y="9932448"/>
          <a:ext cx="838200" cy="3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21465</xdr:rowOff>
    </xdr:from>
    <xdr:to>
      <xdr:col>50</xdr:col>
      <xdr:colOff>114300</xdr:colOff>
      <xdr:row>58</xdr:row>
      <xdr:rowOff>22958</xdr:rowOff>
    </xdr:to>
    <xdr:cxnSp macro="">
      <xdr:nvCxnSpPr>
        <xdr:cNvPr id="346" name="直線コネクタ 345"/>
        <xdr:cNvCxnSpPr/>
      </xdr:nvCxnSpPr>
      <xdr:spPr>
        <a:xfrm flipV="1">
          <a:off x="8750300" y="9965565"/>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22958</xdr:rowOff>
    </xdr:from>
    <xdr:to>
      <xdr:col>45</xdr:col>
      <xdr:colOff>177800</xdr:colOff>
      <xdr:row>58</xdr:row>
      <xdr:rowOff>57735</xdr:rowOff>
    </xdr:to>
    <xdr:cxnSp macro="">
      <xdr:nvCxnSpPr>
        <xdr:cNvPr id="349" name="直線コネクタ 348"/>
        <xdr:cNvCxnSpPr/>
      </xdr:nvCxnSpPr>
      <xdr:spPr>
        <a:xfrm flipV="1">
          <a:off x="7861300" y="9967058"/>
          <a:ext cx="889000" cy="3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53324</xdr:rowOff>
    </xdr:from>
    <xdr:to>
      <xdr:col>41</xdr:col>
      <xdr:colOff>50800</xdr:colOff>
      <xdr:row>58</xdr:row>
      <xdr:rowOff>57735</xdr:rowOff>
    </xdr:to>
    <xdr:cxnSp macro="">
      <xdr:nvCxnSpPr>
        <xdr:cNvPr id="352" name="直線コネクタ 351"/>
        <xdr:cNvCxnSpPr/>
      </xdr:nvCxnSpPr>
      <xdr:spPr>
        <a:xfrm>
          <a:off x="6972300" y="9997424"/>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108998</xdr:rowOff>
    </xdr:from>
    <xdr:to>
      <xdr:col>55</xdr:col>
      <xdr:colOff>50800</xdr:colOff>
      <xdr:row>58</xdr:row>
      <xdr:rowOff>39148</xdr:rowOff>
    </xdr:to>
    <xdr:sp macro="" textlink="">
      <xdr:nvSpPr>
        <xdr:cNvPr id="362" name="楕円 361"/>
        <xdr:cNvSpPr/>
      </xdr:nvSpPr>
      <xdr:spPr>
        <a:xfrm>
          <a:off x="10426700" y="98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87425</xdr:rowOff>
    </xdr:from>
    <xdr:ext cx="534377" cy="259045"/>
    <xdr:sp macro="" textlink="">
      <xdr:nvSpPr>
        <xdr:cNvPr id="363" name="農林水産業費該当値テキスト"/>
        <xdr:cNvSpPr txBox="1"/>
      </xdr:nvSpPr>
      <xdr:spPr>
        <a:xfrm>
          <a:off x="10528300" y="986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142115</xdr:rowOff>
    </xdr:from>
    <xdr:to>
      <xdr:col>50</xdr:col>
      <xdr:colOff>165100</xdr:colOff>
      <xdr:row>58</xdr:row>
      <xdr:rowOff>72265</xdr:rowOff>
    </xdr:to>
    <xdr:sp macro="" textlink="">
      <xdr:nvSpPr>
        <xdr:cNvPr id="364" name="楕円 363"/>
        <xdr:cNvSpPr/>
      </xdr:nvSpPr>
      <xdr:spPr>
        <a:xfrm>
          <a:off x="9588500" y="991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63392</xdr:rowOff>
    </xdr:from>
    <xdr:ext cx="534377" cy="259045"/>
    <xdr:sp macro="" textlink="">
      <xdr:nvSpPr>
        <xdr:cNvPr id="365" name="テキスト ボックス 364"/>
        <xdr:cNvSpPr txBox="1"/>
      </xdr:nvSpPr>
      <xdr:spPr>
        <a:xfrm>
          <a:off x="9372111" y="1000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143608</xdr:rowOff>
    </xdr:from>
    <xdr:to>
      <xdr:col>46</xdr:col>
      <xdr:colOff>38100</xdr:colOff>
      <xdr:row>58</xdr:row>
      <xdr:rowOff>73758</xdr:rowOff>
    </xdr:to>
    <xdr:sp macro="" textlink="">
      <xdr:nvSpPr>
        <xdr:cNvPr id="366" name="楕円 365"/>
        <xdr:cNvSpPr/>
      </xdr:nvSpPr>
      <xdr:spPr>
        <a:xfrm>
          <a:off x="8699500" y="99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64885</xdr:rowOff>
    </xdr:from>
    <xdr:ext cx="534377" cy="259045"/>
    <xdr:sp macro="" textlink="">
      <xdr:nvSpPr>
        <xdr:cNvPr id="367" name="テキスト ボックス 366"/>
        <xdr:cNvSpPr txBox="1"/>
      </xdr:nvSpPr>
      <xdr:spPr>
        <a:xfrm>
          <a:off x="8483111" y="1000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6935</xdr:rowOff>
    </xdr:from>
    <xdr:to>
      <xdr:col>41</xdr:col>
      <xdr:colOff>101600</xdr:colOff>
      <xdr:row>58</xdr:row>
      <xdr:rowOff>108535</xdr:rowOff>
    </xdr:to>
    <xdr:sp macro="" textlink="">
      <xdr:nvSpPr>
        <xdr:cNvPr id="368" name="楕円 367"/>
        <xdr:cNvSpPr/>
      </xdr:nvSpPr>
      <xdr:spPr>
        <a:xfrm>
          <a:off x="7810500" y="99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99662</xdr:rowOff>
    </xdr:from>
    <xdr:ext cx="534377" cy="259045"/>
    <xdr:sp macro="" textlink="">
      <xdr:nvSpPr>
        <xdr:cNvPr id="369" name="テキスト ボックス 368"/>
        <xdr:cNvSpPr txBox="1"/>
      </xdr:nvSpPr>
      <xdr:spPr>
        <a:xfrm>
          <a:off x="7594111" y="100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2524</xdr:rowOff>
    </xdr:from>
    <xdr:to>
      <xdr:col>36</xdr:col>
      <xdr:colOff>165100</xdr:colOff>
      <xdr:row>58</xdr:row>
      <xdr:rowOff>104124</xdr:rowOff>
    </xdr:to>
    <xdr:sp macro="" textlink="">
      <xdr:nvSpPr>
        <xdr:cNvPr id="370" name="楕円 369"/>
        <xdr:cNvSpPr/>
      </xdr:nvSpPr>
      <xdr:spPr>
        <a:xfrm>
          <a:off x="6921500" y="99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95251</xdr:rowOff>
    </xdr:from>
    <xdr:ext cx="534377" cy="259045"/>
    <xdr:sp macro="" textlink="">
      <xdr:nvSpPr>
        <xdr:cNvPr id="371" name="テキスト ボックス 370"/>
        <xdr:cNvSpPr txBox="1"/>
      </xdr:nvSpPr>
      <xdr:spPr>
        <a:xfrm>
          <a:off x="6705111" y="100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84798</xdr:rowOff>
    </xdr:from>
    <xdr:to>
      <xdr:col>55</xdr:col>
      <xdr:colOff>0</xdr:colOff>
      <xdr:row>76</xdr:row>
      <xdr:rowOff>123076</xdr:rowOff>
    </xdr:to>
    <xdr:cxnSp macro="">
      <xdr:nvCxnSpPr>
        <xdr:cNvPr id="400" name="直線コネクタ 399"/>
        <xdr:cNvCxnSpPr/>
      </xdr:nvCxnSpPr>
      <xdr:spPr>
        <a:xfrm flipV="1">
          <a:off x="9639300" y="13114998"/>
          <a:ext cx="838200" cy="3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123076</xdr:rowOff>
    </xdr:from>
    <xdr:to>
      <xdr:col>50</xdr:col>
      <xdr:colOff>114300</xdr:colOff>
      <xdr:row>76</xdr:row>
      <xdr:rowOff>156490</xdr:rowOff>
    </xdr:to>
    <xdr:cxnSp macro="">
      <xdr:nvCxnSpPr>
        <xdr:cNvPr id="403" name="直線コネクタ 402"/>
        <xdr:cNvCxnSpPr/>
      </xdr:nvCxnSpPr>
      <xdr:spPr>
        <a:xfrm flipV="1">
          <a:off x="8750300" y="13153276"/>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156490</xdr:rowOff>
    </xdr:from>
    <xdr:to>
      <xdr:col>45</xdr:col>
      <xdr:colOff>177800</xdr:colOff>
      <xdr:row>77</xdr:row>
      <xdr:rowOff>38773</xdr:rowOff>
    </xdr:to>
    <xdr:cxnSp macro="">
      <xdr:nvCxnSpPr>
        <xdr:cNvPr id="406" name="直線コネクタ 405"/>
        <xdr:cNvCxnSpPr/>
      </xdr:nvCxnSpPr>
      <xdr:spPr>
        <a:xfrm flipV="1">
          <a:off x="7861300" y="13186690"/>
          <a:ext cx="889000" cy="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145822</xdr:rowOff>
    </xdr:from>
    <xdr:to>
      <xdr:col>41</xdr:col>
      <xdr:colOff>50800</xdr:colOff>
      <xdr:row>77</xdr:row>
      <xdr:rowOff>38773</xdr:rowOff>
    </xdr:to>
    <xdr:cxnSp macro="">
      <xdr:nvCxnSpPr>
        <xdr:cNvPr id="409" name="直線コネクタ 408"/>
        <xdr:cNvCxnSpPr/>
      </xdr:nvCxnSpPr>
      <xdr:spPr>
        <a:xfrm>
          <a:off x="6972300" y="13176022"/>
          <a:ext cx="889000" cy="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33998</xdr:rowOff>
    </xdr:from>
    <xdr:to>
      <xdr:col>55</xdr:col>
      <xdr:colOff>50800</xdr:colOff>
      <xdr:row>76</xdr:row>
      <xdr:rowOff>135598</xdr:rowOff>
    </xdr:to>
    <xdr:sp macro="" textlink="">
      <xdr:nvSpPr>
        <xdr:cNvPr id="419" name="楕円 418"/>
        <xdr:cNvSpPr/>
      </xdr:nvSpPr>
      <xdr:spPr>
        <a:xfrm>
          <a:off x="10426700" y="130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56875</xdr:rowOff>
    </xdr:from>
    <xdr:ext cx="534377" cy="259045"/>
    <xdr:sp macro="" textlink="">
      <xdr:nvSpPr>
        <xdr:cNvPr id="420" name="商工費該当値テキスト"/>
        <xdr:cNvSpPr txBox="1"/>
      </xdr:nvSpPr>
      <xdr:spPr>
        <a:xfrm>
          <a:off x="10528300" y="1291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72276</xdr:rowOff>
    </xdr:from>
    <xdr:to>
      <xdr:col>50</xdr:col>
      <xdr:colOff>165100</xdr:colOff>
      <xdr:row>77</xdr:row>
      <xdr:rowOff>2426</xdr:rowOff>
    </xdr:to>
    <xdr:sp macro="" textlink="">
      <xdr:nvSpPr>
        <xdr:cNvPr id="421" name="楕円 420"/>
        <xdr:cNvSpPr/>
      </xdr:nvSpPr>
      <xdr:spPr>
        <a:xfrm>
          <a:off x="9588500" y="131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18952</xdr:rowOff>
    </xdr:from>
    <xdr:ext cx="534377" cy="259045"/>
    <xdr:sp macro="" textlink="">
      <xdr:nvSpPr>
        <xdr:cNvPr id="422" name="テキスト ボックス 421"/>
        <xdr:cNvSpPr txBox="1"/>
      </xdr:nvSpPr>
      <xdr:spPr>
        <a:xfrm>
          <a:off x="9372111" y="1287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105690</xdr:rowOff>
    </xdr:from>
    <xdr:to>
      <xdr:col>46</xdr:col>
      <xdr:colOff>38100</xdr:colOff>
      <xdr:row>77</xdr:row>
      <xdr:rowOff>35840</xdr:rowOff>
    </xdr:to>
    <xdr:sp macro="" textlink="">
      <xdr:nvSpPr>
        <xdr:cNvPr id="423" name="楕円 422"/>
        <xdr:cNvSpPr/>
      </xdr:nvSpPr>
      <xdr:spPr>
        <a:xfrm>
          <a:off x="8699500" y="131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52367</xdr:rowOff>
    </xdr:from>
    <xdr:ext cx="534377" cy="259045"/>
    <xdr:sp macro="" textlink="">
      <xdr:nvSpPr>
        <xdr:cNvPr id="424" name="テキスト ボックス 423"/>
        <xdr:cNvSpPr txBox="1"/>
      </xdr:nvSpPr>
      <xdr:spPr>
        <a:xfrm>
          <a:off x="8483111" y="129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159423</xdr:rowOff>
    </xdr:from>
    <xdr:to>
      <xdr:col>41</xdr:col>
      <xdr:colOff>101600</xdr:colOff>
      <xdr:row>77</xdr:row>
      <xdr:rowOff>89573</xdr:rowOff>
    </xdr:to>
    <xdr:sp macro="" textlink="">
      <xdr:nvSpPr>
        <xdr:cNvPr id="425" name="楕円 424"/>
        <xdr:cNvSpPr/>
      </xdr:nvSpPr>
      <xdr:spPr>
        <a:xfrm>
          <a:off x="7810500" y="13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106100</xdr:rowOff>
    </xdr:from>
    <xdr:ext cx="534377" cy="259045"/>
    <xdr:sp macro="" textlink="">
      <xdr:nvSpPr>
        <xdr:cNvPr id="426" name="テキスト ボックス 425"/>
        <xdr:cNvSpPr txBox="1"/>
      </xdr:nvSpPr>
      <xdr:spPr>
        <a:xfrm>
          <a:off x="7594111" y="129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95022</xdr:rowOff>
    </xdr:from>
    <xdr:to>
      <xdr:col>36</xdr:col>
      <xdr:colOff>165100</xdr:colOff>
      <xdr:row>77</xdr:row>
      <xdr:rowOff>25172</xdr:rowOff>
    </xdr:to>
    <xdr:sp macro="" textlink="">
      <xdr:nvSpPr>
        <xdr:cNvPr id="427" name="楕円 426"/>
        <xdr:cNvSpPr/>
      </xdr:nvSpPr>
      <xdr:spPr>
        <a:xfrm>
          <a:off x="6921500" y="13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41698</xdr:rowOff>
    </xdr:from>
    <xdr:ext cx="534377" cy="259045"/>
    <xdr:sp macro="" textlink="">
      <xdr:nvSpPr>
        <xdr:cNvPr id="428" name="テキスト ボックス 427"/>
        <xdr:cNvSpPr txBox="1"/>
      </xdr:nvSpPr>
      <xdr:spPr>
        <a:xfrm>
          <a:off x="6705111" y="129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141774</xdr:rowOff>
    </xdr:from>
    <xdr:to>
      <xdr:col>55</xdr:col>
      <xdr:colOff>0</xdr:colOff>
      <xdr:row>94</xdr:row>
      <xdr:rowOff>21622</xdr:rowOff>
    </xdr:to>
    <xdr:cxnSp macro="">
      <xdr:nvCxnSpPr>
        <xdr:cNvPr id="453" name="直線コネクタ 452"/>
        <xdr:cNvCxnSpPr/>
      </xdr:nvCxnSpPr>
      <xdr:spPr>
        <a:xfrm>
          <a:off x="9639300" y="15915174"/>
          <a:ext cx="838200" cy="22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141774</xdr:rowOff>
    </xdr:from>
    <xdr:to>
      <xdr:col>50</xdr:col>
      <xdr:colOff>114300</xdr:colOff>
      <xdr:row>93</xdr:row>
      <xdr:rowOff>51220</xdr:rowOff>
    </xdr:to>
    <xdr:cxnSp macro="">
      <xdr:nvCxnSpPr>
        <xdr:cNvPr id="456" name="直線コネクタ 455"/>
        <xdr:cNvCxnSpPr/>
      </xdr:nvCxnSpPr>
      <xdr:spPr>
        <a:xfrm flipV="1">
          <a:off x="8750300" y="15915174"/>
          <a:ext cx="889000" cy="8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51220</xdr:rowOff>
    </xdr:from>
    <xdr:to>
      <xdr:col>45</xdr:col>
      <xdr:colOff>177800</xdr:colOff>
      <xdr:row>95</xdr:row>
      <xdr:rowOff>14221</xdr:rowOff>
    </xdr:to>
    <xdr:cxnSp macro="">
      <xdr:nvCxnSpPr>
        <xdr:cNvPr id="459" name="直線コネクタ 458"/>
        <xdr:cNvCxnSpPr/>
      </xdr:nvCxnSpPr>
      <xdr:spPr>
        <a:xfrm flipV="1">
          <a:off x="7861300" y="15996070"/>
          <a:ext cx="889000" cy="30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113274</xdr:rowOff>
    </xdr:from>
    <xdr:to>
      <xdr:col>41</xdr:col>
      <xdr:colOff>50800</xdr:colOff>
      <xdr:row>95</xdr:row>
      <xdr:rowOff>14221</xdr:rowOff>
    </xdr:to>
    <xdr:cxnSp macro="">
      <xdr:nvCxnSpPr>
        <xdr:cNvPr id="462" name="直線コネクタ 461"/>
        <xdr:cNvCxnSpPr/>
      </xdr:nvCxnSpPr>
      <xdr:spPr>
        <a:xfrm>
          <a:off x="6972300" y="16229574"/>
          <a:ext cx="889000" cy="7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142272</xdr:rowOff>
    </xdr:from>
    <xdr:to>
      <xdr:col>55</xdr:col>
      <xdr:colOff>50800</xdr:colOff>
      <xdr:row>94</xdr:row>
      <xdr:rowOff>72422</xdr:rowOff>
    </xdr:to>
    <xdr:sp macro="" textlink="">
      <xdr:nvSpPr>
        <xdr:cNvPr id="472" name="楕円 471"/>
        <xdr:cNvSpPr/>
      </xdr:nvSpPr>
      <xdr:spPr>
        <a:xfrm>
          <a:off x="10426700" y="160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165149</xdr:rowOff>
    </xdr:from>
    <xdr:ext cx="599010" cy="259045"/>
    <xdr:sp macro="" textlink="">
      <xdr:nvSpPr>
        <xdr:cNvPr id="473" name="土木費該当値テキスト"/>
        <xdr:cNvSpPr txBox="1"/>
      </xdr:nvSpPr>
      <xdr:spPr>
        <a:xfrm>
          <a:off x="10528300" y="1593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90974</xdr:rowOff>
    </xdr:from>
    <xdr:to>
      <xdr:col>50</xdr:col>
      <xdr:colOff>165100</xdr:colOff>
      <xdr:row>93</xdr:row>
      <xdr:rowOff>21124</xdr:rowOff>
    </xdr:to>
    <xdr:sp macro="" textlink="">
      <xdr:nvSpPr>
        <xdr:cNvPr id="474" name="楕円 473"/>
        <xdr:cNvSpPr/>
      </xdr:nvSpPr>
      <xdr:spPr>
        <a:xfrm>
          <a:off x="9588500" y="1586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37651</xdr:rowOff>
    </xdr:from>
    <xdr:ext cx="599010" cy="259045"/>
    <xdr:sp macro="" textlink="">
      <xdr:nvSpPr>
        <xdr:cNvPr id="475" name="テキスト ボックス 474"/>
        <xdr:cNvSpPr txBox="1"/>
      </xdr:nvSpPr>
      <xdr:spPr>
        <a:xfrm>
          <a:off x="9339795" y="156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420</xdr:rowOff>
    </xdr:from>
    <xdr:to>
      <xdr:col>46</xdr:col>
      <xdr:colOff>38100</xdr:colOff>
      <xdr:row>93</xdr:row>
      <xdr:rowOff>102020</xdr:rowOff>
    </xdr:to>
    <xdr:sp macro="" textlink="">
      <xdr:nvSpPr>
        <xdr:cNvPr id="476" name="楕円 475"/>
        <xdr:cNvSpPr/>
      </xdr:nvSpPr>
      <xdr:spPr>
        <a:xfrm>
          <a:off x="8699500" y="159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118547</xdr:rowOff>
    </xdr:from>
    <xdr:ext cx="599010" cy="259045"/>
    <xdr:sp macro="" textlink="">
      <xdr:nvSpPr>
        <xdr:cNvPr id="477" name="テキスト ボックス 476"/>
        <xdr:cNvSpPr txBox="1"/>
      </xdr:nvSpPr>
      <xdr:spPr>
        <a:xfrm>
          <a:off x="8450795" y="1572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134871</xdr:rowOff>
    </xdr:from>
    <xdr:to>
      <xdr:col>41</xdr:col>
      <xdr:colOff>101600</xdr:colOff>
      <xdr:row>95</xdr:row>
      <xdr:rowOff>65021</xdr:rowOff>
    </xdr:to>
    <xdr:sp macro="" textlink="">
      <xdr:nvSpPr>
        <xdr:cNvPr id="478" name="楕円 477"/>
        <xdr:cNvSpPr/>
      </xdr:nvSpPr>
      <xdr:spPr>
        <a:xfrm>
          <a:off x="7810500" y="1625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81548</xdr:rowOff>
    </xdr:from>
    <xdr:ext cx="534377" cy="259045"/>
    <xdr:sp macro="" textlink="">
      <xdr:nvSpPr>
        <xdr:cNvPr id="479" name="テキスト ボックス 478"/>
        <xdr:cNvSpPr txBox="1"/>
      </xdr:nvSpPr>
      <xdr:spPr>
        <a:xfrm>
          <a:off x="7594111" y="1602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62474</xdr:rowOff>
    </xdr:from>
    <xdr:to>
      <xdr:col>36</xdr:col>
      <xdr:colOff>165100</xdr:colOff>
      <xdr:row>94</xdr:row>
      <xdr:rowOff>164074</xdr:rowOff>
    </xdr:to>
    <xdr:sp macro="" textlink="">
      <xdr:nvSpPr>
        <xdr:cNvPr id="480" name="楕円 479"/>
        <xdr:cNvSpPr/>
      </xdr:nvSpPr>
      <xdr:spPr>
        <a:xfrm>
          <a:off x="6921500" y="161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9151</xdr:rowOff>
    </xdr:from>
    <xdr:ext cx="599010" cy="259045"/>
    <xdr:sp macro="" textlink="">
      <xdr:nvSpPr>
        <xdr:cNvPr id="481" name="テキスト ボックス 480"/>
        <xdr:cNvSpPr txBox="1"/>
      </xdr:nvSpPr>
      <xdr:spPr>
        <a:xfrm>
          <a:off x="6672795" y="1595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168373</xdr:rowOff>
    </xdr:from>
    <xdr:to>
      <xdr:col>85</xdr:col>
      <xdr:colOff>127000</xdr:colOff>
      <xdr:row>37</xdr:row>
      <xdr:rowOff>105427</xdr:rowOff>
    </xdr:to>
    <xdr:cxnSp macro="">
      <xdr:nvCxnSpPr>
        <xdr:cNvPr id="513" name="直線コネクタ 512"/>
        <xdr:cNvCxnSpPr/>
      </xdr:nvCxnSpPr>
      <xdr:spPr>
        <a:xfrm flipV="1">
          <a:off x="15481300" y="6169123"/>
          <a:ext cx="838200" cy="27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105427</xdr:rowOff>
    </xdr:from>
    <xdr:to>
      <xdr:col>81</xdr:col>
      <xdr:colOff>50800</xdr:colOff>
      <xdr:row>38</xdr:row>
      <xdr:rowOff>31638</xdr:rowOff>
    </xdr:to>
    <xdr:cxnSp macro="">
      <xdr:nvCxnSpPr>
        <xdr:cNvPr id="516" name="直線コネクタ 515"/>
        <xdr:cNvCxnSpPr/>
      </xdr:nvCxnSpPr>
      <xdr:spPr>
        <a:xfrm flipV="1">
          <a:off x="14592300" y="6449077"/>
          <a:ext cx="889000" cy="9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41565</xdr:rowOff>
    </xdr:from>
    <xdr:to>
      <xdr:col>76</xdr:col>
      <xdr:colOff>114300</xdr:colOff>
      <xdr:row>38</xdr:row>
      <xdr:rowOff>31638</xdr:rowOff>
    </xdr:to>
    <xdr:cxnSp macro="">
      <xdr:nvCxnSpPr>
        <xdr:cNvPr id="519" name="直線コネクタ 518"/>
        <xdr:cNvCxnSpPr/>
      </xdr:nvCxnSpPr>
      <xdr:spPr>
        <a:xfrm>
          <a:off x="13703300" y="6385215"/>
          <a:ext cx="889000" cy="16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13480</xdr:rowOff>
    </xdr:from>
    <xdr:to>
      <xdr:col>71</xdr:col>
      <xdr:colOff>177800</xdr:colOff>
      <xdr:row>37</xdr:row>
      <xdr:rowOff>41565</xdr:rowOff>
    </xdr:to>
    <xdr:cxnSp macro="">
      <xdr:nvCxnSpPr>
        <xdr:cNvPr id="522" name="直線コネクタ 521"/>
        <xdr:cNvCxnSpPr/>
      </xdr:nvCxnSpPr>
      <xdr:spPr>
        <a:xfrm>
          <a:off x="12814300" y="6357130"/>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117573</xdr:rowOff>
    </xdr:from>
    <xdr:to>
      <xdr:col>85</xdr:col>
      <xdr:colOff>177800</xdr:colOff>
      <xdr:row>36</xdr:row>
      <xdr:rowOff>47723</xdr:rowOff>
    </xdr:to>
    <xdr:sp macro="" textlink="">
      <xdr:nvSpPr>
        <xdr:cNvPr id="532" name="楕円 531"/>
        <xdr:cNvSpPr/>
      </xdr:nvSpPr>
      <xdr:spPr>
        <a:xfrm>
          <a:off x="16268700" y="61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140450</xdr:rowOff>
    </xdr:from>
    <xdr:ext cx="534377" cy="259045"/>
    <xdr:sp macro="" textlink="">
      <xdr:nvSpPr>
        <xdr:cNvPr id="533" name="消防費該当値テキスト"/>
        <xdr:cNvSpPr txBox="1"/>
      </xdr:nvSpPr>
      <xdr:spPr>
        <a:xfrm>
          <a:off x="16370300" y="596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54627</xdr:rowOff>
    </xdr:from>
    <xdr:to>
      <xdr:col>81</xdr:col>
      <xdr:colOff>101600</xdr:colOff>
      <xdr:row>37</xdr:row>
      <xdr:rowOff>156227</xdr:rowOff>
    </xdr:to>
    <xdr:sp macro="" textlink="">
      <xdr:nvSpPr>
        <xdr:cNvPr id="534" name="楕円 533"/>
        <xdr:cNvSpPr/>
      </xdr:nvSpPr>
      <xdr:spPr>
        <a:xfrm>
          <a:off x="15430500" y="63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147353</xdr:rowOff>
    </xdr:from>
    <xdr:ext cx="534377" cy="259045"/>
    <xdr:sp macro="" textlink="">
      <xdr:nvSpPr>
        <xdr:cNvPr id="535" name="テキスト ボックス 534"/>
        <xdr:cNvSpPr txBox="1"/>
      </xdr:nvSpPr>
      <xdr:spPr>
        <a:xfrm>
          <a:off x="15214111" y="649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152288</xdr:rowOff>
    </xdr:from>
    <xdr:to>
      <xdr:col>76</xdr:col>
      <xdr:colOff>165100</xdr:colOff>
      <xdr:row>38</xdr:row>
      <xdr:rowOff>82438</xdr:rowOff>
    </xdr:to>
    <xdr:sp macro="" textlink="">
      <xdr:nvSpPr>
        <xdr:cNvPr id="536" name="楕円 535"/>
        <xdr:cNvSpPr/>
      </xdr:nvSpPr>
      <xdr:spPr>
        <a:xfrm>
          <a:off x="14541500" y="649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73565</xdr:rowOff>
    </xdr:from>
    <xdr:ext cx="534377" cy="259045"/>
    <xdr:sp macro="" textlink="">
      <xdr:nvSpPr>
        <xdr:cNvPr id="537" name="テキスト ボックス 536"/>
        <xdr:cNvSpPr txBox="1"/>
      </xdr:nvSpPr>
      <xdr:spPr>
        <a:xfrm>
          <a:off x="14325111" y="65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162215</xdr:rowOff>
    </xdr:from>
    <xdr:to>
      <xdr:col>72</xdr:col>
      <xdr:colOff>38100</xdr:colOff>
      <xdr:row>37</xdr:row>
      <xdr:rowOff>92365</xdr:rowOff>
    </xdr:to>
    <xdr:sp macro="" textlink="">
      <xdr:nvSpPr>
        <xdr:cNvPr id="538" name="楕円 537"/>
        <xdr:cNvSpPr/>
      </xdr:nvSpPr>
      <xdr:spPr>
        <a:xfrm>
          <a:off x="13652500" y="63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83492</xdr:rowOff>
    </xdr:from>
    <xdr:ext cx="534377" cy="259045"/>
    <xdr:sp macro="" textlink="">
      <xdr:nvSpPr>
        <xdr:cNvPr id="539" name="テキスト ボックス 538"/>
        <xdr:cNvSpPr txBox="1"/>
      </xdr:nvSpPr>
      <xdr:spPr>
        <a:xfrm>
          <a:off x="13436111" y="642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134130</xdr:rowOff>
    </xdr:from>
    <xdr:to>
      <xdr:col>67</xdr:col>
      <xdr:colOff>101600</xdr:colOff>
      <xdr:row>37</xdr:row>
      <xdr:rowOff>64280</xdr:rowOff>
    </xdr:to>
    <xdr:sp macro="" textlink="">
      <xdr:nvSpPr>
        <xdr:cNvPr id="540" name="楕円 539"/>
        <xdr:cNvSpPr/>
      </xdr:nvSpPr>
      <xdr:spPr>
        <a:xfrm>
          <a:off x="12763500" y="63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55407</xdr:rowOff>
    </xdr:from>
    <xdr:ext cx="534377" cy="259045"/>
    <xdr:sp macro="" textlink="">
      <xdr:nvSpPr>
        <xdr:cNvPr id="541" name="テキスト ボックス 540"/>
        <xdr:cNvSpPr txBox="1"/>
      </xdr:nvSpPr>
      <xdr:spPr>
        <a:xfrm>
          <a:off x="12547111" y="63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94369</xdr:rowOff>
    </xdr:from>
    <xdr:to>
      <xdr:col>85</xdr:col>
      <xdr:colOff>127000</xdr:colOff>
      <xdr:row>57</xdr:row>
      <xdr:rowOff>122658</xdr:rowOff>
    </xdr:to>
    <xdr:cxnSp macro="">
      <xdr:nvCxnSpPr>
        <xdr:cNvPr id="570" name="直線コネクタ 569"/>
        <xdr:cNvCxnSpPr/>
      </xdr:nvCxnSpPr>
      <xdr:spPr>
        <a:xfrm flipV="1">
          <a:off x="15481300" y="9867019"/>
          <a:ext cx="8382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120014</xdr:rowOff>
    </xdr:from>
    <xdr:to>
      <xdr:col>81</xdr:col>
      <xdr:colOff>50800</xdr:colOff>
      <xdr:row>57</xdr:row>
      <xdr:rowOff>122658</xdr:rowOff>
    </xdr:to>
    <xdr:cxnSp macro="">
      <xdr:nvCxnSpPr>
        <xdr:cNvPr id="573" name="直線コネクタ 572"/>
        <xdr:cNvCxnSpPr/>
      </xdr:nvCxnSpPr>
      <xdr:spPr>
        <a:xfrm>
          <a:off x="14592300" y="9892664"/>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42759</xdr:rowOff>
    </xdr:from>
    <xdr:to>
      <xdr:col>76</xdr:col>
      <xdr:colOff>114300</xdr:colOff>
      <xdr:row>57</xdr:row>
      <xdr:rowOff>120014</xdr:rowOff>
    </xdr:to>
    <xdr:cxnSp macro="">
      <xdr:nvCxnSpPr>
        <xdr:cNvPr id="576" name="直線コネクタ 575"/>
        <xdr:cNvCxnSpPr/>
      </xdr:nvCxnSpPr>
      <xdr:spPr>
        <a:xfrm>
          <a:off x="13703300" y="9815409"/>
          <a:ext cx="889000" cy="7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42759</xdr:rowOff>
    </xdr:from>
    <xdr:to>
      <xdr:col>71</xdr:col>
      <xdr:colOff>177800</xdr:colOff>
      <xdr:row>57</xdr:row>
      <xdr:rowOff>102012</xdr:rowOff>
    </xdr:to>
    <xdr:cxnSp macro="">
      <xdr:nvCxnSpPr>
        <xdr:cNvPr id="579" name="直線コネクタ 578"/>
        <xdr:cNvCxnSpPr/>
      </xdr:nvCxnSpPr>
      <xdr:spPr>
        <a:xfrm flipV="1">
          <a:off x="12814300" y="9815409"/>
          <a:ext cx="8890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43569</xdr:rowOff>
    </xdr:from>
    <xdr:to>
      <xdr:col>85</xdr:col>
      <xdr:colOff>177800</xdr:colOff>
      <xdr:row>57</xdr:row>
      <xdr:rowOff>145169</xdr:rowOff>
    </xdr:to>
    <xdr:sp macro="" textlink="">
      <xdr:nvSpPr>
        <xdr:cNvPr id="589" name="楕円 588"/>
        <xdr:cNvSpPr/>
      </xdr:nvSpPr>
      <xdr:spPr>
        <a:xfrm>
          <a:off x="16268700" y="98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21996</xdr:rowOff>
    </xdr:from>
    <xdr:ext cx="534377" cy="259045"/>
    <xdr:sp macro="" textlink="">
      <xdr:nvSpPr>
        <xdr:cNvPr id="590" name="教育費該当値テキスト"/>
        <xdr:cNvSpPr txBox="1"/>
      </xdr:nvSpPr>
      <xdr:spPr>
        <a:xfrm>
          <a:off x="16370300" y="979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71858</xdr:rowOff>
    </xdr:from>
    <xdr:to>
      <xdr:col>81</xdr:col>
      <xdr:colOff>101600</xdr:colOff>
      <xdr:row>58</xdr:row>
      <xdr:rowOff>2008</xdr:rowOff>
    </xdr:to>
    <xdr:sp macro="" textlink="">
      <xdr:nvSpPr>
        <xdr:cNvPr id="591" name="楕円 590"/>
        <xdr:cNvSpPr/>
      </xdr:nvSpPr>
      <xdr:spPr>
        <a:xfrm>
          <a:off x="15430500" y="984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164585</xdr:rowOff>
    </xdr:from>
    <xdr:ext cx="534377" cy="259045"/>
    <xdr:sp macro="" textlink="">
      <xdr:nvSpPr>
        <xdr:cNvPr id="592" name="テキスト ボックス 591"/>
        <xdr:cNvSpPr txBox="1"/>
      </xdr:nvSpPr>
      <xdr:spPr>
        <a:xfrm>
          <a:off x="15214111" y="99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69214</xdr:rowOff>
    </xdr:from>
    <xdr:to>
      <xdr:col>76</xdr:col>
      <xdr:colOff>165100</xdr:colOff>
      <xdr:row>57</xdr:row>
      <xdr:rowOff>170814</xdr:rowOff>
    </xdr:to>
    <xdr:sp macro="" textlink="">
      <xdr:nvSpPr>
        <xdr:cNvPr id="593" name="楕円 592"/>
        <xdr:cNvSpPr/>
      </xdr:nvSpPr>
      <xdr:spPr>
        <a:xfrm>
          <a:off x="14541500" y="98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161941</xdr:rowOff>
    </xdr:from>
    <xdr:ext cx="534377" cy="259045"/>
    <xdr:sp macro="" textlink="">
      <xdr:nvSpPr>
        <xdr:cNvPr id="594" name="テキスト ボックス 593"/>
        <xdr:cNvSpPr txBox="1"/>
      </xdr:nvSpPr>
      <xdr:spPr>
        <a:xfrm>
          <a:off x="14325111" y="993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163409</xdr:rowOff>
    </xdr:from>
    <xdr:to>
      <xdr:col>72</xdr:col>
      <xdr:colOff>38100</xdr:colOff>
      <xdr:row>57</xdr:row>
      <xdr:rowOff>93559</xdr:rowOff>
    </xdr:to>
    <xdr:sp macro="" textlink="">
      <xdr:nvSpPr>
        <xdr:cNvPr id="595" name="楕円 594"/>
        <xdr:cNvSpPr/>
      </xdr:nvSpPr>
      <xdr:spPr>
        <a:xfrm>
          <a:off x="13652500" y="97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84686</xdr:rowOff>
    </xdr:from>
    <xdr:ext cx="534377" cy="259045"/>
    <xdr:sp macro="" textlink="">
      <xdr:nvSpPr>
        <xdr:cNvPr id="596" name="テキスト ボックス 595"/>
        <xdr:cNvSpPr txBox="1"/>
      </xdr:nvSpPr>
      <xdr:spPr>
        <a:xfrm>
          <a:off x="13436111" y="985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51212</xdr:rowOff>
    </xdr:from>
    <xdr:to>
      <xdr:col>67</xdr:col>
      <xdr:colOff>101600</xdr:colOff>
      <xdr:row>57</xdr:row>
      <xdr:rowOff>152812</xdr:rowOff>
    </xdr:to>
    <xdr:sp macro="" textlink="">
      <xdr:nvSpPr>
        <xdr:cNvPr id="597" name="楕円 596"/>
        <xdr:cNvSpPr/>
      </xdr:nvSpPr>
      <xdr:spPr>
        <a:xfrm>
          <a:off x="12763500" y="98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143939</xdr:rowOff>
    </xdr:from>
    <xdr:ext cx="534377" cy="259045"/>
    <xdr:sp macro="" textlink="">
      <xdr:nvSpPr>
        <xdr:cNvPr id="598" name="テキスト ボックス 597"/>
        <xdr:cNvSpPr txBox="1"/>
      </xdr:nvSpPr>
      <xdr:spPr>
        <a:xfrm>
          <a:off x="12547111" y="991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132764</xdr:rowOff>
    </xdr:from>
    <xdr:to>
      <xdr:col>85</xdr:col>
      <xdr:colOff>127000</xdr:colOff>
      <xdr:row>78</xdr:row>
      <xdr:rowOff>138390</xdr:rowOff>
    </xdr:to>
    <xdr:cxnSp macro="">
      <xdr:nvCxnSpPr>
        <xdr:cNvPr id="625" name="直線コネクタ 624"/>
        <xdr:cNvCxnSpPr/>
      </xdr:nvCxnSpPr>
      <xdr:spPr>
        <a:xfrm flipV="1">
          <a:off x="15481300" y="13505864"/>
          <a:ext cx="8382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130986</xdr:rowOff>
    </xdr:from>
    <xdr:to>
      <xdr:col>81</xdr:col>
      <xdr:colOff>50800</xdr:colOff>
      <xdr:row>78</xdr:row>
      <xdr:rowOff>138390</xdr:rowOff>
    </xdr:to>
    <xdr:cxnSp macro="">
      <xdr:nvCxnSpPr>
        <xdr:cNvPr id="628" name="直線コネクタ 627"/>
        <xdr:cNvCxnSpPr/>
      </xdr:nvCxnSpPr>
      <xdr:spPr>
        <a:xfrm>
          <a:off x="14592300" y="13504086"/>
          <a:ext cx="8890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130178</xdr:rowOff>
    </xdr:from>
    <xdr:to>
      <xdr:col>76</xdr:col>
      <xdr:colOff>114300</xdr:colOff>
      <xdr:row>78</xdr:row>
      <xdr:rowOff>130986</xdr:rowOff>
    </xdr:to>
    <xdr:cxnSp macro="">
      <xdr:nvCxnSpPr>
        <xdr:cNvPr id="631" name="直線コネクタ 630"/>
        <xdr:cNvCxnSpPr/>
      </xdr:nvCxnSpPr>
      <xdr:spPr>
        <a:xfrm>
          <a:off x="13703300" y="13503278"/>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128350</xdr:rowOff>
    </xdr:from>
    <xdr:to>
      <xdr:col>71</xdr:col>
      <xdr:colOff>177800</xdr:colOff>
      <xdr:row>78</xdr:row>
      <xdr:rowOff>130178</xdr:rowOff>
    </xdr:to>
    <xdr:cxnSp macro="">
      <xdr:nvCxnSpPr>
        <xdr:cNvPr id="634" name="直線コネクタ 633"/>
        <xdr:cNvCxnSpPr/>
      </xdr:nvCxnSpPr>
      <xdr:spPr>
        <a:xfrm>
          <a:off x="12814300" y="1350145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81964</xdr:rowOff>
    </xdr:from>
    <xdr:to>
      <xdr:col>85</xdr:col>
      <xdr:colOff>177800</xdr:colOff>
      <xdr:row>79</xdr:row>
      <xdr:rowOff>12114</xdr:rowOff>
    </xdr:to>
    <xdr:sp macro="" textlink="">
      <xdr:nvSpPr>
        <xdr:cNvPr id="644" name="楕円 643"/>
        <xdr:cNvSpPr/>
      </xdr:nvSpPr>
      <xdr:spPr>
        <a:xfrm>
          <a:off x="16268700" y="134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5" name="災害復旧費該当値テキスト"/>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87590</xdr:rowOff>
    </xdr:from>
    <xdr:to>
      <xdr:col>81</xdr:col>
      <xdr:colOff>101600</xdr:colOff>
      <xdr:row>79</xdr:row>
      <xdr:rowOff>17740</xdr:rowOff>
    </xdr:to>
    <xdr:sp macro="" textlink="">
      <xdr:nvSpPr>
        <xdr:cNvPr id="646" name="楕円 645"/>
        <xdr:cNvSpPr/>
      </xdr:nvSpPr>
      <xdr:spPr>
        <a:xfrm>
          <a:off x="15430500" y="1346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8867</xdr:rowOff>
    </xdr:from>
    <xdr:ext cx="378565" cy="259045"/>
    <xdr:sp macro="" textlink="">
      <xdr:nvSpPr>
        <xdr:cNvPr id="647" name="テキスト ボックス 646"/>
        <xdr:cNvSpPr txBox="1"/>
      </xdr:nvSpPr>
      <xdr:spPr>
        <a:xfrm>
          <a:off x="15292017" y="13553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80186</xdr:rowOff>
    </xdr:from>
    <xdr:to>
      <xdr:col>76</xdr:col>
      <xdr:colOff>165100</xdr:colOff>
      <xdr:row>79</xdr:row>
      <xdr:rowOff>10336</xdr:rowOff>
    </xdr:to>
    <xdr:sp macro="" textlink="">
      <xdr:nvSpPr>
        <xdr:cNvPr id="648" name="楕円 647"/>
        <xdr:cNvSpPr/>
      </xdr:nvSpPr>
      <xdr:spPr>
        <a:xfrm>
          <a:off x="14541500" y="1345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1463</xdr:rowOff>
    </xdr:from>
    <xdr:ext cx="469744" cy="259045"/>
    <xdr:sp macro="" textlink="">
      <xdr:nvSpPr>
        <xdr:cNvPr id="649" name="テキスト ボックス 648"/>
        <xdr:cNvSpPr txBox="1"/>
      </xdr:nvSpPr>
      <xdr:spPr>
        <a:xfrm>
          <a:off x="14357428" y="1354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79378</xdr:rowOff>
    </xdr:from>
    <xdr:to>
      <xdr:col>72</xdr:col>
      <xdr:colOff>38100</xdr:colOff>
      <xdr:row>79</xdr:row>
      <xdr:rowOff>9528</xdr:rowOff>
    </xdr:to>
    <xdr:sp macro="" textlink="">
      <xdr:nvSpPr>
        <xdr:cNvPr id="650" name="楕円 649"/>
        <xdr:cNvSpPr/>
      </xdr:nvSpPr>
      <xdr:spPr>
        <a:xfrm>
          <a:off x="13652500" y="134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655</xdr:rowOff>
    </xdr:from>
    <xdr:ext cx="469744" cy="259045"/>
    <xdr:sp macro="" textlink="">
      <xdr:nvSpPr>
        <xdr:cNvPr id="651" name="テキスト ボックス 650"/>
        <xdr:cNvSpPr txBox="1"/>
      </xdr:nvSpPr>
      <xdr:spPr>
        <a:xfrm>
          <a:off x="13468428" y="1354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77550</xdr:rowOff>
    </xdr:from>
    <xdr:to>
      <xdr:col>67</xdr:col>
      <xdr:colOff>101600</xdr:colOff>
      <xdr:row>79</xdr:row>
      <xdr:rowOff>7700</xdr:rowOff>
    </xdr:to>
    <xdr:sp macro="" textlink="">
      <xdr:nvSpPr>
        <xdr:cNvPr id="652" name="楕円 651"/>
        <xdr:cNvSpPr/>
      </xdr:nvSpPr>
      <xdr:spPr>
        <a:xfrm>
          <a:off x="12763500" y="134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170277</xdr:rowOff>
    </xdr:from>
    <xdr:ext cx="469744" cy="259045"/>
    <xdr:sp macro="" textlink="">
      <xdr:nvSpPr>
        <xdr:cNvPr id="653" name="テキスト ボックス 652"/>
        <xdr:cNvSpPr txBox="1"/>
      </xdr:nvSpPr>
      <xdr:spPr>
        <a:xfrm>
          <a:off x="12579428" y="1354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155149</xdr:rowOff>
    </xdr:from>
    <xdr:to>
      <xdr:col>85</xdr:col>
      <xdr:colOff>127000</xdr:colOff>
      <xdr:row>96</xdr:row>
      <xdr:rowOff>165477</xdr:rowOff>
    </xdr:to>
    <xdr:cxnSp macro="">
      <xdr:nvCxnSpPr>
        <xdr:cNvPr id="680" name="直線コネクタ 679"/>
        <xdr:cNvCxnSpPr/>
      </xdr:nvCxnSpPr>
      <xdr:spPr>
        <a:xfrm flipV="1">
          <a:off x="15481300" y="16614349"/>
          <a:ext cx="8382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165477</xdr:rowOff>
    </xdr:from>
    <xdr:to>
      <xdr:col>81</xdr:col>
      <xdr:colOff>50800</xdr:colOff>
      <xdr:row>97</xdr:row>
      <xdr:rowOff>6769</xdr:rowOff>
    </xdr:to>
    <xdr:cxnSp macro="">
      <xdr:nvCxnSpPr>
        <xdr:cNvPr id="683" name="直線コネクタ 682"/>
        <xdr:cNvCxnSpPr/>
      </xdr:nvCxnSpPr>
      <xdr:spPr>
        <a:xfrm flipV="1">
          <a:off x="14592300" y="16624677"/>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6769</xdr:rowOff>
    </xdr:from>
    <xdr:to>
      <xdr:col>76</xdr:col>
      <xdr:colOff>114300</xdr:colOff>
      <xdr:row>97</xdr:row>
      <xdr:rowOff>17349</xdr:rowOff>
    </xdr:to>
    <xdr:cxnSp macro="">
      <xdr:nvCxnSpPr>
        <xdr:cNvPr id="686" name="直線コネクタ 685"/>
        <xdr:cNvCxnSpPr/>
      </xdr:nvCxnSpPr>
      <xdr:spPr>
        <a:xfrm flipV="1">
          <a:off x="13703300" y="16637419"/>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168142</xdr:rowOff>
    </xdr:from>
    <xdr:to>
      <xdr:col>71</xdr:col>
      <xdr:colOff>177800</xdr:colOff>
      <xdr:row>97</xdr:row>
      <xdr:rowOff>17349</xdr:rowOff>
    </xdr:to>
    <xdr:cxnSp macro="">
      <xdr:nvCxnSpPr>
        <xdr:cNvPr id="689" name="直線コネクタ 688"/>
        <xdr:cNvCxnSpPr/>
      </xdr:nvCxnSpPr>
      <xdr:spPr>
        <a:xfrm>
          <a:off x="12814300" y="16627342"/>
          <a:ext cx="8890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104349</xdr:rowOff>
    </xdr:from>
    <xdr:to>
      <xdr:col>85</xdr:col>
      <xdr:colOff>177800</xdr:colOff>
      <xdr:row>97</xdr:row>
      <xdr:rowOff>34499</xdr:rowOff>
    </xdr:to>
    <xdr:sp macro="" textlink="">
      <xdr:nvSpPr>
        <xdr:cNvPr id="699" name="楕円 698"/>
        <xdr:cNvSpPr/>
      </xdr:nvSpPr>
      <xdr:spPr>
        <a:xfrm>
          <a:off x="16268700" y="165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82776</xdr:rowOff>
    </xdr:from>
    <xdr:ext cx="534377" cy="259045"/>
    <xdr:sp macro="" textlink="">
      <xdr:nvSpPr>
        <xdr:cNvPr id="700" name="公債費該当値テキスト"/>
        <xdr:cNvSpPr txBox="1"/>
      </xdr:nvSpPr>
      <xdr:spPr>
        <a:xfrm>
          <a:off x="16370300" y="1654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114677</xdr:rowOff>
    </xdr:from>
    <xdr:to>
      <xdr:col>81</xdr:col>
      <xdr:colOff>101600</xdr:colOff>
      <xdr:row>97</xdr:row>
      <xdr:rowOff>44827</xdr:rowOff>
    </xdr:to>
    <xdr:sp macro="" textlink="">
      <xdr:nvSpPr>
        <xdr:cNvPr id="701" name="楕円 700"/>
        <xdr:cNvSpPr/>
      </xdr:nvSpPr>
      <xdr:spPr>
        <a:xfrm>
          <a:off x="15430500" y="1657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35954</xdr:rowOff>
    </xdr:from>
    <xdr:ext cx="534377" cy="259045"/>
    <xdr:sp macro="" textlink="">
      <xdr:nvSpPr>
        <xdr:cNvPr id="702" name="テキスト ボックス 701"/>
        <xdr:cNvSpPr txBox="1"/>
      </xdr:nvSpPr>
      <xdr:spPr>
        <a:xfrm>
          <a:off x="15214111" y="166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127419</xdr:rowOff>
    </xdr:from>
    <xdr:to>
      <xdr:col>76</xdr:col>
      <xdr:colOff>165100</xdr:colOff>
      <xdr:row>97</xdr:row>
      <xdr:rowOff>57569</xdr:rowOff>
    </xdr:to>
    <xdr:sp macro="" textlink="">
      <xdr:nvSpPr>
        <xdr:cNvPr id="703" name="楕円 702"/>
        <xdr:cNvSpPr/>
      </xdr:nvSpPr>
      <xdr:spPr>
        <a:xfrm>
          <a:off x="14541500" y="165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48696</xdr:rowOff>
    </xdr:from>
    <xdr:ext cx="534377" cy="259045"/>
    <xdr:sp macro="" textlink="">
      <xdr:nvSpPr>
        <xdr:cNvPr id="704" name="テキスト ボックス 703"/>
        <xdr:cNvSpPr txBox="1"/>
      </xdr:nvSpPr>
      <xdr:spPr>
        <a:xfrm>
          <a:off x="14325111"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137999</xdr:rowOff>
    </xdr:from>
    <xdr:to>
      <xdr:col>72</xdr:col>
      <xdr:colOff>38100</xdr:colOff>
      <xdr:row>97</xdr:row>
      <xdr:rowOff>68149</xdr:rowOff>
    </xdr:to>
    <xdr:sp macro="" textlink="">
      <xdr:nvSpPr>
        <xdr:cNvPr id="705" name="楕円 704"/>
        <xdr:cNvSpPr/>
      </xdr:nvSpPr>
      <xdr:spPr>
        <a:xfrm>
          <a:off x="13652500" y="165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59276</xdr:rowOff>
    </xdr:from>
    <xdr:ext cx="534377" cy="259045"/>
    <xdr:sp macro="" textlink="">
      <xdr:nvSpPr>
        <xdr:cNvPr id="706" name="テキスト ボックス 705"/>
        <xdr:cNvSpPr txBox="1"/>
      </xdr:nvSpPr>
      <xdr:spPr>
        <a:xfrm>
          <a:off x="13436111" y="166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117342</xdr:rowOff>
    </xdr:from>
    <xdr:to>
      <xdr:col>67</xdr:col>
      <xdr:colOff>101600</xdr:colOff>
      <xdr:row>97</xdr:row>
      <xdr:rowOff>47492</xdr:rowOff>
    </xdr:to>
    <xdr:sp macro="" textlink="">
      <xdr:nvSpPr>
        <xdr:cNvPr id="707" name="楕円 706"/>
        <xdr:cNvSpPr/>
      </xdr:nvSpPr>
      <xdr:spPr>
        <a:xfrm>
          <a:off x="12763500" y="165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38619</xdr:rowOff>
    </xdr:from>
    <xdr:ext cx="534377" cy="259045"/>
    <xdr:sp macro="" textlink="">
      <xdr:nvSpPr>
        <xdr:cNvPr id="708" name="テキスト ボックス 707"/>
        <xdr:cNvSpPr txBox="1"/>
      </xdr:nvSpPr>
      <xdr:spPr>
        <a:xfrm>
          <a:off x="12547111" y="166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目的</a:t>
          </a:r>
          <a:r>
            <a:rPr kumimoji="1" lang="ja-JP" altLang="ja-JP" sz="1400">
              <a:solidFill>
                <a:schemeClr val="dk1"/>
              </a:solidFill>
              <a:effectLst/>
              <a:latin typeface="+mn-lt"/>
              <a:ea typeface="+mn-ea"/>
              <a:cs typeface="+mn-cs"/>
            </a:rPr>
            <a:t>別経費のうち類似団体平均と比較して上回っているのは、</a:t>
          </a:r>
          <a:r>
            <a:rPr kumimoji="1" lang="ja-JP" altLang="en-US" sz="1400">
              <a:solidFill>
                <a:schemeClr val="dk1"/>
              </a:solidFill>
              <a:effectLst/>
              <a:latin typeface="+mn-lt"/>
              <a:ea typeface="+mn-ea"/>
              <a:cs typeface="+mn-cs"/>
            </a:rPr>
            <a:t>議会費、労働費、消防費、商工費、土木費</a:t>
          </a:r>
          <a:r>
            <a:rPr kumimoji="1" lang="ja-JP" altLang="ja-JP" sz="1400">
              <a:solidFill>
                <a:schemeClr val="dk1"/>
              </a:solidFill>
              <a:effectLst/>
              <a:latin typeface="+mn-lt"/>
              <a:ea typeface="+mn-ea"/>
              <a:cs typeface="+mn-cs"/>
            </a:rPr>
            <a:t>となっている。</a:t>
          </a:r>
          <a:r>
            <a:rPr kumimoji="1" lang="ja-JP" altLang="en-US" sz="1400">
              <a:solidFill>
                <a:schemeClr val="dk1"/>
              </a:solidFill>
              <a:effectLst/>
              <a:latin typeface="+mn-lt"/>
              <a:ea typeface="+mn-ea"/>
              <a:cs typeface="+mn-cs"/>
            </a:rPr>
            <a:t>このうち消防費</a:t>
          </a:r>
          <a:r>
            <a:rPr kumimoji="1" lang="ja-JP" altLang="ja-JP" sz="1400">
              <a:solidFill>
                <a:schemeClr val="dk1"/>
              </a:solidFill>
              <a:effectLst/>
              <a:latin typeface="+mn-lt"/>
              <a:ea typeface="+mn-ea"/>
              <a:cs typeface="+mn-cs"/>
            </a:rPr>
            <a:t>は南会津地方広域市町村圏組合の</a:t>
          </a:r>
          <a:r>
            <a:rPr kumimoji="1" lang="ja-JP" altLang="en-US" sz="1400">
              <a:solidFill>
                <a:schemeClr val="dk1"/>
              </a:solidFill>
              <a:effectLst/>
              <a:latin typeface="+mn-lt"/>
              <a:ea typeface="+mn-ea"/>
              <a:cs typeface="+mn-cs"/>
            </a:rPr>
            <a:t>消防</a:t>
          </a:r>
          <a:r>
            <a:rPr kumimoji="1" lang="ja-JP" altLang="ja-JP" sz="1400">
              <a:solidFill>
                <a:schemeClr val="dk1"/>
              </a:solidFill>
              <a:effectLst/>
              <a:latin typeface="+mn-lt"/>
              <a:ea typeface="+mn-ea"/>
              <a:cs typeface="+mn-cs"/>
            </a:rPr>
            <a:t>庁舎等建設に伴う負担金の増、</a:t>
          </a:r>
          <a:r>
            <a:rPr kumimoji="1" lang="ja-JP" altLang="en-US" sz="1400">
              <a:solidFill>
                <a:schemeClr val="dk1"/>
              </a:solidFill>
              <a:effectLst/>
              <a:latin typeface="+mn-lt"/>
              <a:ea typeface="+mn-ea"/>
              <a:cs typeface="+mn-cs"/>
            </a:rPr>
            <a:t>土木費</a:t>
          </a:r>
          <a:r>
            <a:rPr kumimoji="1" lang="ja-JP" altLang="ja-JP" sz="1400">
              <a:solidFill>
                <a:schemeClr val="dk1"/>
              </a:solidFill>
              <a:effectLst/>
              <a:latin typeface="+mn-lt"/>
              <a:ea typeface="+mn-ea"/>
              <a:cs typeface="+mn-cs"/>
            </a:rPr>
            <a:t>は公営住宅建設による増など、一時的な支出の高まりと言えるが、</a:t>
          </a:r>
          <a:r>
            <a:rPr kumimoji="1" lang="ja-JP" altLang="en-US" sz="1400">
              <a:solidFill>
                <a:schemeClr val="dk1"/>
              </a:solidFill>
              <a:effectLst/>
              <a:latin typeface="+mn-lt"/>
              <a:ea typeface="+mn-ea"/>
              <a:cs typeface="+mn-cs"/>
            </a:rPr>
            <a:t>継続的に類似団体平均を上回っている経費については、費用対効果を検証しながら適正な運営に努めていく。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税の減収、普通交付税の減額等に伴い、大幅に財政調整基金の取り崩しを行ったが昨年度よりは取り崩し額が小さかったため、実質単年度収支率は回復した。今後も、事務事業の見直し・統廃合など歳出の効率化など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大川ダム関連の大きな固定資産税収入があるため標準財政規模比はプラスの割合となっているが、年々償却が進み、固定資産税の税収は減少傾向にある。また、</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年度は会津ふるさと市町村圏協議会解散に伴う基金の返還（財産収入）や道路改修事業負担金（諸収入）があったため自主財源が一時的に大きくなっていた。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に係る赤字・黒字の構成については、いずれの会計においても赤字が発生していないため、黒字額のみとなっているが、今後も滞納額の圧縮や更なる徴収業務の強化に取り組み、財政基盤の強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5" zoomScaleNormal="7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4844480</v>
      </c>
      <c r="BO4" s="461"/>
      <c r="BP4" s="461"/>
      <c r="BQ4" s="461"/>
      <c r="BR4" s="461"/>
      <c r="BS4" s="461"/>
      <c r="BT4" s="461"/>
      <c r="BU4" s="462"/>
      <c r="BV4" s="460">
        <v>4895720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11.7</v>
      </c>
      <c r="CU4" s="642"/>
      <c r="CV4" s="642"/>
      <c r="CW4" s="642"/>
      <c r="CX4" s="642"/>
      <c r="CY4" s="642"/>
      <c r="CZ4" s="642"/>
      <c r="DA4" s="643"/>
      <c r="DB4" s="641">
        <v>10.6</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4492772</v>
      </c>
      <c r="BO5" s="466"/>
      <c r="BP5" s="466"/>
      <c r="BQ5" s="466"/>
      <c r="BR5" s="466"/>
      <c r="BS5" s="466"/>
      <c r="BT5" s="466"/>
      <c r="BU5" s="467"/>
      <c r="BV5" s="465">
        <v>4553294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86.2</v>
      </c>
      <c r="CU5" s="436"/>
      <c r="CV5" s="436"/>
      <c r="CW5" s="436"/>
      <c r="CX5" s="436"/>
      <c r="CY5" s="436"/>
      <c r="CZ5" s="436"/>
      <c r="DA5" s="437"/>
      <c r="DB5" s="435">
        <v>84.5</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351708</v>
      </c>
      <c r="BO6" s="466"/>
      <c r="BP6" s="466"/>
      <c r="BQ6" s="466"/>
      <c r="BR6" s="466"/>
      <c r="BS6" s="466"/>
      <c r="BT6" s="466"/>
      <c r="BU6" s="467"/>
      <c r="BV6" s="465">
        <v>342426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90.7</v>
      </c>
      <c r="CU6" s="616"/>
      <c r="CV6" s="616"/>
      <c r="CW6" s="616"/>
      <c r="CX6" s="616"/>
      <c r="CY6" s="616"/>
      <c r="CZ6" s="616"/>
      <c r="DA6" s="617"/>
      <c r="DB6" s="615">
        <v>89</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3640</v>
      </c>
      <c r="BO7" s="466"/>
      <c r="BP7" s="466"/>
      <c r="BQ7" s="466"/>
      <c r="BR7" s="466"/>
      <c r="BS7" s="466"/>
      <c r="BT7" s="466"/>
      <c r="BU7" s="467"/>
      <c r="BV7" s="465">
        <v>21799</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2981147</v>
      </c>
      <c r="CU7" s="466"/>
      <c r="CV7" s="466"/>
      <c r="CW7" s="466"/>
      <c r="CX7" s="466"/>
      <c r="CY7" s="466"/>
      <c r="CZ7" s="466"/>
      <c r="DA7" s="467"/>
      <c r="DB7" s="465">
        <v>3017507</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94</v>
      </c>
      <c r="AV8" s="523"/>
      <c r="AW8" s="523"/>
      <c r="AX8" s="523"/>
      <c r="AY8" s="445" t="s">
        <v>110</v>
      </c>
      <c r="AZ8" s="446"/>
      <c r="BA8" s="446"/>
      <c r="BB8" s="446"/>
      <c r="BC8" s="446"/>
      <c r="BD8" s="446"/>
      <c r="BE8" s="446"/>
      <c r="BF8" s="446"/>
      <c r="BG8" s="446"/>
      <c r="BH8" s="446"/>
      <c r="BI8" s="446"/>
      <c r="BJ8" s="446"/>
      <c r="BK8" s="446"/>
      <c r="BL8" s="446"/>
      <c r="BM8" s="447"/>
      <c r="BN8" s="465">
        <v>348068</v>
      </c>
      <c r="BO8" s="466"/>
      <c r="BP8" s="466"/>
      <c r="BQ8" s="466"/>
      <c r="BR8" s="466"/>
      <c r="BS8" s="466"/>
      <c r="BT8" s="466"/>
      <c r="BU8" s="467"/>
      <c r="BV8" s="465">
        <v>320627</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0.38</v>
      </c>
      <c r="CU8" s="579"/>
      <c r="CV8" s="579"/>
      <c r="CW8" s="579"/>
      <c r="CX8" s="579"/>
      <c r="CY8" s="579"/>
      <c r="CZ8" s="579"/>
      <c r="DA8" s="580"/>
      <c r="DB8" s="578">
        <v>0.37</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5800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27441</v>
      </c>
      <c r="BO9" s="466"/>
      <c r="BP9" s="466"/>
      <c r="BQ9" s="466"/>
      <c r="BR9" s="466"/>
      <c r="BS9" s="466"/>
      <c r="BT9" s="466"/>
      <c r="BU9" s="467"/>
      <c r="BV9" s="465">
        <v>-44650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10.3</v>
      </c>
      <c r="CU9" s="436"/>
      <c r="CV9" s="436"/>
      <c r="CW9" s="436"/>
      <c r="CX9" s="436"/>
      <c r="CY9" s="436"/>
      <c r="CZ9" s="436"/>
      <c r="DA9" s="437"/>
      <c r="DB9" s="435">
        <v>9.9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6461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264</v>
      </c>
      <c r="BO10" s="466"/>
      <c r="BP10" s="466"/>
      <c r="BQ10" s="466"/>
      <c r="BR10" s="466"/>
      <c r="BS10" s="466"/>
      <c r="BT10" s="466"/>
      <c r="BU10" s="467"/>
      <c r="BV10" s="465">
        <v>341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5733</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106</v>
      </c>
      <c r="AV12" s="523"/>
      <c r="AW12" s="523"/>
      <c r="AX12" s="523"/>
      <c r="AY12" s="445" t="s">
        <v>135</v>
      </c>
      <c r="AZ12" s="446"/>
      <c r="BA12" s="446"/>
      <c r="BB12" s="446"/>
      <c r="BC12" s="446"/>
      <c r="BD12" s="446"/>
      <c r="BE12" s="446"/>
      <c r="BF12" s="446"/>
      <c r="BG12" s="446"/>
      <c r="BH12" s="446"/>
      <c r="BI12" s="446"/>
      <c r="BJ12" s="446"/>
      <c r="BK12" s="446"/>
      <c r="BL12" s="446"/>
      <c r="BM12" s="447"/>
      <c r="BN12" s="465">
        <v>350000</v>
      </c>
      <c r="BO12" s="466"/>
      <c r="BP12" s="466"/>
      <c r="BQ12" s="466"/>
      <c r="BR12" s="466"/>
      <c r="BS12" s="466"/>
      <c r="BT12" s="466"/>
      <c r="BU12" s="467"/>
      <c r="BV12" s="465">
        <v>420000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5714</v>
      </c>
      <c r="S13" s="569"/>
      <c r="T13" s="569"/>
      <c r="U13" s="569"/>
      <c r="V13" s="570"/>
      <c r="W13" s="556" t="s">
        <v>139</v>
      </c>
      <c r="X13" s="478"/>
      <c r="Y13" s="478"/>
      <c r="Z13" s="478"/>
      <c r="AA13" s="478"/>
      <c r="AB13" s="479"/>
      <c r="AC13" s="441">
        <v>619</v>
      </c>
      <c r="AD13" s="442"/>
      <c r="AE13" s="442"/>
      <c r="AF13" s="442"/>
      <c r="AG13" s="443"/>
      <c r="AH13" s="441">
        <v>685</v>
      </c>
      <c r="AI13" s="442"/>
      <c r="AJ13" s="442"/>
      <c r="AK13" s="442"/>
      <c r="AL13" s="444"/>
      <c r="AM13" s="534" t="s">
        <v>140</v>
      </c>
      <c r="AN13" s="439"/>
      <c r="AO13" s="439"/>
      <c r="AP13" s="439"/>
      <c r="AQ13" s="439"/>
      <c r="AR13" s="439"/>
      <c r="AS13" s="439"/>
      <c r="AT13" s="440"/>
      <c r="AU13" s="522" t="s">
        <v>106</v>
      </c>
      <c r="AV13" s="523"/>
      <c r="AW13" s="523"/>
      <c r="AX13" s="523"/>
      <c r="AY13" s="445" t="s">
        <v>141</v>
      </c>
      <c r="AZ13" s="446"/>
      <c r="BA13" s="446"/>
      <c r="BB13" s="446"/>
      <c r="BC13" s="446"/>
      <c r="BD13" s="446"/>
      <c r="BE13" s="446"/>
      <c r="BF13" s="446"/>
      <c r="BG13" s="446"/>
      <c r="BH13" s="446"/>
      <c r="BI13" s="446"/>
      <c r="BJ13" s="446"/>
      <c r="BK13" s="446"/>
      <c r="BL13" s="446"/>
      <c r="BM13" s="447"/>
      <c r="BN13" s="465">
        <v>-322295</v>
      </c>
      <c r="BO13" s="466"/>
      <c r="BP13" s="466"/>
      <c r="BQ13" s="466"/>
      <c r="BR13" s="466"/>
      <c r="BS13" s="466"/>
      <c r="BT13" s="466"/>
      <c r="BU13" s="467"/>
      <c r="BV13" s="465">
        <v>-464309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5.7</v>
      </c>
      <c r="CU13" s="436"/>
      <c r="CV13" s="436"/>
      <c r="CW13" s="436"/>
      <c r="CX13" s="436"/>
      <c r="CY13" s="436"/>
      <c r="CZ13" s="436"/>
      <c r="DA13" s="437"/>
      <c r="DB13" s="435">
        <v>5.2</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5845</v>
      </c>
      <c r="S14" s="569"/>
      <c r="T14" s="569"/>
      <c r="U14" s="569"/>
      <c r="V14" s="570"/>
      <c r="W14" s="571"/>
      <c r="X14" s="481"/>
      <c r="Y14" s="481"/>
      <c r="Z14" s="481"/>
      <c r="AA14" s="481"/>
      <c r="AB14" s="482"/>
      <c r="AC14" s="561">
        <v>20.3</v>
      </c>
      <c r="AD14" s="562"/>
      <c r="AE14" s="562"/>
      <c r="AF14" s="562"/>
      <c r="AG14" s="563"/>
      <c r="AH14" s="561">
        <v>21.5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138</v>
      </c>
      <c r="N15" s="566"/>
      <c r="O15" s="566"/>
      <c r="P15" s="566"/>
      <c r="Q15" s="567"/>
      <c r="R15" s="568">
        <v>5828</v>
      </c>
      <c r="S15" s="569"/>
      <c r="T15" s="569"/>
      <c r="U15" s="569"/>
      <c r="V15" s="570"/>
      <c r="W15" s="556" t="s">
        <v>145</v>
      </c>
      <c r="X15" s="478"/>
      <c r="Y15" s="478"/>
      <c r="Z15" s="478"/>
      <c r="AA15" s="478"/>
      <c r="AB15" s="479"/>
      <c r="AC15" s="441">
        <v>791</v>
      </c>
      <c r="AD15" s="442"/>
      <c r="AE15" s="442"/>
      <c r="AF15" s="442"/>
      <c r="AG15" s="443"/>
      <c r="AH15" s="441">
        <v>802</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991153</v>
      </c>
      <c r="BO15" s="461"/>
      <c r="BP15" s="461"/>
      <c r="BQ15" s="461"/>
      <c r="BR15" s="461"/>
      <c r="BS15" s="461"/>
      <c r="BT15" s="461"/>
      <c r="BU15" s="462"/>
      <c r="BV15" s="460">
        <v>985791</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26</v>
      </c>
      <c r="AD16" s="562"/>
      <c r="AE16" s="562"/>
      <c r="AF16" s="562"/>
      <c r="AG16" s="563"/>
      <c r="AH16" s="561">
        <v>25.2</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2559961</v>
      </c>
      <c r="BO16" s="466"/>
      <c r="BP16" s="466"/>
      <c r="BQ16" s="466"/>
      <c r="BR16" s="466"/>
      <c r="BS16" s="466"/>
      <c r="BT16" s="466"/>
      <c r="BU16" s="467"/>
      <c r="BV16" s="465">
        <v>2591715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1632</v>
      </c>
      <c r="AD17" s="442"/>
      <c r="AE17" s="442"/>
      <c r="AF17" s="442"/>
      <c r="AG17" s="443"/>
      <c r="AH17" s="441">
        <v>1694</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1266811</v>
      </c>
      <c r="BO17" s="466"/>
      <c r="BP17" s="466"/>
      <c r="BQ17" s="466"/>
      <c r="BR17" s="466"/>
      <c r="BS17" s="466"/>
      <c r="BT17" s="466"/>
      <c r="BU17" s="467"/>
      <c r="BV17" s="465">
        <v>1260174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317.04000000000002</v>
      </c>
      <c r="M18" s="530"/>
      <c r="N18" s="530"/>
      <c r="O18" s="530"/>
      <c r="P18" s="530"/>
      <c r="Q18" s="530"/>
      <c r="R18" s="531"/>
      <c r="S18" s="531"/>
      <c r="T18" s="531"/>
      <c r="U18" s="531"/>
      <c r="V18" s="532"/>
      <c r="W18" s="546"/>
      <c r="X18" s="547"/>
      <c r="Y18" s="547"/>
      <c r="Z18" s="547"/>
      <c r="AA18" s="547"/>
      <c r="AB18" s="557"/>
      <c r="AC18" s="429">
        <v>53.6</v>
      </c>
      <c r="AD18" s="430"/>
      <c r="AE18" s="430"/>
      <c r="AF18" s="430"/>
      <c r="AG18" s="533"/>
      <c r="AH18" s="429">
        <v>53.3</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2568939</v>
      </c>
      <c r="BO18" s="466"/>
      <c r="BP18" s="466"/>
      <c r="BQ18" s="466"/>
      <c r="BR18" s="466"/>
      <c r="BS18" s="466"/>
      <c r="BT18" s="466"/>
      <c r="BU18" s="467"/>
      <c r="BV18" s="465">
        <v>2564267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18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3830729</v>
      </c>
      <c r="BO19" s="466"/>
      <c r="BP19" s="466"/>
      <c r="BQ19" s="466"/>
      <c r="BR19" s="466"/>
      <c r="BS19" s="466"/>
      <c r="BT19" s="466"/>
      <c r="BU19" s="467"/>
      <c r="BV19" s="465">
        <v>3906357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2002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3816919</v>
      </c>
      <c r="BO23" s="466"/>
      <c r="BP23" s="466"/>
      <c r="BQ23" s="466"/>
      <c r="BR23" s="466"/>
      <c r="BS23" s="466"/>
      <c r="BT23" s="466"/>
      <c r="BU23" s="467"/>
      <c r="BV23" s="465">
        <v>3920880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7570</v>
      </c>
      <c r="R24" s="442"/>
      <c r="S24" s="442"/>
      <c r="T24" s="442"/>
      <c r="U24" s="442"/>
      <c r="V24" s="443"/>
      <c r="W24" s="507"/>
      <c r="X24" s="498"/>
      <c r="Y24" s="499"/>
      <c r="Z24" s="438" t="s">
        <v>169</v>
      </c>
      <c r="AA24" s="439"/>
      <c r="AB24" s="439"/>
      <c r="AC24" s="439"/>
      <c r="AD24" s="439"/>
      <c r="AE24" s="439"/>
      <c r="AF24" s="439"/>
      <c r="AG24" s="440"/>
      <c r="AH24" s="441">
        <v>84</v>
      </c>
      <c r="AI24" s="442"/>
      <c r="AJ24" s="442"/>
      <c r="AK24" s="442"/>
      <c r="AL24" s="443"/>
      <c r="AM24" s="441">
        <v>251160</v>
      </c>
      <c r="AN24" s="442"/>
      <c r="AO24" s="442"/>
      <c r="AP24" s="442"/>
      <c r="AQ24" s="442"/>
      <c r="AR24" s="443"/>
      <c r="AS24" s="441">
        <v>2990</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3458928</v>
      </c>
      <c r="BO24" s="466"/>
      <c r="BP24" s="466"/>
      <c r="BQ24" s="466"/>
      <c r="BR24" s="466"/>
      <c r="BS24" s="466"/>
      <c r="BT24" s="466"/>
      <c r="BU24" s="467"/>
      <c r="BV24" s="465">
        <v>3529917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6030</v>
      </c>
      <c r="R25" s="442"/>
      <c r="S25" s="442"/>
      <c r="T25" s="442"/>
      <c r="U25" s="442"/>
      <c r="V25" s="443"/>
      <c r="W25" s="507"/>
      <c r="X25" s="498"/>
      <c r="Y25" s="499"/>
      <c r="Z25" s="438" t="s">
        <v>172</v>
      </c>
      <c r="AA25" s="439"/>
      <c r="AB25" s="439"/>
      <c r="AC25" s="439"/>
      <c r="AD25" s="439"/>
      <c r="AE25" s="439"/>
      <c r="AF25" s="439"/>
      <c r="AG25" s="440"/>
      <c r="AH25" s="441" t="s">
        <v>137</v>
      </c>
      <c r="AI25" s="442"/>
      <c r="AJ25" s="442"/>
      <c r="AK25" s="442"/>
      <c r="AL25" s="443"/>
      <c r="AM25" s="441" t="s">
        <v>137</v>
      </c>
      <c r="AN25" s="442"/>
      <c r="AO25" s="442"/>
      <c r="AP25" s="442"/>
      <c r="AQ25" s="442"/>
      <c r="AR25" s="443"/>
      <c r="AS25" s="441" t="s">
        <v>137</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t="s">
        <v>137</v>
      </c>
      <c r="BO25" s="461"/>
      <c r="BP25" s="461"/>
      <c r="BQ25" s="461"/>
      <c r="BR25" s="461"/>
      <c r="BS25" s="461"/>
      <c r="BT25" s="461"/>
      <c r="BU25" s="462"/>
      <c r="BV25" s="460" t="s">
        <v>137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5780</v>
      </c>
      <c r="R26" s="442"/>
      <c r="S26" s="442"/>
      <c r="T26" s="442"/>
      <c r="U26" s="442"/>
      <c r="V26" s="443"/>
      <c r="W26" s="507"/>
      <c r="X26" s="498"/>
      <c r="Y26" s="499"/>
      <c r="Z26" s="438" t="s">
        <v>175</v>
      </c>
      <c r="AA26" s="520"/>
      <c r="AB26" s="520"/>
      <c r="AC26" s="520"/>
      <c r="AD26" s="520"/>
      <c r="AE26" s="520"/>
      <c r="AF26" s="520"/>
      <c r="AG26" s="521"/>
      <c r="AH26" s="441" t="s">
        <v>137</v>
      </c>
      <c r="AI26" s="442"/>
      <c r="AJ26" s="442"/>
      <c r="AK26" s="442"/>
      <c r="AL26" s="443"/>
      <c r="AM26" s="441" t="s">
        <v>137</v>
      </c>
      <c r="AN26" s="442"/>
      <c r="AO26" s="442"/>
      <c r="AP26" s="442"/>
      <c r="AQ26" s="442"/>
      <c r="AR26" s="443"/>
      <c r="AS26" s="441" t="s">
        <v>137</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3020</v>
      </c>
      <c r="R27" s="442"/>
      <c r="S27" s="442"/>
      <c r="T27" s="442"/>
      <c r="U27" s="442"/>
      <c r="V27" s="443"/>
      <c r="W27" s="507"/>
      <c r="X27" s="498"/>
      <c r="Y27" s="499"/>
      <c r="Z27" s="438" t="s">
        <v>178</v>
      </c>
      <c r="AA27" s="439"/>
      <c r="AB27" s="439"/>
      <c r="AC27" s="439"/>
      <c r="AD27" s="439"/>
      <c r="AE27" s="439"/>
      <c r="AF27" s="439"/>
      <c r="AG27" s="440"/>
      <c r="AH27" s="441" t="s">
        <v>137</v>
      </c>
      <c r="AI27" s="442"/>
      <c r="AJ27" s="442"/>
      <c r="AK27" s="442"/>
      <c r="AL27" s="443"/>
      <c r="AM27" s="441" t="s">
        <v>137</v>
      </c>
      <c r="AN27" s="442"/>
      <c r="AO27" s="442"/>
      <c r="AP27" s="442"/>
      <c r="AQ27" s="442"/>
      <c r="AR27" s="443"/>
      <c r="AS27" s="441" t="s">
        <v>137</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49260</v>
      </c>
      <c r="BO27" s="469"/>
      <c r="BP27" s="469"/>
      <c r="BQ27" s="469"/>
      <c r="BR27" s="469"/>
      <c r="BS27" s="469"/>
      <c r="BT27" s="469"/>
      <c r="BU27" s="470"/>
      <c r="BV27" s="468">
        <v>49255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180</v>
      </c>
      <c r="F28" s="439"/>
      <c r="G28" s="439"/>
      <c r="H28" s="439"/>
      <c r="I28" s="439"/>
      <c r="J28" s="439"/>
      <c r="K28" s="440"/>
      <c r="L28" s="441">
        <v>1</v>
      </c>
      <c r="M28" s="442"/>
      <c r="N28" s="442"/>
      <c r="O28" s="442"/>
      <c r="P28" s="443"/>
      <c r="Q28" s="441">
        <v>2330</v>
      </c>
      <c r="R28" s="442"/>
      <c r="S28" s="442"/>
      <c r="T28" s="442"/>
      <c r="U28" s="442"/>
      <c r="V28" s="443"/>
      <c r="W28" s="507"/>
      <c r="X28" s="498"/>
      <c r="Y28" s="499"/>
      <c r="Z28" s="438" t="s">
        <v>181</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1397393</v>
      </c>
      <c r="BO28" s="461"/>
      <c r="BP28" s="461"/>
      <c r="BQ28" s="461"/>
      <c r="BR28" s="461"/>
      <c r="BS28" s="461"/>
      <c r="BT28" s="461"/>
      <c r="BU28" s="462"/>
      <c r="BV28" s="460">
        <v>1586629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183</v>
      </c>
      <c r="F29" s="439"/>
      <c r="G29" s="439"/>
      <c r="H29" s="439"/>
      <c r="I29" s="439"/>
      <c r="J29" s="439"/>
      <c r="K29" s="440"/>
      <c r="L29" s="441">
        <v>10</v>
      </c>
      <c r="M29" s="442"/>
      <c r="N29" s="442"/>
      <c r="O29" s="442"/>
      <c r="P29" s="443"/>
      <c r="Q29" s="441">
        <v>2110</v>
      </c>
      <c r="R29" s="442"/>
      <c r="S29" s="442"/>
      <c r="T29" s="442"/>
      <c r="U29" s="442"/>
      <c r="V29" s="443"/>
      <c r="W29" s="508"/>
      <c r="X29" s="509"/>
      <c r="Y29" s="510"/>
      <c r="Z29" s="438" t="s">
        <v>184</v>
      </c>
      <c r="AA29" s="439"/>
      <c r="AB29" s="439"/>
      <c r="AC29" s="439"/>
      <c r="AD29" s="439"/>
      <c r="AE29" s="439"/>
      <c r="AF29" s="439"/>
      <c r="AG29" s="440"/>
      <c r="AH29" s="441">
        <v>84</v>
      </c>
      <c r="AI29" s="442"/>
      <c r="AJ29" s="442"/>
      <c r="AK29" s="442"/>
      <c r="AL29" s="443"/>
      <c r="AM29" s="441">
        <v>251160</v>
      </c>
      <c r="AN29" s="442"/>
      <c r="AO29" s="442"/>
      <c r="AP29" s="442"/>
      <c r="AQ29" s="442"/>
      <c r="AR29" s="443"/>
      <c r="AS29" s="441">
        <v>2990</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t="s">
        <v>137</v>
      </c>
      <c r="BO29" s="466"/>
      <c r="BP29" s="466"/>
      <c r="BQ29" s="466"/>
      <c r="BR29" s="466"/>
      <c r="BS29" s="466"/>
      <c r="BT29" s="466"/>
      <c r="BU29" s="467"/>
      <c r="BV29" s="465" t="s">
        <v>137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1246967</v>
      </c>
      <c r="BO30" s="469"/>
      <c r="BP30" s="469"/>
      <c r="BQ30" s="469"/>
      <c r="BR30" s="469"/>
      <c r="BS30" s="469"/>
      <c r="BT30" s="469"/>
      <c r="BU30" s="470"/>
      <c r="BV30" s="468">
        <v>1354216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195</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193</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福島県後期高齢者医療広域連合　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下郷町観光公社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福島県後期高齢者医療広域連合後期高齢者医療特別会計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下郷町地域振興株式会社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福島県市町村総合事務組合　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　　〃　　消防補償等特別会計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　　〃　　消防賞じゅつ金特別会計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　　〃　　非常勤職員公務災害補償特別会計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　　〃　　自治会館管理特別会計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南会津地方広域市町村圏組合　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　　〃　　ふるさと市町村圏事業特別会計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　　〃　　地域医療支援センター特別会計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wLbSnG+3Dsu50O6aWu9nNZrWSQPRCVRWVnDUMy6hjjODtL9W81p6zkGeUXz4XsM9unh3WRfX80ZP6hzjAqZkmA==" saltValue="14WueXuI/1TAWEct9TpK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45" t="s">
        <v>568</v>
      </c>
      <c r="D34" s="1245"/>
      <c r="E34" s="1246"/>
      <c r="F34" s="32">
        <v>6.53</v>
      </c>
      <c r="G34" s="33">
        <v>10.8</v>
      </c>
      <c r="H34" s="33">
        <v>11.75</v>
      </c>
      <c r="I34" s="33">
        <v>10.62</v>
      </c>
      <c r="J34" s="34">
        <v>11.67</v>
      </c>
      <c r="K34" s="22"/>
      <c r="L34" s="22"/>
      <c r="M34" s="22"/>
      <c r="N34" s="22"/>
      <c r="O34" s="22"/>
      <c r="P34" s="22"/>
    </row>
    <row r="35" spans="1:16" ht="39" customHeight="1">
      <c r="A35" s="22"/>
      <c r="B35" s="35"/>
      <c r="C35" s="1239" t="s">
        <v>569</v>
      </c>
      <c r="D35" s="1240"/>
      <c r="E35" s="1241"/>
      <c r="F35" s="36">
        <v>0.38</v>
      </c>
      <c r="G35" s="37">
        <v>1.26</v>
      </c>
      <c r="H35" s="37">
        <v>1.35</v>
      </c>
      <c r="I35" s="37">
        <v>0.78</v>
      </c>
      <c r="J35" s="38">
        <v>2.15</v>
      </c>
      <c r="K35" s="22"/>
      <c r="L35" s="22"/>
      <c r="M35" s="22"/>
      <c r="N35" s="22"/>
      <c r="O35" s="22"/>
      <c r="P35" s="22"/>
    </row>
    <row r="36" spans="1:16" ht="39" customHeight="1">
      <c r="A36" s="22"/>
      <c r="B36" s="35"/>
      <c r="C36" s="1239" t="s">
        <v>570</v>
      </c>
      <c r="D36" s="1240"/>
      <c r="E36" s="1241"/>
      <c r="F36" s="36">
        <v>1.89</v>
      </c>
      <c r="G36" s="37">
        <v>2.12</v>
      </c>
      <c r="H36" s="37">
        <v>2.4300000000000002</v>
      </c>
      <c r="I36" s="37">
        <v>2.4900000000000002</v>
      </c>
      <c r="J36" s="38">
        <v>1.52</v>
      </c>
      <c r="K36" s="22"/>
      <c r="L36" s="22"/>
      <c r="M36" s="22"/>
      <c r="N36" s="22"/>
      <c r="O36" s="22"/>
      <c r="P36" s="22"/>
    </row>
    <row r="37" spans="1:16" ht="39" customHeight="1">
      <c r="A37" s="22"/>
      <c r="B37" s="35"/>
      <c r="C37" s="1239" t="s">
        <v>571</v>
      </c>
      <c r="D37" s="1240"/>
      <c r="E37" s="1241"/>
      <c r="F37" s="36">
        <v>0.04</v>
      </c>
      <c r="G37" s="37">
        <v>0.06</v>
      </c>
      <c r="H37" s="37">
        <v>0.05</v>
      </c>
      <c r="I37" s="37">
        <v>0.05</v>
      </c>
      <c r="J37" s="38">
        <v>0.05</v>
      </c>
      <c r="K37" s="22"/>
      <c r="L37" s="22"/>
      <c r="M37" s="22"/>
      <c r="N37" s="22"/>
      <c r="O37" s="22"/>
      <c r="P37" s="22"/>
    </row>
    <row r="38" spans="1:16" ht="39" customHeight="1">
      <c r="A38" s="22"/>
      <c r="B38" s="35"/>
      <c r="C38" s="1239" t="s">
        <v>572</v>
      </c>
      <c r="D38" s="1240"/>
      <c r="E38" s="1241"/>
      <c r="F38" s="36">
        <v>0</v>
      </c>
      <c r="G38" s="37">
        <v>0</v>
      </c>
      <c r="H38" s="37">
        <v>0</v>
      </c>
      <c r="I38" s="37">
        <v>0</v>
      </c>
      <c r="J38" s="38">
        <v>0</v>
      </c>
      <c r="K38" s="22"/>
      <c r="L38" s="22"/>
      <c r="M38" s="22"/>
      <c r="N38" s="22"/>
      <c r="O38" s="22"/>
      <c r="P38" s="22"/>
    </row>
    <row r="39" spans="1:16" ht="39" customHeight="1">
      <c r="A39" s="22"/>
      <c r="B39" s="35"/>
      <c r="C39" s="1239" t="s">
        <v>573</v>
      </c>
      <c r="D39" s="1240"/>
      <c r="E39" s="1241"/>
      <c r="F39" s="36">
        <v>0</v>
      </c>
      <c r="G39" s="37">
        <v>0</v>
      </c>
      <c r="H39" s="37">
        <v>0</v>
      </c>
      <c r="I39" s="37">
        <v>0</v>
      </c>
      <c r="J39" s="38">
        <v>0</v>
      </c>
      <c r="K39" s="22"/>
      <c r="L39" s="22"/>
      <c r="M39" s="22"/>
      <c r="N39" s="22"/>
      <c r="O39" s="22"/>
      <c r="P39" s="22"/>
    </row>
    <row r="40" spans="1:16" ht="39" customHeight="1">
      <c r="A40" s="22"/>
      <c r="B40" s="35"/>
      <c r="C40" s="1239"/>
      <c r="D40" s="1240"/>
      <c r="E40" s="1241"/>
      <c r="F40" s="36"/>
      <c r="G40" s="37"/>
      <c r="H40" s="37"/>
      <c r="I40" s="37"/>
      <c r="J40" s="38"/>
      <c r="K40" s="22"/>
      <c r="L40" s="22"/>
      <c r="M40" s="22"/>
      <c r="N40" s="22"/>
      <c r="O40" s="22"/>
      <c r="P40" s="22"/>
    </row>
    <row r="41" spans="1:16" ht="39" customHeight="1">
      <c r="A41" s="22"/>
      <c r="B41" s="35"/>
      <c r="C41" s="1239"/>
      <c r="D41" s="1240"/>
      <c r="E41" s="1241"/>
      <c r="F41" s="36"/>
      <c r="G41" s="37"/>
      <c r="H41" s="37"/>
      <c r="I41" s="37"/>
      <c r="J41" s="38"/>
      <c r="K41" s="22"/>
      <c r="L41" s="22"/>
      <c r="M41" s="22"/>
      <c r="N41" s="22"/>
      <c r="O41" s="22"/>
      <c r="P41" s="22"/>
    </row>
    <row r="42" spans="1:16" ht="39" customHeight="1">
      <c r="A42" s="22"/>
      <c r="B42" s="39"/>
      <c r="C42" s="1239" t="s">
        <v>574</v>
      </c>
      <c r="D42" s="1240"/>
      <c r="E42" s="1241"/>
      <c r="F42" s="36" t="s">
        <v>516</v>
      </c>
      <c r="G42" s="37" t="s">
        <v>516</v>
      </c>
      <c r="H42" s="37" t="s">
        <v>516</v>
      </c>
      <c r="I42" s="37" t="s">
        <v>516</v>
      </c>
      <c r="J42" s="38" t="s">
        <v>516</v>
      </c>
      <c r="K42" s="22"/>
      <c r="L42" s="22"/>
      <c r="M42" s="22"/>
      <c r="N42" s="22"/>
      <c r="O42" s="22"/>
      <c r="P42" s="22"/>
    </row>
    <row r="43" spans="1:16" ht="39" customHeight="1" thickBot="1">
      <c r="A43" s="22"/>
      <c r="B43" s="40"/>
      <c r="C43" s="1242" t="s">
        <v>575</v>
      </c>
      <c r="D43" s="1243"/>
      <c r="E43" s="1244"/>
      <c r="F43" s="41">
        <v>0</v>
      </c>
      <c r="G43" s="42">
        <v>0</v>
      </c>
      <c r="H43" s="42">
        <v>0</v>
      </c>
      <c r="I43" s="42">
        <v>0</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RcDI3P3ZnUAJQqw2ViI6LexGEhHHcBmmB6QHZlMnS0vCaql28Hw8qwCIZnH8HdSu8k/VffLYgJOkLI7/GFBVw==" saltValue="BGd6ha7G8y1JKvwe5cLy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65" t="s">
        <v>11</v>
      </c>
      <c r="C45" s="1266"/>
      <c r="D45" s="58"/>
      <c r="E45" s="1271" t="s">
        <v>12</v>
      </c>
      <c r="F45" s="1271"/>
      <c r="G45" s="1271"/>
      <c r="H45" s="1271"/>
      <c r="I45" s="1271"/>
      <c r="J45" s="1272"/>
      <c r="K45" s="59">
        <v>429</v>
      </c>
      <c r="L45" s="60">
        <v>396</v>
      </c>
      <c r="M45" s="60">
        <v>402</v>
      </c>
      <c r="N45" s="60">
        <v>405</v>
      </c>
      <c r="O45" s="61">
        <v>411</v>
      </c>
      <c r="P45" s="48"/>
      <c r="Q45" s="48"/>
      <c r="R45" s="48"/>
      <c r="S45" s="48"/>
      <c r="T45" s="48"/>
      <c r="U45" s="48"/>
    </row>
    <row r="46" spans="1:21" ht="30.75" customHeight="1">
      <c r="A46" s="48"/>
      <c r="B46" s="1267"/>
      <c r="C46" s="1268"/>
      <c r="D46" s="62"/>
      <c r="E46" s="1249" t="s">
        <v>13</v>
      </c>
      <c r="F46" s="1249"/>
      <c r="G46" s="1249"/>
      <c r="H46" s="1249"/>
      <c r="I46" s="1249"/>
      <c r="J46" s="1250"/>
      <c r="K46" s="63" t="s">
        <v>516</v>
      </c>
      <c r="L46" s="64" t="s">
        <v>516</v>
      </c>
      <c r="M46" s="64" t="s">
        <v>516</v>
      </c>
      <c r="N46" s="64" t="s">
        <v>516</v>
      </c>
      <c r="O46" s="65" t="s">
        <v>516</v>
      </c>
      <c r="P46" s="48"/>
      <c r="Q46" s="48"/>
      <c r="R46" s="48"/>
      <c r="S46" s="48"/>
      <c r="T46" s="48"/>
      <c r="U46" s="48"/>
    </row>
    <row r="47" spans="1:21" ht="30.75" customHeight="1">
      <c r="A47" s="48"/>
      <c r="B47" s="1267"/>
      <c r="C47" s="1268"/>
      <c r="D47" s="62"/>
      <c r="E47" s="1249" t="s">
        <v>14</v>
      </c>
      <c r="F47" s="1249"/>
      <c r="G47" s="1249"/>
      <c r="H47" s="1249"/>
      <c r="I47" s="1249"/>
      <c r="J47" s="1250"/>
      <c r="K47" s="63" t="s">
        <v>516</v>
      </c>
      <c r="L47" s="64" t="s">
        <v>516</v>
      </c>
      <c r="M47" s="64" t="s">
        <v>516</v>
      </c>
      <c r="N47" s="64" t="s">
        <v>516</v>
      </c>
      <c r="O47" s="65" t="s">
        <v>516</v>
      </c>
      <c r="P47" s="48"/>
      <c r="Q47" s="48"/>
      <c r="R47" s="48"/>
      <c r="S47" s="48"/>
      <c r="T47" s="48"/>
      <c r="U47" s="48"/>
    </row>
    <row r="48" spans="1:21" ht="30.75" customHeight="1">
      <c r="A48" s="48"/>
      <c r="B48" s="1267"/>
      <c r="C48" s="1268"/>
      <c r="D48" s="62"/>
      <c r="E48" s="1249" t="s">
        <v>15</v>
      </c>
      <c r="F48" s="1249"/>
      <c r="G48" s="1249"/>
      <c r="H48" s="1249"/>
      <c r="I48" s="1249"/>
      <c r="J48" s="1250"/>
      <c r="K48" s="63">
        <v>98</v>
      </c>
      <c r="L48" s="64">
        <v>106</v>
      </c>
      <c r="M48" s="64">
        <v>94</v>
      </c>
      <c r="N48" s="64">
        <v>96</v>
      </c>
      <c r="O48" s="65">
        <v>91</v>
      </c>
      <c r="P48" s="48"/>
      <c r="Q48" s="48"/>
      <c r="R48" s="48"/>
      <c r="S48" s="48"/>
      <c r="T48" s="48"/>
      <c r="U48" s="48"/>
    </row>
    <row r="49" spans="1:21" ht="30.75" customHeight="1">
      <c r="A49" s="48"/>
      <c r="B49" s="1267"/>
      <c r="C49" s="1268"/>
      <c r="D49" s="62"/>
      <c r="E49" s="1249" t="s">
        <v>16</v>
      </c>
      <c r="F49" s="1249"/>
      <c r="G49" s="1249"/>
      <c r="H49" s="1249"/>
      <c r="I49" s="1249"/>
      <c r="J49" s="1250"/>
      <c r="K49" s="63">
        <v>10</v>
      </c>
      <c r="L49" s="64">
        <v>10</v>
      </c>
      <c r="M49" s="64">
        <v>5</v>
      </c>
      <c r="N49" s="64">
        <v>5</v>
      </c>
      <c r="O49" s="65">
        <v>5</v>
      </c>
      <c r="P49" s="48"/>
      <c r="Q49" s="48"/>
      <c r="R49" s="48"/>
      <c r="S49" s="48"/>
      <c r="T49" s="48"/>
      <c r="U49" s="48"/>
    </row>
    <row r="50" spans="1:21" ht="30.75" customHeight="1">
      <c r="A50" s="48"/>
      <c r="B50" s="1267"/>
      <c r="C50" s="1268"/>
      <c r="D50" s="62"/>
      <c r="E50" s="1249" t="s">
        <v>17</v>
      </c>
      <c r="F50" s="1249"/>
      <c r="G50" s="1249"/>
      <c r="H50" s="1249"/>
      <c r="I50" s="1249"/>
      <c r="J50" s="1250"/>
      <c r="K50" s="63" t="s">
        <v>516</v>
      </c>
      <c r="L50" s="64" t="s">
        <v>516</v>
      </c>
      <c r="M50" s="64" t="s">
        <v>516</v>
      </c>
      <c r="N50" s="64" t="s">
        <v>516</v>
      </c>
      <c r="O50" s="65" t="s">
        <v>516</v>
      </c>
      <c r="P50" s="48"/>
      <c r="Q50" s="48"/>
      <c r="R50" s="48"/>
      <c r="S50" s="48"/>
      <c r="T50" s="48"/>
      <c r="U50" s="48"/>
    </row>
    <row r="51" spans="1:21" ht="30.75" customHeight="1">
      <c r="A51" s="48"/>
      <c r="B51" s="1269"/>
      <c r="C51" s="1270"/>
      <c r="D51" s="66"/>
      <c r="E51" s="1249" t="s">
        <v>18</v>
      </c>
      <c r="F51" s="1249"/>
      <c r="G51" s="1249"/>
      <c r="H51" s="1249"/>
      <c r="I51" s="1249"/>
      <c r="J51" s="1250"/>
      <c r="K51" s="63" t="s">
        <v>516</v>
      </c>
      <c r="L51" s="64" t="s">
        <v>516</v>
      </c>
      <c r="M51" s="64" t="s">
        <v>516</v>
      </c>
      <c r="N51" s="64" t="s">
        <v>516</v>
      </c>
      <c r="O51" s="65" t="s">
        <v>516</v>
      </c>
      <c r="P51" s="48"/>
      <c r="Q51" s="48"/>
      <c r="R51" s="48"/>
      <c r="S51" s="48"/>
      <c r="T51" s="48"/>
      <c r="U51" s="48"/>
    </row>
    <row r="52" spans="1:21" ht="30.75" customHeight="1">
      <c r="A52" s="48"/>
      <c r="B52" s="1247" t="s">
        <v>19</v>
      </c>
      <c r="C52" s="1248"/>
      <c r="D52" s="66"/>
      <c r="E52" s="1249" t="s">
        <v>20</v>
      </c>
      <c r="F52" s="1249"/>
      <c r="G52" s="1249"/>
      <c r="H52" s="1249"/>
      <c r="I52" s="1249"/>
      <c r="J52" s="1250"/>
      <c r="K52" s="63">
        <v>399</v>
      </c>
      <c r="L52" s="64">
        <v>377</v>
      </c>
      <c r="M52" s="64">
        <v>362</v>
      </c>
      <c r="N52" s="64">
        <v>344</v>
      </c>
      <c r="O52" s="65">
        <v>344</v>
      </c>
      <c r="P52" s="48"/>
      <c r="Q52" s="48"/>
      <c r="R52" s="48"/>
      <c r="S52" s="48"/>
      <c r="T52" s="48"/>
      <c r="U52" s="48"/>
    </row>
    <row r="53" spans="1:21" ht="30.75" customHeight="1" thickBot="1">
      <c r="A53" s="48"/>
      <c r="B53" s="1251" t="s">
        <v>21</v>
      </c>
      <c r="C53" s="1252"/>
      <c r="D53" s="67"/>
      <c r="E53" s="1253" t="s">
        <v>22</v>
      </c>
      <c r="F53" s="1253"/>
      <c r="G53" s="1253"/>
      <c r="H53" s="1253"/>
      <c r="I53" s="1253"/>
      <c r="J53" s="1254"/>
      <c r="K53" s="68">
        <v>138</v>
      </c>
      <c r="L53" s="69">
        <v>135</v>
      </c>
      <c r="M53" s="69">
        <v>139</v>
      </c>
      <c r="N53" s="69">
        <v>162</v>
      </c>
      <c r="O53" s="70">
        <v>163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c r="B57" s="1255" t="s">
        <v>25</v>
      </c>
      <c r="C57" s="1256"/>
      <c r="D57" s="1259" t="s">
        <v>26</v>
      </c>
      <c r="E57" s="1260"/>
      <c r="F57" s="1260"/>
      <c r="G57" s="1260"/>
      <c r="H57" s="1260"/>
      <c r="I57" s="1260"/>
      <c r="J57" s="1261"/>
      <c r="K57" s="82" t="s">
        <v>604</v>
      </c>
      <c r="L57" s="83" t="s">
        <v>604</v>
      </c>
      <c r="M57" s="83" t="s">
        <v>604</v>
      </c>
      <c r="N57" s="83" t="s">
        <v>604</v>
      </c>
      <c r="O57" s="84" t="s">
        <v>604</v>
      </c>
    </row>
    <row r="58" spans="1:21" ht="31.5" customHeight="1" thickBot="1">
      <c r="B58" s="1257"/>
      <c r="C58" s="1258"/>
      <c r="D58" s="1262" t="s">
        <v>27</v>
      </c>
      <c r="E58" s="1263"/>
      <c r="F58" s="1263"/>
      <c r="G58" s="1263"/>
      <c r="H58" s="1263"/>
      <c r="I58" s="1263"/>
      <c r="J58" s="1264"/>
      <c r="K58" s="85" t="s">
        <v>604</v>
      </c>
      <c r="L58" s="86" t="s">
        <v>604</v>
      </c>
      <c r="M58" s="86" t="s">
        <v>604</v>
      </c>
      <c r="N58" s="86" t="s">
        <v>604</v>
      </c>
      <c r="O58" s="87" t="s">
        <v>604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zUHSUykPTyEN3DQdJicYEaWdh06q3/Q0MvOatvM1CLjtDzbAtyPx+b+yeDb3+w4FeT6M7HUwrqhorLZC07VGw==" saltValue="5RXzyDzDpLAHHT79Axj04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558</v>
      </c>
      <c r="J40" s="99" t="s">
        <v>559</v>
      </c>
      <c r="K40" s="99" t="s">
        <v>560</v>
      </c>
      <c r="L40" s="99" t="s">
        <v>561</v>
      </c>
      <c r="M40" s="100" t="s">
        <v>562</v>
      </c>
    </row>
    <row r="41" spans="2:13" ht="27.75" customHeight="1">
      <c r="B41" s="1285" t="s">
        <v>30</v>
      </c>
      <c r="C41" s="1286"/>
      <c r="D41" s="101"/>
      <c r="E41" s="1287" t="s">
        <v>31</v>
      </c>
      <c r="F41" s="1287"/>
      <c r="G41" s="1287"/>
      <c r="H41" s="1288"/>
      <c r="I41" s="102">
        <v>3956</v>
      </c>
      <c r="J41" s="103">
        <v>4002</v>
      </c>
      <c r="K41" s="103">
        <v>4027</v>
      </c>
      <c r="L41" s="103">
        <v>3921</v>
      </c>
      <c r="M41" s="104">
        <v>3817</v>
      </c>
    </row>
    <row r="42" spans="2:13" ht="27.75" customHeight="1">
      <c r="B42" s="1275"/>
      <c r="C42" s="1276"/>
      <c r="D42" s="105"/>
      <c r="E42" s="1279" t="s">
        <v>32</v>
      </c>
      <c r="F42" s="1279"/>
      <c r="G42" s="1279"/>
      <c r="H42" s="1280"/>
      <c r="I42" s="106" t="s">
        <v>516</v>
      </c>
      <c r="J42" s="107" t="s">
        <v>516</v>
      </c>
      <c r="K42" s="107" t="s">
        <v>516</v>
      </c>
      <c r="L42" s="107" t="s">
        <v>516</v>
      </c>
      <c r="M42" s="108" t="s">
        <v>516</v>
      </c>
    </row>
    <row r="43" spans="2:13" ht="27.75" customHeight="1">
      <c r="B43" s="1275"/>
      <c r="C43" s="1276"/>
      <c r="D43" s="105"/>
      <c r="E43" s="1279" t="s">
        <v>33</v>
      </c>
      <c r="F43" s="1279"/>
      <c r="G43" s="1279"/>
      <c r="H43" s="1280"/>
      <c r="I43" s="106">
        <v>1026</v>
      </c>
      <c r="J43" s="107">
        <v>1088</v>
      </c>
      <c r="K43" s="107">
        <v>950</v>
      </c>
      <c r="L43" s="107">
        <v>912</v>
      </c>
      <c r="M43" s="108">
        <v>817</v>
      </c>
    </row>
    <row r="44" spans="2:13" ht="27.75" customHeight="1">
      <c r="B44" s="1275"/>
      <c r="C44" s="1276"/>
      <c r="D44" s="105"/>
      <c r="E44" s="1279" t="s">
        <v>34</v>
      </c>
      <c r="F44" s="1279"/>
      <c r="G44" s="1279"/>
      <c r="H44" s="1280"/>
      <c r="I44" s="106" t="s">
        <v>516</v>
      </c>
      <c r="J44" s="107" t="s">
        <v>516</v>
      </c>
      <c r="K44" s="107" t="s">
        <v>516</v>
      </c>
      <c r="L44" s="107" t="s">
        <v>516</v>
      </c>
      <c r="M44" s="108" t="s">
        <v>516</v>
      </c>
    </row>
    <row r="45" spans="2:13" ht="27.75" customHeight="1">
      <c r="B45" s="1275"/>
      <c r="C45" s="1276"/>
      <c r="D45" s="105"/>
      <c r="E45" s="1279" t="s">
        <v>35</v>
      </c>
      <c r="F45" s="1279"/>
      <c r="G45" s="1279"/>
      <c r="H45" s="1280"/>
      <c r="I45" s="106">
        <v>820</v>
      </c>
      <c r="J45" s="107">
        <v>759</v>
      </c>
      <c r="K45" s="107">
        <v>685</v>
      </c>
      <c r="L45" s="107">
        <v>701</v>
      </c>
      <c r="M45" s="108">
        <v>657</v>
      </c>
    </row>
    <row r="46" spans="2:13" ht="27.75" customHeight="1">
      <c r="B46" s="1275"/>
      <c r="C46" s="1276"/>
      <c r="D46" s="109"/>
      <c r="E46" s="1279" t="s">
        <v>36</v>
      </c>
      <c r="F46" s="1279"/>
      <c r="G46" s="1279"/>
      <c r="H46" s="1280"/>
      <c r="I46" s="106" t="s">
        <v>516</v>
      </c>
      <c r="J46" s="107" t="s">
        <v>516</v>
      </c>
      <c r="K46" s="107" t="s">
        <v>516</v>
      </c>
      <c r="L46" s="107" t="s">
        <v>516</v>
      </c>
      <c r="M46" s="108" t="s">
        <v>516</v>
      </c>
    </row>
    <row r="47" spans="2:13" ht="27.75" customHeight="1">
      <c r="B47" s="1275"/>
      <c r="C47" s="1276"/>
      <c r="D47" s="110"/>
      <c r="E47" s="1289" t="s">
        <v>37</v>
      </c>
      <c r="F47" s="1290"/>
      <c r="G47" s="1290"/>
      <c r="H47" s="1291"/>
      <c r="I47" s="106" t="s">
        <v>516</v>
      </c>
      <c r="J47" s="107" t="s">
        <v>516</v>
      </c>
      <c r="K47" s="107" t="s">
        <v>516</v>
      </c>
      <c r="L47" s="107" t="s">
        <v>516</v>
      </c>
      <c r="M47" s="108" t="s">
        <v>516</v>
      </c>
    </row>
    <row r="48" spans="2:13" ht="27.75" customHeight="1">
      <c r="B48" s="1275"/>
      <c r="C48" s="1276"/>
      <c r="D48" s="105"/>
      <c r="E48" s="1279" t="s">
        <v>38</v>
      </c>
      <c r="F48" s="1279"/>
      <c r="G48" s="1279"/>
      <c r="H48" s="1280"/>
      <c r="I48" s="106" t="s">
        <v>516</v>
      </c>
      <c r="J48" s="107" t="s">
        <v>516</v>
      </c>
      <c r="K48" s="107" t="s">
        <v>516</v>
      </c>
      <c r="L48" s="107" t="s">
        <v>516</v>
      </c>
      <c r="M48" s="108" t="s">
        <v>516</v>
      </c>
    </row>
    <row r="49" spans="2:13" ht="27.75" customHeight="1">
      <c r="B49" s="1277"/>
      <c r="C49" s="1278"/>
      <c r="D49" s="105"/>
      <c r="E49" s="1279" t="s">
        <v>39</v>
      </c>
      <c r="F49" s="1279"/>
      <c r="G49" s="1279"/>
      <c r="H49" s="1280"/>
      <c r="I49" s="106" t="s">
        <v>516</v>
      </c>
      <c r="J49" s="107" t="s">
        <v>516</v>
      </c>
      <c r="K49" s="107" t="s">
        <v>516</v>
      </c>
      <c r="L49" s="107" t="s">
        <v>516</v>
      </c>
      <c r="M49" s="108" t="s">
        <v>516</v>
      </c>
    </row>
    <row r="50" spans="2:13" ht="27.75" customHeight="1">
      <c r="B50" s="1273" t="s">
        <v>40</v>
      </c>
      <c r="C50" s="1274"/>
      <c r="D50" s="111"/>
      <c r="E50" s="1279" t="s">
        <v>41</v>
      </c>
      <c r="F50" s="1279"/>
      <c r="G50" s="1279"/>
      <c r="H50" s="1280"/>
      <c r="I50" s="106">
        <v>3363</v>
      </c>
      <c r="J50" s="107">
        <v>3251</v>
      </c>
      <c r="K50" s="107">
        <v>3240</v>
      </c>
      <c r="L50" s="107">
        <v>2928</v>
      </c>
      <c r="M50" s="108">
        <v>2640</v>
      </c>
    </row>
    <row r="51" spans="2:13" ht="27.75" customHeight="1">
      <c r="B51" s="1275"/>
      <c r="C51" s="1276"/>
      <c r="D51" s="105"/>
      <c r="E51" s="1279" t="s">
        <v>42</v>
      </c>
      <c r="F51" s="1279"/>
      <c r="G51" s="1279"/>
      <c r="H51" s="1280"/>
      <c r="I51" s="106">
        <v>100</v>
      </c>
      <c r="J51" s="107">
        <v>75</v>
      </c>
      <c r="K51" s="107">
        <v>52</v>
      </c>
      <c r="L51" s="107">
        <v>31</v>
      </c>
      <c r="M51" s="108">
        <v>16</v>
      </c>
    </row>
    <row r="52" spans="2:13" ht="27.75" customHeight="1">
      <c r="B52" s="1277"/>
      <c r="C52" s="1278"/>
      <c r="D52" s="105"/>
      <c r="E52" s="1279" t="s">
        <v>43</v>
      </c>
      <c r="F52" s="1279"/>
      <c r="G52" s="1279"/>
      <c r="H52" s="1280"/>
      <c r="I52" s="106">
        <v>3622</v>
      </c>
      <c r="J52" s="107">
        <v>3620</v>
      </c>
      <c r="K52" s="107">
        <v>3620</v>
      </c>
      <c r="L52" s="107">
        <v>3542</v>
      </c>
      <c r="M52" s="108">
        <v>3497</v>
      </c>
    </row>
    <row r="53" spans="2:13" ht="27.75" customHeight="1" thickBot="1">
      <c r="B53" s="1281" t="s">
        <v>44</v>
      </c>
      <c r="C53" s="1282"/>
      <c r="D53" s="112"/>
      <c r="E53" s="1283" t="s">
        <v>45</v>
      </c>
      <c r="F53" s="1283"/>
      <c r="G53" s="1283"/>
      <c r="H53" s="1284"/>
      <c r="I53" s="113">
        <v>-1282</v>
      </c>
      <c r="J53" s="114">
        <v>-1098</v>
      </c>
      <c r="K53" s="114">
        <v>-1250</v>
      </c>
      <c r="L53" s="114">
        <v>-966</v>
      </c>
      <c r="M53" s="115">
        <v>-862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fms8YPIF0WoriDzcdi099Fm/RgHexjDiiDppdyUcjnsDWMXrOJq1U90gIsIfc+LoI1AUelOQTgTZq4CyZ6p6Q==" saltValue="I55R3K4jOfS0a8XcWGhg3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560</v>
      </c>
      <c r="G54" s="124" t="s">
        <v>561</v>
      </c>
      <c r="H54" s="125" t="s">
        <v>562</v>
      </c>
    </row>
    <row r="55" spans="2:8" ht="52.5" customHeight="1">
      <c r="B55" s="126"/>
      <c r="C55" s="1300" t="s">
        <v>48</v>
      </c>
      <c r="D55" s="1300"/>
      <c r="E55" s="1301"/>
      <c r="F55" s="127">
        <v>1823</v>
      </c>
      <c r="G55" s="127">
        <v>1587</v>
      </c>
      <c r="H55" s="128">
        <v>1397</v>
      </c>
    </row>
    <row r="56" spans="2:8" ht="52.5" customHeight="1">
      <c r="B56" s="129"/>
      <c r="C56" s="1302" t="s">
        <v>49</v>
      </c>
      <c r="D56" s="1302"/>
      <c r="E56" s="1303"/>
      <c r="F56" s="130" t="s">
        <v>516</v>
      </c>
      <c r="G56" s="130" t="s">
        <v>516</v>
      </c>
      <c r="H56" s="131" t="s">
        <v>516</v>
      </c>
    </row>
    <row r="57" spans="2:8" ht="53.25" customHeight="1">
      <c r="B57" s="129"/>
      <c r="C57" s="1304" t="s">
        <v>50</v>
      </c>
      <c r="D57" s="1304"/>
      <c r="E57" s="1305"/>
      <c r="F57" s="132">
        <v>1432</v>
      </c>
      <c r="G57" s="132">
        <v>1354</v>
      </c>
      <c r="H57" s="133">
        <v>1247</v>
      </c>
    </row>
    <row r="58" spans="2:8" ht="45.75" customHeight="1">
      <c r="B58" s="134"/>
      <c r="C58" s="1292" t="s">
        <v>581</v>
      </c>
      <c r="D58" s="1293"/>
      <c r="E58" s="1294"/>
      <c r="F58" s="135">
        <v>520</v>
      </c>
      <c r="G58" s="135">
        <v>495</v>
      </c>
      <c r="H58" s="136">
        <v>457</v>
      </c>
    </row>
    <row r="59" spans="2:8" ht="45.75" customHeight="1">
      <c r="B59" s="134"/>
      <c r="C59" s="1292" t="s">
        <v>582</v>
      </c>
      <c r="D59" s="1293"/>
      <c r="E59" s="1294"/>
      <c r="F59" s="135">
        <v>338</v>
      </c>
      <c r="G59" s="135">
        <v>298</v>
      </c>
      <c r="H59" s="136">
        <v>232</v>
      </c>
    </row>
    <row r="60" spans="2:8" ht="45.75" customHeight="1">
      <c r="B60" s="134"/>
      <c r="C60" s="1292" t="s">
        <v>583</v>
      </c>
      <c r="D60" s="1293"/>
      <c r="E60" s="1294"/>
      <c r="F60" s="135">
        <v>213</v>
      </c>
      <c r="G60" s="135">
        <v>221</v>
      </c>
      <c r="H60" s="136">
        <v>220</v>
      </c>
    </row>
    <row r="61" spans="2:8" ht="45.75" customHeight="1">
      <c r="B61" s="134"/>
      <c r="C61" s="1292" t="s">
        <v>584</v>
      </c>
      <c r="D61" s="1293"/>
      <c r="E61" s="1294"/>
      <c r="F61" s="135">
        <v>141</v>
      </c>
      <c r="G61" s="135">
        <v>134</v>
      </c>
      <c r="H61" s="136">
        <v>123</v>
      </c>
    </row>
    <row r="62" spans="2:8" ht="45.75" customHeight="1" thickBot="1">
      <c r="B62" s="137"/>
      <c r="C62" s="1295" t="s">
        <v>585</v>
      </c>
      <c r="D62" s="1296"/>
      <c r="E62" s="1297"/>
      <c r="F62" s="138">
        <v>111</v>
      </c>
      <c r="G62" s="138">
        <v>110</v>
      </c>
      <c r="H62" s="139">
        <v>108</v>
      </c>
    </row>
    <row r="63" spans="2:8" ht="52.5" customHeight="1" thickBot="1">
      <c r="B63" s="140"/>
      <c r="C63" s="1298" t="s">
        <v>51</v>
      </c>
      <c r="D63" s="1298"/>
      <c r="E63" s="1299"/>
      <c r="F63" s="141">
        <v>3255</v>
      </c>
      <c r="G63" s="141">
        <v>2941</v>
      </c>
      <c r="H63" s="142">
        <v>2644</v>
      </c>
    </row>
    <row r="64" spans="2:8" ht="15" customHeight="1"/>
    <row r="65" ht="0" hidden="1" customHeight="1"/>
    <row r="66" ht="0" hidden="1" customHeight="1"/>
  </sheetData>
  <sheetProtection algorithmName="SHA-512" hashValue="uCzncfyVgCQ+ipdQ7ePyzmKaT9s1OWun3fXAaN8A+OcDrxV3JCnihC1CluuDmEWox7I0OjlkQ65x/bvJtbTTYg==" saltValue="0NTZAxPDX8ncPb77Jjry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J37" zoomScale="85" zoomScaleNormal="85" zoomScaleSheetLayoutView="55" workbookViewId="0">
      <selection activeCell="BB73" sqref="BB73:BO74"/>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9"/>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608</v>
      </c>
    </row>
    <row r="50" spans="1:109">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558</v>
      </c>
      <c r="BQ50" s="1311"/>
      <c r="BR50" s="1311"/>
      <c r="BS50" s="1311"/>
      <c r="BT50" s="1311"/>
      <c r="BU50" s="1311"/>
      <c r="BV50" s="1311"/>
      <c r="BW50" s="1311"/>
      <c r="BX50" s="1311" t="s">
        <v>559</v>
      </c>
      <c r="BY50" s="1311"/>
      <c r="BZ50" s="1311"/>
      <c r="CA50" s="1311"/>
      <c r="CB50" s="1311"/>
      <c r="CC50" s="1311"/>
      <c r="CD50" s="1311"/>
      <c r="CE50" s="1311"/>
      <c r="CF50" s="1311" t="s">
        <v>560</v>
      </c>
      <c r="CG50" s="1311"/>
      <c r="CH50" s="1311"/>
      <c r="CI50" s="1311"/>
      <c r="CJ50" s="1311"/>
      <c r="CK50" s="1311"/>
      <c r="CL50" s="1311"/>
      <c r="CM50" s="1311"/>
      <c r="CN50" s="1311" t="s">
        <v>561</v>
      </c>
      <c r="CO50" s="1311"/>
      <c r="CP50" s="1311"/>
      <c r="CQ50" s="1311"/>
      <c r="CR50" s="1311"/>
      <c r="CS50" s="1311"/>
      <c r="CT50" s="1311"/>
      <c r="CU50" s="1311"/>
      <c r="CV50" s="1311" t="s">
        <v>562</v>
      </c>
      <c r="CW50" s="1311"/>
      <c r="CX50" s="1311"/>
      <c r="CY50" s="1311"/>
      <c r="CZ50" s="1311"/>
      <c r="DA50" s="1311"/>
      <c r="DB50" s="1311"/>
      <c r="DC50" s="1311"/>
    </row>
    <row r="51" spans="1:109" ht="13.5" customHeight="1">
      <c r="B51" s="394"/>
      <c r="G51" s="1314"/>
      <c r="H51" s="1314"/>
      <c r="I51" s="1328"/>
      <c r="J51" s="1328"/>
      <c r="K51" s="1313"/>
      <c r="L51" s="1313"/>
      <c r="M51" s="1313"/>
      <c r="N51" s="1313"/>
      <c r="AM51" s="403"/>
      <c r="AN51" s="1309" t="s">
        <v>609</v>
      </c>
      <c r="AO51" s="1309"/>
      <c r="AP51" s="1309"/>
      <c r="AQ51" s="1309"/>
      <c r="AR51" s="1309"/>
      <c r="AS51" s="1309"/>
      <c r="AT51" s="1309"/>
      <c r="AU51" s="1309"/>
      <c r="AV51" s="1309"/>
      <c r="AW51" s="1309"/>
      <c r="AX51" s="1309"/>
      <c r="AY51" s="1309"/>
      <c r="AZ51" s="1309"/>
      <c r="BA51" s="1309"/>
      <c r="BB51" s="1309" t="s">
        <v>610</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18"/>
      <c r="BY51" s="1306"/>
      <c r="BZ51" s="1306"/>
      <c r="CA51" s="1306"/>
      <c r="CB51" s="1306"/>
      <c r="CC51" s="1306"/>
      <c r="CD51" s="1306"/>
      <c r="CE51" s="1306"/>
      <c r="CF51" s="1318"/>
      <c r="CG51" s="1306"/>
      <c r="CH51" s="1306"/>
      <c r="CI51" s="1306"/>
      <c r="CJ51" s="1306"/>
      <c r="CK51" s="1306"/>
      <c r="CL51" s="1306"/>
      <c r="CM51" s="1306"/>
      <c r="CN51" s="1318"/>
      <c r="CO51" s="1306"/>
      <c r="CP51" s="1306"/>
      <c r="CQ51" s="1306"/>
      <c r="CR51" s="1306"/>
      <c r="CS51" s="1306"/>
      <c r="CT51" s="1306"/>
      <c r="CU51" s="1306"/>
      <c r="CV51" s="1318"/>
      <c r="CW51" s="1306"/>
      <c r="CX51" s="1306"/>
      <c r="CY51" s="1306"/>
      <c r="CZ51" s="1306"/>
      <c r="DA51" s="1306"/>
      <c r="DB51" s="1306"/>
      <c r="DC51" s="1306"/>
    </row>
    <row r="52" spans="1:109">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611</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18"/>
      <c r="BY53" s="1306"/>
      <c r="BZ53" s="1306"/>
      <c r="CA53" s="1306"/>
      <c r="CB53" s="1306"/>
      <c r="CC53" s="1306"/>
      <c r="CD53" s="1306"/>
      <c r="CE53" s="1306"/>
      <c r="CF53" s="1318"/>
      <c r="CG53" s="1306"/>
      <c r="CH53" s="1306"/>
      <c r="CI53" s="1306"/>
      <c r="CJ53" s="1306"/>
      <c r="CK53" s="1306"/>
      <c r="CL53" s="1306"/>
      <c r="CM53" s="1306"/>
      <c r="CN53" s="1318"/>
      <c r="CO53" s="1306"/>
      <c r="CP53" s="1306"/>
      <c r="CQ53" s="1306"/>
      <c r="CR53" s="1306"/>
      <c r="CS53" s="1306"/>
      <c r="CT53" s="1306"/>
      <c r="CU53" s="1306"/>
      <c r="CV53" s="1318"/>
      <c r="CW53" s="1306"/>
      <c r="CX53" s="1306"/>
      <c r="CY53" s="1306"/>
      <c r="CZ53" s="1306"/>
      <c r="DA53" s="1306"/>
      <c r="DB53" s="1306"/>
      <c r="DC53" s="1306"/>
    </row>
    <row r="54" spans="1:109">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c r="A55" s="402"/>
      <c r="B55" s="394"/>
      <c r="G55" s="1312"/>
      <c r="H55" s="1312"/>
      <c r="I55" s="1312"/>
      <c r="J55" s="1312"/>
      <c r="K55" s="1313"/>
      <c r="L55" s="1313"/>
      <c r="M55" s="1313"/>
      <c r="N55" s="1313"/>
      <c r="AN55" s="1311" t="s">
        <v>612</v>
      </c>
      <c r="AO55" s="1311"/>
      <c r="AP55" s="1311"/>
      <c r="AQ55" s="1311"/>
      <c r="AR55" s="1311"/>
      <c r="AS55" s="1311"/>
      <c r="AT55" s="1311"/>
      <c r="AU55" s="1311"/>
      <c r="AV55" s="1311"/>
      <c r="AW55" s="1311"/>
      <c r="AX55" s="1311"/>
      <c r="AY55" s="1311"/>
      <c r="AZ55" s="1311"/>
      <c r="BA55" s="1311"/>
      <c r="BB55" s="1309" t="s">
        <v>613</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18"/>
      <c r="BY55" s="1306"/>
      <c r="BZ55" s="1306"/>
      <c r="CA55" s="1306"/>
      <c r="CB55" s="1306"/>
      <c r="CC55" s="1306"/>
      <c r="CD55" s="1306"/>
      <c r="CE55" s="1306"/>
      <c r="CF55" s="1318"/>
      <c r="CG55" s="1306"/>
      <c r="CH55" s="1306"/>
      <c r="CI55" s="1306"/>
      <c r="CJ55" s="1306"/>
      <c r="CK55" s="1306"/>
      <c r="CL55" s="1306"/>
      <c r="CM55" s="1306"/>
      <c r="CN55" s="1318"/>
      <c r="CO55" s="1306"/>
      <c r="CP55" s="1306"/>
      <c r="CQ55" s="1306"/>
      <c r="CR55" s="1306"/>
      <c r="CS55" s="1306"/>
      <c r="CT55" s="1306"/>
      <c r="CU55" s="1306"/>
      <c r="CV55" s="1318"/>
      <c r="CW55" s="1306"/>
      <c r="CX55" s="1306"/>
      <c r="CY55" s="1306"/>
      <c r="CZ55" s="1306"/>
      <c r="DA55" s="1306"/>
      <c r="DB55" s="1306"/>
      <c r="DC55" s="1306"/>
    </row>
    <row r="56" spans="1:109">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611</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18"/>
      <c r="BY57" s="1306"/>
      <c r="BZ57" s="1306"/>
      <c r="CA57" s="1306"/>
      <c r="CB57" s="1306"/>
      <c r="CC57" s="1306"/>
      <c r="CD57" s="1306"/>
      <c r="CE57" s="1306"/>
      <c r="CF57" s="1318"/>
      <c r="CG57" s="1306"/>
      <c r="CH57" s="1306"/>
      <c r="CI57" s="1306"/>
      <c r="CJ57" s="1306"/>
      <c r="CK57" s="1306"/>
      <c r="CL57" s="1306"/>
      <c r="CM57" s="1306"/>
      <c r="CN57" s="1318"/>
      <c r="CO57" s="1306"/>
      <c r="CP57" s="1306"/>
      <c r="CQ57" s="1306"/>
      <c r="CR57" s="1306"/>
      <c r="CS57" s="1306"/>
      <c r="CT57" s="1306"/>
      <c r="CU57" s="1306"/>
      <c r="CV57" s="1318"/>
      <c r="CW57" s="1306"/>
      <c r="CX57" s="1306"/>
      <c r="CY57" s="1306"/>
      <c r="CZ57" s="1306"/>
      <c r="DA57" s="1306"/>
      <c r="DB57" s="1306"/>
      <c r="DC57" s="1306"/>
      <c r="DD57" s="407"/>
      <c r="DE57" s="406"/>
    </row>
    <row r="58" spans="1:109" s="402" customFormat="1">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614</v>
      </c>
    </row>
    <row r="64" spans="1:109">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608</v>
      </c>
    </row>
    <row r="72" spans="2:107">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558</v>
      </c>
      <c r="BQ72" s="1311"/>
      <c r="BR72" s="1311"/>
      <c r="BS72" s="1311"/>
      <c r="BT72" s="1311"/>
      <c r="BU72" s="1311"/>
      <c r="BV72" s="1311"/>
      <c r="BW72" s="1311"/>
      <c r="BX72" s="1311" t="s">
        <v>559</v>
      </c>
      <c r="BY72" s="1311"/>
      <c r="BZ72" s="1311"/>
      <c r="CA72" s="1311"/>
      <c r="CB72" s="1311"/>
      <c r="CC72" s="1311"/>
      <c r="CD72" s="1311"/>
      <c r="CE72" s="1311"/>
      <c r="CF72" s="1311" t="s">
        <v>560</v>
      </c>
      <c r="CG72" s="1311"/>
      <c r="CH72" s="1311"/>
      <c r="CI72" s="1311"/>
      <c r="CJ72" s="1311"/>
      <c r="CK72" s="1311"/>
      <c r="CL72" s="1311"/>
      <c r="CM72" s="1311"/>
      <c r="CN72" s="1311" t="s">
        <v>561</v>
      </c>
      <c r="CO72" s="1311"/>
      <c r="CP72" s="1311"/>
      <c r="CQ72" s="1311"/>
      <c r="CR72" s="1311"/>
      <c r="CS72" s="1311"/>
      <c r="CT72" s="1311"/>
      <c r="CU72" s="1311"/>
      <c r="CV72" s="1311" t="s">
        <v>562</v>
      </c>
      <c r="CW72" s="1311"/>
      <c r="CX72" s="1311"/>
      <c r="CY72" s="1311"/>
      <c r="CZ72" s="1311"/>
      <c r="DA72" s="1311"/>
      <c r="DB72" s="1311"/>
      <c r="DC72" s="1311"/>
    </row>
    <row r="73" spans="2:107">
      <c r="B73" s="394"/>
      <c r="G73" s="1314"/>
      <c r="H73" s="1314"/>
      <c r="I73" s="1314"/>
      <c r="J73" s="1314"/>
      <c r="K73" s="1310"/>
      <c r="L73" s="1310"/>
      <c r="M73" s="1310"/>
      <c r="N73" s="1310"/>
      <c r="AM73" s="403"/>
      <c r="AN73" s="1309" t="s">
        <v>609</v>
      </c>
      <c r="AO73" s="1309"/>
      <c r="AP73" s="1309"/>
      <c r="AQ73" s="1309"/>
      <c r="AR73" s="1309"/>
      <c r="AS73" s="1309"/>
      <c r="AT73" s="1309"/>
      <c r="AU73" s="1309"/>
      <c r="AV73" s="1309"/>
      <c r="AW73" s="1309"/>
      <c r="AX73" s="1309"/>
      <c r="AY73" s="1309"/>
      <c r="AZ73" s="1309"/>
      <c r="BA73" s="1309"/>
      <c r="BB73" s="1309" t="s">
        <v>613</v>
      </c>
      <c r="BC73" s="1309"/>
      <c r="BD73" s="1309"/>
      <c r="BE73" s="1309"/>
      <c r="BF73" s="1309"/>
      <c r="BG73" s="1309"/>
      <c r="BH73" s="1309"/>
      <c r="BI73" s="1309"/>
      <c r="BJ73" s="1309"/>
      <c r="BK73" s="1309"/>
      <c r="BL73" s="1309"/>
      <c r="BM73" s="1309"/>
      <c r="BN73" s="1309"/>
      <c r="BO73" s="1309"/>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615</v>
      </c>
      <c r="BC75" s="1309"/>
      <c r="BD75" s="1309"/>
      <c r="BE75" s="1309"/>
      <c r="BF75" s="1309"/>
      <c r="BG75" s="1309"/>
      <c r="BH75" s="1309"/>
      <c r="BI75" s="1309"/>
      <c r="BJ75" s="1309"/>
      <c r="BK75" s="1309"/>
      <c r="BL75" s="1309"/>
      <c r="BM75" s="1309"/>
      <c r="BN75" s="1309"/>
      <c r="BO75" s="1309"/>
      <c r="BP75" s="1306">
        <v>5.7</v>
      </c>
      <c r="BQ75" s="1306"/>
      <c r="BR75" s="1306"/>
      <c r="BS75" s="1306"/>
      <c r="BT75" s="1306"/>
      <c r="BU75" s="1306"/>
      <c r="BV75" s="1306"/>
      <c r="BW75" s="1306"/>
      <c r="BX75" s="1306">
        <v>5.2</v>
      </c>
      <c r="BY75" s="1306"/>
      <c r="BZ75" s="1306"/>
      <c r="CA75" s="1306"/>
      <c r="CB75" s="1306"/>
      <c r="CC75" s="1306"/>
      <c r="CD75" s="1306"/>
      <c r="CE75" s="1306"/>
      <c r="CF75" s="1306">
        <v>4.9000000000000004</v>
      </c>
      <c r="CG75" s="1306"/>
      <c r="CH75" s="1306"/>
      <c r="CI75" s="1306"/>
      <c r="CJ75" s="1306"/>
      <c r="CK75" s="1306"/>
      <c r="CL75" s="1306"/>
      <c r="CM75" s="1306"/>
      <c r="CN75" s="1306">
        <v>5.2</v>
      </c>
      <c r="CO75" s="1306"/>
      <c r="CP75" s="1306"/>
      <c r="CQ75" s="1306"/>
      <c r="CR75" s="1306"/>
      <c r="CS75" s="1306"/>
      <c r="CT75" s="1306"/>
      <c r="CU75" s="1306"/>
      <c r="CV75" s="1306">
        <v>5.7</v>
      </c>
      <c r="CW75" s="1306"/>
      <c r="CX75" s="1306"/>
      <c r="CY75" s="1306"/>
      <c r="CZ75" s="1306"/>
      <c r="DA75" s="1306"/>
      <c r="DB75" s="1306"/>
      <c r="DC75" s="1306"/>
    </row>
    <row r="76" spans="2:107">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c r="B77" s="394"/>
      <c r="G77" s="1312"/>
      <c r="H77" s="1312"/>
      <c r="I77" s="1312"/>
      <c r="J77" s="1312"/>
      <c r="K77" s="1310"/>
      <c r="L77" s="1310"/>
      <c r="M77" s="1310"/>
      <c r="N77" s="1310"/>
      <c r="AN77" s="1311" t="s">
        <v>612</v>
      </c>
      <c r="AO77" s="1311"/>
      <c r="AP77" s="1311"/>
      <c r="AQ77" s="1311"/>
      <c r="AR77" s="1311"/>
      <c r="AS77" s="1311"/>
      <c r="AT77" s="1311"/>
      <c r="AU77" s="1311"/>
      <c r="AV77" s="1311"/>
      <c r="AW77" s="1311"/>
      <c r="AX77" s="1311"/>
      <c r="AY77" s="1311"/>
      <c r="AZ77" s="1311"/>
      <c r="BA77" s="1311"/>
      <c r="BB77" s="1309" t="s">
        <v>613</v>
      </c>
      <c r="BC77" s="1309"/>
      <c r="BD77" s="1309"/>
      <c r="BE77" s="1309"/>
      <c r="BF77" s="1309"/>
      <c r="BG77" s="1309"/>
      <c r="BH77" s="1309"/>
      <c r="BI77" s="1309"/>
      <c r="BJ77" s="1309"/>
      <c r="BK77" s="1309"/>
      <c r="BL77" s="1309"/>
      <c r="BM77" s="1309"/>
      <c r="BN77" s="1309"/>
      <c r="BO77" s="1309"/>
      <c r="BP77" s="1306">
        <v>0</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615</v>
      </c>
      <c r="BC79" s="1309"/>
      <c r="BD79" s="1309"/>
      <c r="BE79" s="1309"/>
      <c r="BF79" s="1309"/>
      <c r="BG79" s="1309"/>
      <c r="BH79" s="1309"/>
      <c r="BI79" s="1309"/>
      <c r="BJ79" s="1309"/>
      <c r="BK79" s="1309"/>
      <c r="BL79" s="1309"/>
      <c r="BM79" s="1309"/>
      <c r="BN79" s="1309"/>
      <c r="BO79" s="1309"/>
      <c r="BP79" s="1306">
        <v>9.1</v>
      </c>
      <c r="BQ79" s="1306"/>
      <c r="BR79" s="1306"/>
      <c r="BS79" s="1306"/>
      <c r="BT79" s="1306"/>
      <c r="BU79" s="1306"/>
      <c r="BV79" s="1306"/>
      <c r="BW79" s="1306"/>
      <c r="BX79" s="1306">
        <v>8.6</v>
      </c>
      <c r="BY79" s="1306"/>
      <c r="BZ79" s="1306"/>
      <c r="CA79" s="1306"/>
      <c r="CB79" s="1306"/>
      <c r="CC79" s="1306"/>
      <c r="CD79" s="1306"/>
      <c r="CE79" s="1306"/>
      <c r="CF79" s="1306">
        <v>8.5</v>
      </c>
      <c r="CG79" s="1306"/>
      <c r="CH79" s="1306"/>
      <c r="CI79" s="1306"/>
      <c r="CJ79" s="1306"/>
      <c r="CK79" s="1306"/>
      <c r="CL79" s="1306"/>
      <c r="CM79" s="1306"/>
      <c r="CN79" s="1306">
        <v>8.5</v>
      </c>
      <c r="CO79" s="1306"/>
      <c r="CP79" s="1306"/>
      <c r="CQ79" s="1306"/>
      <c r="CR79" s="1306"/>
      <c r="CS79" s="1306"/>
      <c r="CT79" s="1306"/>
      <c r="CU79" s="1306"/>
      <c r="CV79" s="1306">
        <v>8.6</v>
      </c>
      <c r="CW79" s="1306"/>
      <c r="CX79" s="1306"/>
      <c r="CY79" s="1306"/>
      <c r="CZ79" s="1306"/>
      <c r="DA79" s="1306"/>
      <c r="DB79" s="1306"/>
      <c r="DC79" s="1306"/>
    </row>
    <row r="80" spans="2:107">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IOF6oN0tToGBMtuyi77t0p8nY4KDMxkwR5JrYFuj6Xv2fguc9eApaVVc+arPv9OzLEOBTExXy/QL25LFqHq4Q==" saltValue="h+rfTgASD904x3xDfK1uv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55" zoomScaleNormal="55" zoomScaleSheetLayoutView="70" workbookViewId="0">
      <selection activeCell="CF15" sqref="CF15"/>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cXVhq+rO6U1YqqmzSZT2jINVuHzXaLC+eYWQliWMGs2ne3YtgpVIt979J2AHmUum6l16KIt6nu18XL/m3uLpA==" saltValue="zeJYtD9HnI3FnN4kyFQ2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election activeCell="CF15" sqref="CF15"/>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ppPJcPSx/LhiVrj1PU+10P0L/m6AdTqiaZoIWtzQLvS5l1vDBRnoSBlNopS+o2PAZgBBnnJ2jbSgb6TVOMQwA==" saltValue="OkM7R0673/+ZasmSFsdY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555</v>
      </c>
      <c r="G2" s="156"/>
      <c r="H2" s="157"/>
    </row>
    <row r="3" spans="1:8">
      <c r="A3" s="153" t="s">
        <v>548</v>
      </c>
      <c r="B3" s="158"/>
      <c r="C3" s="159"/>
      <c r="D3" s="160">
        <v>113745</v>
      </c>
      <c r="E3" s="161"/>
      <c r="F3" s="162">
        <v>175675</v>
      </c>
      <c r="G3" s="163"/>
      <c r="H3" s="164"/>
    </row>
    <row r="4" spans="1:8">
      <c r="A4" s="165"/>
      <c r="B4" s="166"/>
      <c r="C4" s="167"/>
      <c r="D4" s="168">
        <v>82734</v>
      </c>
      <c r="E4" s="169"/>
      <c r="F4" s="170">
        <v>87698</v>
      </c>
      <c r="G4" s="171"/>
      <c r="H4" s="172"/>
    </row>
    <row r="5" spans="1:8">
      <c r="A5" s="153" t="s">
        <v>550</v>
      </c>
      <c r="B5" s="158"/>
      <c r="C5" s="159"/>
      <c r="D5" s="160">
        <v>111916</v>
      </c>
      <c r="E5" s="161"/>
      <c r="F5" s="162">
        <v>162193</v>
      </c>
      <c r="G5" s="163"/>
      <c r="H5" s="164"/>
    </row>
    <row r="6" spans="1:8">
      <c r="A6" s="165"/>
      <c r="B6" s="166"/>
      <c r="C6" s="167"/>
      <c r="D6" s="168">
        <v>66844</v>
      </c>
      <c r="E6" s="169"/>
      <c r="F6" s="170">
        <v>79985</v>
      </c>
      <c r="G6" s="171"/>
      <c r="H6" s="172"/>
    </row>
    <row r="7" spans="1:8">
      <c r="A7" s="153" t="s">
        <v>551</v>
      </c>
      <c r="B7" s="158"/>
      <c r="C7" s="159"/>
      <c r="D7" s="160">
        <v>158619</v>
      </c>
      <c r="E7" s="161"/>
      <c r="F7" s="162">
        <v>168868</v>
      </c>
      <c r="G7" s="163"/>
      <c r="H7" s="164"/>
    </row>
    <row r="8" spans="1:8">
      <c r="A8" s="165"/>
      <c r="B8" s="166"/>
      <c r="C8" s="167"/>
      <c r="D8" s="168">
        <v>87428</v>
      </c>
      <c r="E8" s="169"/>
      <c r="F8" s="170">
        <v>79360</v>
      </c>
      <c r="G8" s="171"/>
      <c r="H8" s="172"/>
    </row>
    <row r="9" spans="1:8">
      <c r="A9" s="153" t="s">
        <v>552</v>
      </c>
      <c r="B9" s="158"/>
      <c r="C9" s="159"/>
      <c r="D9" s="160">
        <v>173448</v>
      </c>
      <c r="E9" s="161"/>
      <c r="F9" s="162">
        <v>202870</v>
      </c>
      <c r="G9" s="163"/>
      <c r="H9" s="164"/>
    </row>
    <row r="10" spans="1:8">
      <c r="A10" s="165"/>
      <c r="B10" s="166"/>
      <c r="C10" s="167"/>
      <c r="D10" s="168">
        <v>88424</v>
      </c>
      <c r="E10" s="169"/>
      <c r="F10" s="170">
        <v>79735</v>
      </c>
      <c r="G10" s="171"/>
      <c r="H10" s="172"/>
    </row>
    <row r="11" spans="1:8">
      <c r="A11" s="153" t="s">
        <v>553</v>
      </c>
      <c r="B11" s="158"/>
      <c r="C11" s="159"/>
      <c r="D11" s="160">
        <v>142913</v>
      </c>
      <c r="E11" s="161"/>
      <c r="F11" s="162">
        <v>167497</v>
      </c>
      <c r="G11" s="163"/>
      <c r="H11" s="164"/>
    </row>
    <row r="12" spans="1:8">
      <c r="A12" s="165"/>
      <c r="B12" s="166"/>
      <c r="C12" s="173"/>
      <c r="D12" s="168">
        <v>87251</v>
      </c>
      <c r="E12" s="169"/>
      <c r="F12" s="170">
        <v>82571</v>
      </c>
      <c r="G12" s="171"/>
      <c r="H12" s="172"/>
    </row>
    <row r="13" spans="1:8">
      <c r="A13" s="153"/>
      <c r="B13" s="158"/>
      <c r="C13" s="174"/>
      <c r="D13" s="175">
        <v>140128</v>
      </c>
      <c r="E13" s="176"/>
      <c r="F13" s="177">
        <v>175421</v>
      </c>
      <c r="G13" s="178"/>
      <c r="H13" s="164"/>
    </row>
    <row r="14" spans="1:8">
      <c r="A14" s="165"/>
      <c r="B14" s="166"/>
      <c r="C14" s="167"/>
      <c r="D14" s="168">
        <v>82536</v>
      </c>
      <c r="E14" s="169"/>
      <c r="F14" s="170">
        <v>81870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6.54</v>
      </c>
      <c r="C19" s="179">
        <f>ROUND(VALUE(SUBSTITUTE(実質収支比率等に係る経年分析!G$48,"▲","-")),2)</f>
        <v>10.8</v>
      </c>
      <c r="D19" s="179">
        <f>ROUND(VALUE(SUBSTITUTE(実質収支比率等に係る経年分析!H$48,"▲","-")),2)</f>
        <v>11.76</v>
      </c>
      <c r="E19" s="179">
        <f>ROUND(VALUE(SUBSTITUTE(実質収支比率等に係る経年分析!I$48,"▲","-")),2)</f>
        <v>10.63</v>
      </c>
      <c r="F19" s="179">
        <f>ROUND(VALUE(SUBSTITUTE(実質収支比率等に係る経年分析!J$48,"▲","-")),2)</f>
        <v>11.68</v>
      </c>
    </row>
    <row r="20" spans="1:11">
      <c r="A20" s="179" t="s">
        <v>55</v>
      </c>
      <c r="B20" s="179">
        <f>ROUND(VALUE(SUBSTITUTE(実質収支比率等に係る経年分析!F$47,"▲","-")),2)</f>
        <v>59.14</v>
      </c>
      <c r="C20" s="179">
        <f>ROUND(VALUE(SUBSTITUTE(実質収支比率等に係る経年分析!G$47,"▲","-")),2)</f>
        <v>56.34</v>
      </c>
      <c r="D20" s="179">
        <f>ROUND(VALUE(SUBSTITUTE(実質収支比率等に係る経年分析!H$47,"▲","-")),2)</f>
        <v>58.68</v>
      </c>
      <c r="E20" s="179">
        <f>ROUND(VALUE(SUBSTITUTE(実質収支比率等に係る経年分析!I$47,"▲","-")),2)</f>
        <v>52.58</v>
      </c>
      <c r="F20" s="179">
        <f>ROUND(VALUE(SUBSTITUTE(実質収支比率等に係る経年分析!J$47,"▲","-")),2)</f>
        <v>46.87</v>
      </c>
    </row>
    <row r="21" spans="1:11">
      <c r="A21" s="179" t="s">
        <v>56</v>
      </c>
      <c r="B21" s="179">
        <f>IF(ISNUMBER(VALUE(SUBSTITUTE(実質収支比率等に係る経年分析!F$49,"▲","-"))),ROUND(VALUE(SUBSTITUTE(実質収支比率等に係る経年分析!F$49,"▲","-")),2),NA())</f>
        <v>-6.65</v>
      </c>
      <c r="C21" s="179">
        <f>IF(ISNUMBER(VALUE(SUBSTITUTE(実質収支比率等に係る経年分析!G$49,"▲","-"))),ROUND(VALUE(SUBSTITUTE(実質収支比率等に係る経年分析!G$49,"▲","-")),2),NA())</f>
        <v>-0.33</v>
      </c>
      <c r="D21" s="179">
        <f>IF(ISNUMBER(VALUE(SUBSTITUTE(実質収支比率等に係る経年分析!H$49,"▲","-"))),ROUND(VALUE(SUBSTITUTE(実質収支比率等に係る経年分析!H$49,"▲","-")),2),NA())</f>
        <v>-3.18</v>
      </c>
      <c r="E21" s="179">
        <f>IF(ISNUMBER(VALUE(SUBSTITUTE(実質収支比率等に係る経年分析!I$49,"▲","-"))),ROUND(VALUE(SUBSTITUTE(実質収支比率等に係る経年分析!I$49,"▲","-")),2),NA())</f>
        <v>-15.39</v>
      </c>
      <c r="F21" s="179">
        <f>IF(ISNUMBER(VALUE(SUBSTITUTE(実質収支比率等に係る経年分析!J$49,"▲","-"))),ROUND(VALUE(SUBSTITUTE(実質収支比率等に係る経年分析!J$49,"▲","-")),2),NA())</f>
        <v>-10.81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0.05</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2.4300000000000002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2.4900000000000002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1.52</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0.78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2.15</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6.53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11.75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10.62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11.67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399</v>
      </c>
      <c r="E42" s="181"/>
      <c r="F42" s="181"/>
      <c r="G42" s="181">
        <f>'実質公債費比率（分子）の構造'!L$52</f>
        <v>377</v>
      </c>
      <c r="H42" s="181"/>
      <c r="I42" s="181"/>
      <c r="J42" s="181">
        <f>'実質公債費比率（分子）の構造'!M$52</f>
        <v>362</v>
      </c>
      <c r="K42" s="181"/>
      <c r="L42" s="181"/>
      <c r="M42" s="181">
        <f>'実質公債費比率（分子）の構造'!N$52</f>
        <v>344</v>
      </c>
      <c r="N42" s="181"/>
      <c r="O42" s="181"/>
      <c r="P42" s="181">
        <f>'実質公債費比率（分子）の構造'!O$52</f>
        <v>344</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10</v>
      </c>
      <c r="C45" s="181"/>
      <c r="D45" s="181"/>
      <c r="E45" s="181">
        <f>'実質公債費比率（分子）の構造'!L$49</f>
        <v>10</v>
      </c>
      <c r="F45" s="181"/>
      <c r="G45" s="181"/>
      <c r="H45" s="181">
        <f>'実質公債費比率（分子）の構造'!M$49</f>
        <v>5</v>
      </c>
      <c r="I45" s="181"/>
      <c r="J45" s="181"/>
      <c r="K45" s="181">
        <f>'実質公債費比率（分子）の構造'!N$49</f>
        <v>5</v>
      </c>
      <c r="L45" s="181"/>
      <c r="M45" s="181"/>
      <c r="N45" s="181">
        <f>'実質公債費比率（分子）の構造'!O$49</f>
        <v>5</v>
      </c>
      <c r="O45" s="181"/>
      <c r="P45" s="181"/>
    </row>
    <row r="46" spans="1:16">
      <c r="A46" s="181" t="s">
        <v>67</v>
      </c>
      <c r="B46" s="181">
        <f>'実質公債費比率（分子）の構造'!K$48</f>
        <v>98</v>
      </c>
      <c r="C46" s="181"/>
      <c r="D46" s="181"/>
      <c r="E46" s="181">
        <f>'実質公債費比率（分子）の構造'!L$48</f>
        <v>106</v>
      </c>
      <c r="F46" s="181"/>
      <c r="G46" s="181"/>
      <c r="H46" s="181">
        <f>'実質公債費比率（分子）の構造'!M$48</f>
        <v>94</v>
      </c>
      <c r="I46" s="181"/>
      <c r="J46" s="181"/>
      <c r="K46" s="181">
        <f>'実質公債費比率（分子）の構造'!N$48</f>
        <v>96</v>
      </c>
      <c r="L46" s="181"/>
      <c r="M46" s="181"/>
      <c r="N46" s="181">
        <f>'実質公債費比率（分子）の構造'!O$48</f>
        <v>91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429</v>
      </c>
      <c r="C49" s="181"/>
      <c r="D49" s="181"/>
      <c r="E49" s="181">
        <f>'実質公債費比率（分子）の構造'!L$45</f>
        <v>396</v>
      </c>
      <c r="F49" s="181"/>
      <c r="G49" s="181"/>
      <c r="H49" s="181">
        <f>'実質公債費比率（分子）の構造'!M$45</f>
        <v>402</v>
      </c>
      <c r="I49" s="181"/>
      <c r="J49" s="181"/>
      <c r="K49" s="181">
        <f>'実質公債費比率（分子）の構造'!N$45</f>
        <v>405</v>
      </c>
      <c r="L49" s="181"/>
      <c r="M49" s="181"/>
      <c r="N49" s="181">
        <f>'実質公債費比率（分子）の構造'!O$45</f>
        <v>411</v>
      </c>
      <c r="O49" s="181"/>
      <c r="P49" s="181"/>
    </row>
    <row r="50" spans="1:16">
      <c r="A50" s="181" t="s">
        <v>71</v>
      </c>
      <c r="B50" s="181" t="e">
        <f>NA()</f>
        <v>#N/A</v>
      </c>
      <c r="C50" s="181">
        <f>IF(ISNUMBER('実質公債費比率（分子）の構造'!K$53),'実質公債費比率（分子）の構造'!K$53,NA())</f>
        <v>138</v>
      </c>
      <c r="D50" s="181" t="e">
        <f>NA()</f>
        <v>#N/A</v>
      </c>
      <c r="E50" s="181" t="e">
        <f>NA()</f>
        <v>#N/A</v>
      </c>
      <c r="F50" s="181">
        <f>IF(ISNUMBER('実質公債費比率（分子）の構造'!L$53),'実質公債費比率（分子）の構造'!L$53,NA())</f>
        <v>135</v>
      </c>
      <c r="G50" s="181" t="e">
        <f>NA()</f>
        <v>#N/A</v>
      </c>
      <c r="H50" s="181" t="e">
        <f>NA()</f>
        <v>#N/A</v>
      </c>
      <c r="I50" s="181">
        <f>IF(ISNUMBER('実質公債費比率（分子）の構造'!M$53),'実質公債費比率（分子）の構造'!M$53,NA())</f>
        <v>139</v>
      </c>
      <c r="J50" s="181" t="e">
        <f>NA()</f>
        <v>#N/A</v>
      </c>
      <c r="K50" s="181" t="e">
        <f>NA()</f>
        <v>#N/A</v>
      </c>
      <c r="L50" s="181">
        <f>IF(ISNUMBER('実質公債費比率（分子）の構造'!N$53),'実質公債費比率（分子）の構造'!N$53,NA())</f>
        <v>162</v>
      </c>
      <c r="M50" s="181" t="e">
        <f>NA()</f>
        <v>#N/A</v>
      </c>
      <c r="N50" s="181" t="e">
        <f>NA()</f>
        <v>#N/A</v>
      </c>
      <c r="O50" s="181">
        <f>IF(ISNUMBER('実質公債費比率（分子）の構造'!O$53),'実質公債費比率（分子）の構造'!O$53,NA())</f>
        <v>163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3622</v>
      </c>
      <c r="E56" s="180"/>
      <c r="F56" s="180"/>
      <c r="G56" s="180">
        <f>'将来負担比率（分子）の構造'!J$52</f>
        <v>3620</v>
      </c>
      <c r="H56" s="180"/>
      <c r="I56" s="180"/>
      <c r="J56" s="180">
        <f>'将来負担比率（分子）の構造'!K$52</f>
        <v>3620</v>
      </c>
      <c r="K56" s="180"/>
      <c r="L56" s="180"/>
      <c r="M56" s="180">
        <f>'将来負担比率（分子）の構造'!L$52</f>
        <v>3542</v>
      </c>
      <c r="N56" s="180"/>
      <c r="O56" s="180"/>
      <c r="P56" s="180">
        <f>'将来負担比率（分子）の構造'!M$52</f>
        <v>3497</v>
      </c>
    </row>
    <row r="57" spans="1:16">
      <c r="A57" s="180" t="s">
        <v>42</v>
      </c>
      <c r="B57" s="180"/>
      <c r="C57" s="180"/>
      <c r="D57" s="180">
        <f>'将来負担比率（分子）の構造'!I$51</f>
        <v>100</v>
      </c>
      <c r="E57" s="180"/>
      <c r="F57" s="180"/>
      <c r="G57" s="180">
        <f>'将来負担比率（分子）の構造'!J$51</f>
        <v>75</v>
      </c>
      <c r="H57" s="180"/>
      <c r="I57" s="180"/>
      <c r="J57" s="180">
        <f>'将来負担比率（分子）の構造'!K$51</f>
        <v>52</v>
      </c>
      <c r="K57" s="180"/>
      <c r="L57" s="180"/>
      <c r="M57" s="180">
        <f>'将来負担比率（分子）の構造'!L$51</f>
        <v>31</v>
      </c>
      <c r="N57" s="180"/>
      <c r="O57" s="180"/>
      <c r="P57" s="180">
        <f>'将来負担比率（分子）の構造'!M$51</f>
        <v>16</v>
      </c>
    </row>
    <row r="58" spans="1:16">
      <c r="A58" s="180" t="s">
        <v>41</v>
      </c>
      <c r="B58" s="180"/>
      <c r="C58" s="180"/>
      <c r="D58" s="180">
        <f>'将来負担比率（分子）の構造'!I$50</f>
        <v>3363</v>
      </c>
      <c r="E58" s="180"/>
      <c r="F58" s="180"/>
      <c r="G58" s="180">
        <f>'将来負担比率（分子）の構造'!J$50</f>
        <v>3251</v>
      </c>
      <c r="H58" s="180"/>
      <c r="I58" s="180"/>
      <c r="J58" s="180">
        <f>'将来負担比率（分子）の構造'!K$50</f>
        <v>3240</v>
      </c>
      <c r="K58" s="180"/>
      <c r="L58" s="180"/>
      <c r="M58" s="180">
        <f>'将来負担比率（分子）の構造'!L$50</f>
        <v>2928</v>
      </c>
      <c r="N58" s="180"/>
      <c r="O58" s="180"/>
      <c r="P58" s="180">
        <f>'将来負担比率（分子）の構造'!M$50</f>
        <v>2640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820</v>
      </c>
      <c r="C62" s="180"/>
      <c r="D62" s="180"/>
      <c r="E62" s="180">
        <f>'将来負担比率（分子）の構造'!J$45</f>
        <v>759</v>
      </c>
      <c r="F62" s="180"/>
      <c r="G62" s="180"/>
      <c r="H62" s="180">
        <f>'将来負担比率（分子）の構造'!K$45</f>
        <v>685</v>
      </c>
      <c r="I62" s="180"/>
      <c r="J62" s="180"/>
      <c r="K62" s="180">
        <f>'将来負担比率（分子）の構造'!L$45</f>
        <v>701</v>
      </c>
      <c r="L62" s="180"/>
      <c r="M62" s="180"/>
      <c r="N62" s="180">
        <f>'将来負担比率（分子）の構造'!M$45</f>
        <v>657</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1026</v>
      </c>
      <c r="C64" s="180"/>
      <c r="D64" s="180"/>
      <c r="E64" s="180">
        <f>'将来負担比率（分子）の構造'!J$43</f>
        <v>1088</v>
      </c>
      <c r="F64" s="180"/>
      <c r="G64" s="180"/>
      <c r="H64" s="180">
        <f>'将来負担比率（分子）の構造'!K$43</f>
        <v>950</v>
      </c>
      <c r="I64" s="180"/>
      <c r="J64" s="180"/>
      <c r="K64" s="180">
        <f>'将来負担比率（分子）の構造'!L$43</f>
        <v>912</v>
      </c>
      <c r="L64" s="180"/>
      <c r="M64" s="180"/>
      <c r="N64" s="180">
        <f>'将来負担比率（分子）の構造'!M$43</f>
        <v>817</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3956</v>
      </c>
      <c r="C66" s="180"/>
      <c r="D66" s="180"/>
      <c r="E66" s="180">
        <f>'将来負担比率（分子）の構造'!J$41</f>
        <v>4002</v>
      </c>
      <c r="F66" s="180"/>
      <c r="G66" s="180"/>
      <c r="H66" s="180">
        <f>'将来負担比率（分子）の構造'!K$41</f>
        <v>4027</v>
      </c>
      <c r="I66" s="180"/>
      <c r="J66" s="180"/>
      <c r="K66" s="180">
        <f>'将来負担比率（分子）の構造'!L$41</f>
        <v>3921</v>
      </c>
      <c r="L66" s="180"/>
      <c r="M66" s="180"/>
      <c r="N66" s="180">
        <f>'将来負担比率（分子）の構造'!M$41</f>
        <v>3817</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1823</v>
      </c>
      <c r="C72" s="184">
        <f>基金残高に係る経年分析!G55</f>
        <v>1587</v>
      </c>
      <c r="D72" s="184">
        <f>基金残高に係る経年分析!H55</f>
        <v>1397</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1432</v>
      </c>
      <c r="C74" s="184">
        <f>基金残高に係る経年分析!G57</f>
        <v>1354</v>
      </c>
      <c r="D74" s="184">
        <f>基金残高に係る経年分析!H57</f>
        <v>1247</v>
      </c>
    </row>
  </sheetData>
  <sheetProtection algorithmName="SHA-512" hashValue="eR01neoB2NN5YkW3JlPjFcFpD1cabzVW6ftZAKMyeDeMcvtGNv40XCq7SLnIS57WcZKOPg3CjSV6HtSlk0si/A==" saltValue="9IW0j6GA9eF4/QmvCWwH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222</v>
      </c>
      <c r="C5" s="761"/>
      <c r="D5" s="761"/>
      <c r="E5" s="761"/>
      <c r="F5" s="761"/>
      <c r="G5" s="761"/>
      <c r="H5" s="761"/>
      <c r="I5" s="761"/>
      <c r="J5" s="761"/>
      <c r="K5" s="761"/>
      <c r="L5" s="761"/>
      <c r="M5" s="761"/>
      <c r="N5" s="761"/>
      <c r="O5" s="761"/>
      <c r="P5" s="761"/>
      <c r="Q5" s="762"/>
      <c r="R5" s="726">
        <v>1049110</v>
      </c>
      <c r="S5" s="727"/>
      <c r="T5" s="727"/>
      <c r="U5" s="727"/>
      <c r="V5" s="727"/>
      <c r="W5" s="727"/>
      <c r="X5" s="727"/>
      <c r="Y5" s="773"/>
      <c r="Z5" s="791">
        <v>21.7</v>
      </c>
      <c r="AA5" s="791"/>
      <c r="AB5" s="791"/>
      <c r="AC5" s="791"/>
      <c r="AD5" s="792">
        <v>1049110</v>
      </c>
      <c r="AE5" s="792"/>
      <c r="AF5" s="792"/>
      <c r="AG5" s="792"/>
      <c r="AH5" s="792"/>
      <c r="AI5" s="792"/>
      <c r="AJ5" s="792"/>
      <c r="AK5" s="792"/>
      <c r="AL5" s="774">
        <v>37</v>
      </c>
      <c r="AM5" s="743"/>
      <c r="AN5" s="743"/>
      <c r="AO5" s="775"/>
      <c r="AP5" s="760" t="s">
        <v>223</v>
      </c>
      <c r="AQ5" s="761"/>
      <c r="AR5" s="761"/>
      <c r="AS5" s="761"/>
      <c r="AT5" s="761"/>
      <c r="AU5" s="761"/>
      <c r="AV5" s="761"/>
      <c r="AW5" s="761"/>
      <c r="AX5" s="761"/>
      <c r="AY5" s="761"/>
      <c r="AZ5" s="761"/>
      <c r="BA5" s="761"/>
      <c r="BB5" s="761"/>
      <c r="BC5" s="761"/>
      <c r="BD5" s="761"/>
      <c r="BE5" s="761"/>
      <c r="BF5" s="762"/>
      <c r="BG5" s="661">
        <v>1044288</v>
      </c>
      <c r="BH5" s="664"/>
      <c r="BI5" s="664"/>
      <c r="BJ5" s="664"/>
      <c r="BK5" s="664"/>
      <c r="BL5" s="664"/>
      <c r="BM5" s="664"/>
      <c r="BN5" s="665"/>
      <c r="BO5" s="723">
        <v>99.5</v>
      </c>
      <c r="BP5" s="723"/>
      <c r="BQ5" s="723"/>
      <c r="BR5" s="723"/>
      <c r="BS5" s="724" t="s">
        <v>128</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c r="B6" s="658" t="s">
        <v>227</v>
      </c>
      <c r="C6" s="659"/>
      <c r="D6" s="659"/>
      <c r="E6" s="659"/>
      <c r="F6" s="659"/>
      <c r="G6" s="659"/>
      <c r="H6" s="659"/>
      <c r="I6" s="659"/>
      <c r="J6" s="659"/>
      <c r="K6" s="659"/>
      <c r="L6" s="659"/>
      <c r="M6" s="659"/>
      <c r="N6" s="659"/>
      <c r="O6" s="659"/>
      <c r="P6" s="659"/>
      <c r="Q6" s="660"/>
      <c r="R6" s="661">
        <v>80511</v>
      </c>
      <c r="S6" s="664"/>
      <c r="T6" s="664"/>
      <c r="U6" s="664"/>
      <c r="V6" s="664"/>
      <c r="W6" s="664"/>
      <c r="X6" s="664"/>
      <c r="Y6" s="665"/>
      <c r="Z6" s="723">
        <v>1.7</v>
      </c>
      <c r="AA6" s="723"/>
      <c r="AB6" s="723"/>
      <c r="AC6" s="723"/>
      <c r="AD6" s="724">
        <v>80511</v>
      </c>
      <c r="AE6" s="724"/>
      <c r="AF6" s="724"/>
      <c r="AG6" s="724"/>
      <c r="AH6" s="724"/>
      <c r="AI6" s="724"/>
      <c r="AJ6" s="724"/>
      <c r="AK6" s="724"/>
      <c r="AL6" s="666">
        <v>2.8</v>
      </c>
      <c r="AM6" s="667"/>
      <c r="AN6" s="667"/>
      <c r="AO6" s="725"/>
      <c r="AP6" s="658" t="s">
        <v>228</v>
      </c>
      <c r="AQ6" s="659"/>
      <c r="AR6" s="659"/>
      <c r="AS6" s="659"/>
      <c r="AT6" s="659"/>
      <c r="AU6" s="659"/>
      <c r="AV6" s="659"/>
      <c r="AW6" s="659"/>
      <c r="AX6" s="659"/>
      <c r="AY6" s="659"/>
      <c r="AZ6" s="659"/>
      <c r="BA6" s="659"/>
      <c r="BB6" s="659"/>
      <c r="BC6" s="659"/>
      <c r="BD6" s="659"/>
      <c r="BE6" s="659"/>
      <c r="BF6" s="660"/>
      <c r="BG6" s="661">
        <v>1044288</v>
      </c>
      <c r="BH6" s="664"/>
      <c r="BI6" s="664"/>
      <c r="BJ6" s="664"/>
      <c r="BK6" s="664"/>
      <c r="BL6" s="664"/>
      <c r="BM6" s="664"/>
      <c r="BN6" s="665"/>
      <c r="BO6" s="723">
        <v>99.5</v>
      </c>
      <c r="BP6" s="723"/>
      <c r="BQ6" s="723"/>
      <c r="BR6" s="723"/>
      <c r="BS6" s="724" t="s">
        <v>128</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80778</v>
      </c>
      <c r="CS6" s="664"/>
      <c r="CT6" s="664"/>
      <c r="CU6" s="664"/>
      <c r="CV6" s="664"/>
      <c r="CW6" s="664"/>
      <c r="CX6" s="664"/>
      <c r="CY6" s="665"/>
      <c r="CZ6" s="774">
        <v>1.8</v>
      </c>
      <c r="DA6" s="743"/>
      <c r="DB6" s="743"/>
      <c r="DC6" s="777"/>
      <c r="DD6" s="669" t="s">
        <v>128</v>
      </c>
      <c r="DE6" s="664"/>
      <c r="DF6" s="664"/>
      <c r="DG6" s="664"/>
      <c r="DH6" s="664"/>
      <c r="DI6" s="664"/>
      <c r="DJ6" s="664"/>
      <c r="DK6" s="664"/>
      <c r="DL6" s="664"/>
      <c r="DM6" s="664"/>
      <c r="DN6" s="664"/>
      <c r="DO6" s="664"/>
      <c r="DP6" s="665"/>
      <c r="DQ6" s="669">
        <v>80778</v>
      </c>
      <c r="DR6" s="664"/>
      <c r="DS6" s="664"/>
      <c r="DT6" s="664"/>
      <c r="DU6" s="664"/>
      <c r="DV6" s="664"/>
      <c r="DW6" s="664"/>
      <c r="DX6" s="664"/>
      <c r="DY6" s="664"/>
      <c r="DZ6" s="664"/>
      <c r="EA6" s="664"/>
      <c r="EB6" s="664"/>
      <c r="EC6" s="704"/>
    </row>
    <row r="7" spans="2:143" ht="11.25" customHeight="1">
      <c r="B7" s="658" t="s">
        <v>230</v>
      </c>
      <c r="C7" s="659"/>
      <c r="D7" s="659"/>
      <c r="E7" s="659"/>
      <c r="F7" s="659"/>
      <c r="G7" s="659"/>
      <c r="H7" s="659"/>
      <c r="I7" s="659"/>
      <c r="J7" s="659"/>
      <c r="K7" s="659"/>
      <c r="L7" s="659"/>
      <c r="M7" s="659"/>
      <c r="N7" s="659"/>
      <c r="O7" s="659"/>
      <c r="P7" s="659"/>
      <c r="Q7" s="660"/>
      <c r="R7" s="661">
        <v>618</v>
      </c>
      <c r="S7" s="664"/>
      <c r="T7" s="664"/>
      <c r="U7" s="664"/>
      <c r="V7" s="664"/>
      <c r="W7" s="664"/>
      <c r="X7" s="664"/>
      <c r="Y7" s="665"/>
      <c r="Z7" s="723">
        <v>0</v>
      </c>
      <c r="AA7" s="723"/>
      <c r="AB7" s="723"/>
      <c r="AC7" s="723"/>
      <c r="AD7" s="724">
        <v>618</v>
      </c>
      <c r="AE7" s="724"/>
      <c r="AF7" s="724"/>
      <c r="AG7" s="724"/>
      <c r="AH7" s="724"/>
      <c r="AI7" s="724"/>
      <c r="AJ7" s="724"/>
      <c r="AK7" s="724"/>
      <c r="AL7" s="666">
        <v>0</v>
      </c>
      <c r="AM7" s="667"/>
      <c r="AN7" s="667"/>
      <c r="AO7" s="725"/>
      <c r="AP7" s="658" t="s">
        <v>231</v>
      </c>
      <c r="AQ7" s="659"/>
      <c r="AR7" s="659"/>
      <c r="AS7" s="659"/>
      <c r="AT7" s="659"/>
      <c r="AU7" s="659"/>
      <c r="AV7" s="659"/>
      <c r="AW7" s="659"/>
      <c r="AX7" s="659"/>
      <c r="AY7" s="659"/>
      <c r="AZ7" s="659"/>
      <c r="BA7" s="659"/>
      <c r="BB7" s="659"/>
      <c r="BC7" s="659"/>
      <c r="BD7" s="659"/>
      <c r="BE7" s="659"/>
      <c r="BF7" s="660"/>
      <c r="BG7" s="661">
        <v>208932</v>
      </c>
      <c r="BH7" s="664"/>
      <c r="BI7" s="664"/>
      <c r="BJ7" s="664"/>
      <c r="BK7" s="664"/>
      <c r="BL7" s="664"/>
      <c r="BM7" s="664"/>
      <c r="BN7" s="665"/>
      <c r="BO7" s="723">
        <v>19.899999999999999</v>
      </c>
      <c r="BP7" s="723"/>
      <c r="BQ7" s="723"/>
      <c r="BR7" s="723"/>
      <c r="BS7" s="724" t="s">
        <v>128</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674707</v>
      </c>
      <c r="CS7" s="664"/>
      <c r="CT7" s="664"/>
      <c r="CU7" s="664"/>
      <c r="CV7" s="664"/>
      <c r="CW7" s="664"/>
      <c r="CX7" s="664"/>
      <c r="CY7" s="665"/>
      <c r="CZ7" s="723">
        <v>15</v>
      </c>
      <c r="DA7" s="723"/>
      <c r="DB7" s="723"/>
      <c r="DC7" s="723"/>
      <c r="DD7" s="669">
        <v>26415</v>
      </c>
      <c r="DE7" s="664"/>
      <c r="DF7" s="664"/>
      <c r="DG7" s="664"/>
      <c r="DH7" s="664"/>
      <c r="DI7" s="664"/>
      <c r="DJ7" s="664"/>
      <c r="DK7" s="664"/>
      <c r="DL7" s="664"/>
      <c r="DM7" s="664"/>
      <c r="DN7" s="664"/>
      <c r="DO7" s="664"/>
      <c r="DP7" s="665"/>
      <c r="DQ7" s="669">
        <v>558428</v>
      </c>
      <c r="DR7" s="664"/>
      <c r="DS7" s="664"/>
      <c r="DT7" s="664"/>
      <c r="DU7" s="664"/>
      <c r="DV7" s="664"/>
      <c r="DW7" s="664"/>
      <c r="DX7" s="664"/>
      <c r="DY7" s="664"/>
      <c r="DZ7" s="664"/>
      <c r="EA7" s="664"/>
      <c r="EB7" s="664"/>
      <c r="EC7" s="704"/>
    </row>
    <row r="8" spans="2:143" ht="11.25" customHeight="1">
      <c r="B8" s="658" t="s">
        <v>233</v>
      </c>
      <c r="C8" s="659"/>
      <c r="D8" s="659"/>
      <c r="E8" s="659"/>
      <c r="F8" s="659"/>
      <c r="G8" s="659"/>
      <c r="H8" s="659"/>
      <c r="I8" s="659"/>
      <c r="J8" s="659"/>
      <c r="K8" s="659"/>
      <c r="L8" s="659"/>
      <c r="M8" s="659"/>
      <c r="N8" s="659"/>
      <c r="O8" s="659"/>
      <c r="P8" s="659"/>
      <c r="Q8" s="660"/>
      <c r="R8" s="661">
        <v>1106</v>
      </c>
      <c r="S8" s="664"/>
      <c r="T8" s="664"/>
      <c r="U8" s="664"/>
      <c r="V8" s="664"/>
      <c r="W8" s="664"/>
      <c r="X8" s="664"/>
      <c r="Y8" s="665"/>
      <c r="Z8" s="723">
        <v>0</v>
      </c>
      <c r="AA8" s="723"/>
      <c r="AB8" s="723"/>
      <c r="AC8" s="723"/>
      <c r="AD8" s="724">
        <v>1106</v>
      </c>
      <c r="AE8" s="724"/>
      <c r="AF8" s="724"/>
      <c r="AG8" s="724"/>
      <c r="AH8" s="724"/>
      <c r="AI8" s="724"/>
      <c r="AJ8" s="724"/>
      <c r="AK8" s="724"/>
      <c r="AL8" s="666">
        <v>0</v>
      </c>
      <c r="AM8" s="667"/>
      <c r="AN8" s="667"/>
      <c r="AO8" s="725"/>
      <c r="AP8" s="658" t="s">
        <v>234</v>
      </c>
      <c r="AQ8" s="659"/>
      <c r="AR8" s="659"/>
      <c r="AS8" s="659"/>
      <c r="AT8" s="659"/>
      <c r="AU8" s="659"/>
      <c r="AV8" s="659"/>
      <c r="AW8" s="659"/>
      <c r="AX8" s="659"/>
      <c r="AY8" s="659"/>
      <c r="AZ8" s="659"/>
      <c r="BA8" s="659"/>
      <c r="BB8" s="659"/>
      <c r="BC8" s="659"/>
      <c r="BD8" s="659"/>
      <c r="BE8" s="659"/>
      <c r="BF8" s="660"/>
      <c r="BG8" s="661">
        <v>8864</v>
      </c>
      <c r="BH8" s="664"/>
      <c r="BI8" s="664"/>
      <c r="BJ8" s="664"/>
      <c r="BK8" s="664"/>
      <c r="BL8" s="664"/>
      <c r="BM8" s="664"/>
      <c r="BN8" s="665"/>
      <c r="BO8" s="723">
        <v>0.8</v>
      </c>
      <c r="BP8" s="723"/>
      <c r="BQ8" s="723"/>
      <c r="BR8" s="723"/>
      <c r="BS8" s="669" t="s">
        <v>235</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882117</v>
      </c>
      <c r="CS8" s="664"/>
      <c r="CT8" s="664"/>
      <c r="CU8" s="664"/>
      <c r="CV8" s="664"/>
      <c r="CW8" s="664"/>
      <c r="CX8" s="664"/>
      <c r="CY8" s="665"/>
      <c r="CZ8" s="723">
        <v>19.600000000000001</v>
      </c>
      <c r="DA8" s="723"/>
      <c r="DB8" s="723"/>
      <c r="DC8" s="723"/>
      <c r="DD8" s="669">
        <v>17668</v>
      </c>
      <c r="DE8" s="664"/>
      <c r="DF8" s="664"/>
      <c r="DG8" s="664"/>
      <c r="DH8" s="664"/>
      <c r="DI8" s="664"/>
      <c r="DJ8" s="664"/>
      <c r="DK8" s="664"/>
      <c r="DL8" s="664"/>
      <c r="DM8" s="664"/>
      <c r="DN8" s="664"/>
      <c r="DO8" s="664"/>
      <c r="DP8" s="665"/>
      <c r="DQ8" s="669">
        <v>602863</v>
      </c>
      <c r="DR8" s="664"/>
      <c r="DS8" s="664"/>
      <c r="DT8" s="664"/>
      <c r="DU8" s="664"/>
      <c r="DV8" s="664"/>
      <c r="DW8" s="664"/>
      <c r="DX8" s="664"/>
      <c r="DY8" s="664"/>
      <c r="DZ8" s="664"/>
      <c r="EA8" s="664"/>
      <c r="EB8" s="664"/>
      <c r="EC8" s="704"/>
    </row>
    <row r="9" spans="2:143" ht="11.25" customHeight="1">
      <c r="B9" s="658" t="s">
        <v>237</v>
      </c>
      <c r="C9" s="659"/>
      <c r="D9" s="659"/>
      <c r="E9" s="659"/>
      <c r="F9" s="659"/>
      <c r="G9" s="659"/>
      <c r="H9" s="659"/>
      <c r="I9" s="659"/>
      <c r="J9" s="659"/>
      <c r="K9" s="659"/>
      <c r="L9" s="659"/>
      <c r="M9" s="659"/>
      <c r="N9" s="659"/>
      <c r="O9" s="659"/>
      <c r="P9" s="659"/>
      <c r="Q9" s="660"/>
      <c r="R9" s="661">
        <v>868</v>
      </c>
      <c r="S9" s="664"/>
      <c r="T9" s="664"/>
      <c r="U9" s="664"/>
      <c r="V9" s="664"/>
      <c r="W9" s="664"/>
      <c r="X9" s="664"/>
      <c r="Y9" s="665"/>
      <c r="Z9" s="723">
        <v>0</v>
      </c>
      <c r="AA9" s="723"/>
      <c r="AB9" s="723"/>
      <c r="AC9" s="723"/>
      <c r="AD9" s="724">
        <v>868</v>
      </c>
      <c r="AE9" s="724"/>
      <c r="AF9" s="724"/>
      <c r="AG9" s="724"/>
      <c r="AH9" s="724"/>
      <c r="AI9" s="724"/>
      <c r="AJ9" s="724"/>
      <c r="AK9" s="724"/>
      <c r="AL9" s="666">
        <v>0</v>
      </c>
      <c r="AM9" s="667"/>
      <c r="AN9" s="667"/>
      <c r="AO9" s="725"/>
      <c r="AP9" s="658" t="s">
        <v>238</v>
      </c>
      <c r="AQ9" s="659"/>
      <c r="AR9" s="659"/>
      <c r="AS9" s="659"/>
      <c r="AT9" s="659"/>
      <c r="AU9" s="659"/>
      <c r="AV9" s="659"/>
      <c r="AW9" s="659"/>
      <c r="AX9" s="659"/>
      <c r="AY9" s="659"/>
      <c r="AZ9" s="659"/>
      <c r="BA9" s="659"/>
      <c r="BB9" s="659"/>
      <c r="BC9" s="659"/>
      <c r="BD9" s="659"/>
      <c r="BE9" s="659"/>
      <c r="BF9" s="660"/>
      <c r="BG9" s="661">
        <v>168467</v>
      </c>
      <c r="BH9" s="664"/>
      <c r="BI9" s="664"/>
      <c r="BJ9" s="664"/>
      <c r="BK9" s="664"/>
      <c r="BL9" s="664"/>
      <c r="BM9" s="664"/>
      <c r="BN9" s="665"/>
      <c r="BO9" s="723">
        <v>16.100000000000001</v>
      </c>
      <c r="BP9" s="723"/>
      <c r="BQ9" s="723"/>
      <c r="BR9" s="723"/>
      <c r="BS9" s="669" t="s">
        <v>235</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400487</v>
      </c>
      <c r="CS9" s="664"/>
      <c r="CT9" s="664"/>
      <c r="CU9" s="664"/>
      <c r="CV9" s="664"/>
      <c r="CW9" s="664"/>
      <c r="CX9" s="664"/>
      <c r="CY9" s="665"/>
      <c r="CZ9" s="723">
        <v>8.9</v>
      </c>
      <c r="DA9" s="723"/>
      <c r="DB9" s="723"/>
      <c r="DC9" s="723"/>
      <c r="DD9" s="669">
        <v>7381</v>
      </c>
      <c r="DE9" s="664"/>
      <c r="DF9" s="664"/>
      <c r="DG9" s="664"/>
      <c r="DH9" s="664"/>
      <c r="DI9" s="664"/>
      <c r="DJ9" s="664"/>
      <c r="DK9" s="664"/>
      <c r="DL9" s="664"/>
      <c r="DM9" s="664"/>
      <c r="DN9" s="664"/>
      <c r="DO9" s="664"/>
      <c r="DP9" s="665"/>
      <c r="DQ9" s="669">
        <v>388574</v>
      </c>
      <c r="DR9" s="664"/>
      <c r="DS9" s="664"/>
      <c r="DT9" s="664"/>
      <c r="DU9" s="664"/>
      <c r="DV9" s="664"/>
      <c r="DW9" s="664"/>
      <c r="DX9" s="664"/>
      <c r="DY9" s="664"/>
      <c r="DZ9" s="664"/>
      <c r="EA9" s="664"/>
      <c r="EB9" s="664"/>
      <c r="EC9" s="704"/>
    </row>
    <row r="10" spans="2:143" ht="11.25" customHeight="1">
      <c r="B10" s="658" t="s">
        <v>240</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235</v>
      </c>
      <c r="AA10" s="723"/>
      <c r="AB10" s="723"/>
      <c r="AC10" s="723"/>
      <c r="AD10" s="724" t="s">
        <v>128</v>
      </c>
      <c r="AE10" s="724"/>
      <c r="AF10" s="724"/>
      <c r="AG10" s="724"/>
      <c r="AH10" s="724"/>
      <c r="AI10" s="724"/>
      <c r="AJ10" s="724"/>
      <c r="AK10" s="724"/>
      <c r="AL10" s="666" t="s">
        <v>128</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13643</v>
      </c>
      <c r="BH10" s="664"/>
      <c r="BI10" s="664"/>
      <c r="BJ10" s="664"/>
      <c r="BK10" s="664"/>
      <c r="BL10" s="664"/>
      <c r="BM10" s="664"/>
      <c r="BN10" s="665"/>
      <c r="BO10" s="723">
        <v>1.3</v>
      </c>
      <c r="BP10" s="723"/>
      <c r="BQ10" s="723"/>
      <c r="BR10" s="723"/>
      <c r="BS10" s="669" t="s">
        <v>128</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6662</v>
      </c>
      <c r="CS10" s="664"/>
      <c r="CT10" s="664"/>
      <c r="CU10" s="664"/>
      <c r="CV10" s="664"/>
      <c r="CW10" s="664"/>
      <c r="CX10" s="664"/>
      <c r="CY10" s="665"/>
      <c r="CZ10" s="723">
        <v>0.1</v>
      </c>
      <c r="DA10" s="723"/>
      <c r="DB10" s="723"/>
      <c r="DC10" s="723"/>
      <c r="DD10" s="669">
        <v>1080</v>
      </c>
      <c r="DE10" s="664"/>
      <c r="DF10" s="664"/>
      <c r="DG10" s="664"/>
      <c r="DH10" s="664"/>
      <c r="DI10" s="664"/>
      <c r="DJ10" s="664"/>
      <c r="DK10" s="664"/>
      <c r="DL10" s="664"/>
      <c r="DM10" s="664"/>
      <c r="DN10" s="664"/>
      <c r="DO10" s="664"/>
      <c r="DP10" s="665"/>
      <c r="DQ10" s="669">
        <v>6662</v>
      </c>
      <c r="DR10" s="664"/>
      <c r="DS10" s="664"/>
      <c r="DT10" s="664"/>
      <c r="DU10" s="664"/>
      <c r="DV10" s="664"/>
      <c r="DW10" s="664"/>
      <c r="DX10" s="664"/>
      <c r="DY10" s="664"/>
      <c r="DZ10" s="664"/>
      <c r="EA10" s="664"/>
      <c r="EB10" s="664"/>
      <c r="EC10" s="704"/>
    </row>
    <row r="11" spans="2:143" ht="11.25" customHeight="1">
      <c r="B11" s="658" t="s">
        <v>243</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17958</v>
      </c>
      <c r="BH11" s="664"/>
      <c r="BI11" s="664"/>
      <c r="BJ11" s="664"/>
      <c r="BK11" s="664"/>
      <c r="BL11" s="664"/>
      <c r="BM11" s="664"/>
      <c r="BN11" s="665"/>
      <c r="BO11" s="723">
        <v>1.7</v>
      </c>
      <c r="BP11" s="723"/>
      <c r="BQ11" s="723"/>
      <c r="BR11" s="723"/>
      <c r="BS11" s="669" t="s">
        <v>128</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342403</v>
      </c>
      <c r="CS11" s="664"/>
      <c r="CT11" s="664"/>
      <c r="CU11" s="664"/>
      <c r="CV11" s="664"/>
      <c r="CW11" s="664"/>
      <c r="CX11" s="664"/>
      <c r="CY11" s="665"/>
      <c r="CZ11" s="723">
        <v>7.6</v>
      </c>
      <c r="DA11" s="723"/>
      <c r="DB11" s="723"/>
      <c r="DC11" s="723"/>
      <c r="DD11" s="669">
        <v>131463</v>
      </c>
      <c r="DE11" s="664"/>
      <c r="DF11" s="664"/>
      <c r="DG11" s="664"/>
      <c r="DH11" s="664"/>
      <c r="DI11" s="664"/>
      <c r="DJ11" s="664"/>
      <c r="DK11" s="664"/>
      <c r="DL11" s="664"/>
      <c r="DM11" s="664"/>
      <c r="DN11" s="664"/>
      <c r="DO11" s="664"/>
      <c r="DP11" s="665"/>
      <c r="DQ11" s="669">
        <v>216459</v>
      </c>
      <c r="DR11" s="664"/>
      <c r="DS11" s="664"/>
      <c r="DT11" s="664"/>
      <c r="DU11" s="664"/>
      <c r="DV11" s="664"/>
      <c r="DW11" s="664"/>
      <c r="DX11" s="664"/>
      <c r="DY11" s="664"/>
      <c r="DZ11" s="664"/>
      <c r="EA11" s="664"/>
      <c r="EB11" s="664"/>
      <c r="EC11" s="704"/>
    </row>
    <row r="12" spans="2:143" ht="11.25" customHeight="1">
      <c r="B12" s="658" t="s">
        <v>246</v>
      </c>
      <c r="C12" s="659"/>
      <c r="D12" s="659"/>
      <c r="E12" s="659"/>
      <c r="F12" s="659"/>
      <c r="G12" s="659"/>
      <c r="H12" s="659"/>
      <c r="I12" s="659"/>
      <c r="J12" s="659"/>
      <c r="K12" s="659"/>
      <c r="L12" s="659"/>
      <c r="M12" s="659"/>
      <c r="N12" s="659"/>
      <c r="O12" s="659"/>
      <c r="P12" s="659"/>
      <c r="Q12" s="660"/>
      <c r="R12" s="661">
        <v>106575</v>
      </c>
      <c r="S12" s="664"/>
      <c r="T12" s="664"/>
      <c r="U12" s="664"/>
      <c r="V12" s="664"/>
      <c r="W12" s="664"/>
      <c r="X12" s="664"/>
      <c r="Y12" s="665"/>
      <c r="Z12" s="723">
        <v>2.2000000000000002</v>
      </c>
      <c r="AA12" s="723"/>
      <c r="AB12" s="723"/>
      <c r="AC12" s="723"/>
      <c r="AD12" s="724">
        <v>106575</v>
      </c>
      <c r="AE12" s="724"/>
      <c r="AF12" s="724"/>
      <c r="AG12" s="724"/>
      <c r="AH12" s="724"/>
      <c r="AI12" s="724"/>
      <c r="AJ12" s="724"/>
      <c r="AK12" s="724"/>
      <c r="AL12" s="666">
        <v>3.8</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773906</v>
      </c>
      <c r="BH12" s="664"/>
      <c r="BI12" s="664"/>
      <c r="BJ12" s="664"/>
      <c r="BK12" s="664"/>
      <c r="BL12" s="664"/>
      <c r="BM12" s="664"/>
      <c r="BN12" s="665"/>
      <c r="BO12" s="723">
        <v>73.8</v>
      </c>
      <c r="BP12" s="723"/>
      <c r="BQ12" s="723"/>
      <c r="BR12" s="723"/>
      <c r="BS12" s="669" t="s">
        <v>128</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213970</v>
      </c>
      <c r="CS12" s="664"/>
      <c r="CT12" s="664"/>
      <c r="CU12" s="664"/>
      <c r="CV12" s="664"/>
      <c r="CW12" s="664"/>
      <c r="CX12" s="664"/>
      <c r="CY12" s="665"/>
      <c r="CZ12" s="723">
        <v>4.8</v>
      </c>
      <c r="DA12" s="723"/>
      <c r="DB12" s="723"/>
      <c r="DC12" s="723"/>
      <c r="DD12" s="669">
        <v>12203</v>
      </c>
      <c r="DE12" s="664"/>
      <c r="DF12" s="664"/>
      <c r="DG12" s="664"/>
      <c r="DH12" s="664"/>
      <c r="DI12" s="664"/>
      <c r="DJ12" s="664"/>
      <c r="DK12" s="664"/>
      <c r="DL12" s="664"/>
      <c r="DM12" s="664"/>
      <c r="DN12" s="664"/>
      <c r="DO12" s="664"/>
      <c r="DP12" s="665"/>
      <c r="DQ12" s="669">
        <v>141770</v>
      </c>
      <c r="DR12" s="664"/>
      <c r="DS12" s="664"/>
      <c r="DT12" s="664"/>
      <c r="DU12" s="664"/>
      <c r="DV12" s="664"/>
      <c r="DW12" s="664"/>
      <c r="DX12" s="664"/>
      <c r="DY12" s="664"/>
      <c r="DZ12" s="664"/>
      <c r="EA12" s="664"/>
      <c r="EB12" s="664"/>
      <c r="EC12" s="704"/>
    </row>
    <row r="13" spans="2:143" ht="11.25" customHeight="1">
      <c r="B13" s="658" t="s">
        <v>249</v>
      </c>
      <c r="C13" s="659"/>
      <c r="D13" s="659"/>
      <c r="E13" s="659"/>
      <c r="F13" s="659"/>
      <c r="G13" s="659"/>
      <c r="H13" s="659"/>
      <c r="I13" s="659"/>
      <c r="J13" s="659"/>
      <c r="K13" s="659"/>
      <c r="L13" s="659"/>
      <c r="M13" s="659"/>
      <c r="N13" s="659"/>
      <c r="O13" s="659"/>
      <c r="P13" s="659"/>
      <c r="Q13" s="660"/>
      <c r="R13" s="661" t="s">
        <v>235</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128</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721643</v>
      </c>
      <c r="BH13" s="664"/>
      <c r="BI13" s="664"/>
      <c r="BJ13" s="664"/>
      <c r="BK13" s="664"/>
      <c r="BL13" s="664"/>
      <c r="BM13" s="664"/>
      <c r="BN13" s="665"/>
      <c r="BO13" s="723">
        <v>68.8</v>
      </c>
      <c r="BP13" s="723"/>
      <c r="BQ13" s="723"/>
      <c r="BR13" s="723"/>
      <c r="BS13" s="669" t="s">
        <v>128</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691747</v>
      </c>
      <c r="CS13" s="664"/>
      <c r="CT13" s="664"/>
      <c r="CU13" s="664"/>
      <c r="CV13" s="664"/>
      <c r="CW13" s="664"/>
      <c r="CX13" s="664"/>
      <c r="CY13" s="665"/>
      <c r="CZ13" s="723">
        <v>15.4</v>
      </c>
      <c r="DA13" s="723"/>
      <c r="DB13" s="723"/>
      <c r="DC13" s="723"/>
      <c r="DD13" s="669">
        <v>506372</v>
      </c>
      <c r="DE13" s="664"/>
      <c r="DF13" s="664"/>
      <c r="DG13" s="664"/>
      <c r="DH13" s="664"/>
      <c r="DI13" s="664"/>
      <c r="DJ13" s="664"/>
      <c r="DK13" s="664"/>
      <c r="DL13" s="664"/>
      <c r="DM13" s="664"/>
      <c r="DN13" s="664"/>
      <c r="DO13" s="664"/>
      <c r="DP13" s="665"/>
      <c r="DQ13" s="669">
        <v>475781</v>
      </c>
      <c r="DR13" s="664"/>
      <c r="DS13" s="664"/>
      <c r="DT13" s="664"/>
      <c r="DU13" s="664"/>
      <c r="DV13" s="664"/>
      <c r="DW13" s="664"/>
      <c r="DX13" s="664"/>
      <c r="DY13" s="664"/>
      <c r="DZ13" s="664"/>
      <c r="EA13" s="664"/>
      <c r="EB13" s="664"/>
      <c r="EC13" s="704"/>
    </row>
    <row r="14" spans="2:143" ht="11.25" customHeight="1">
      <c r="B14" s="658" t="s">
        <v>252</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235</v>
      </c>
      <c r="AE14" s="724"/>
      <c r="AF14" s="724"/>
      <c r="AG14" s="724"/>
      <c r="AH14" s="724"/>
      <c r="AI14" s="724"/>
      <c r="AJ14" s="724"/>
      <c r="AK14" s="724"/>
      <c r="AL14" s="666" t="s">
        <v>235</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18870</v>
      </c>
      <c r="BH14" s="664"/>
      <c r="BI14" s="664"/>
      <c r="BJ14" s="664"/>
      <c r="BK14" s="664"/>
      <c r="BL14" s="664"/>
      <c r="BM14" s="664"/>
      <c r="BN14" s="665"/>
      <c r="BO14" s="723">
        <v>1.8</v>
      </c>
      <c r="BP14" s="723"/>
      <c r="BQ14" s="723"/>
      <c r="BR14" s="723"/>
      <c r="BS14" s="669" t="s">
        <v>128</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331049</v>
      </c>
      <c r="CS14" s="664"/>
      <c r="CT14" s="664"/>
      <c r="CU14" s="664"/>
      <c r="CV14" s="664"/>
      <c r="CW14" s="664"/>
      <c r="CX14" s="664"/>
      <c r="CY14" s="665"/>
      <c r="CZ14" s="723">
        <v>7.4</v>
      </c>
      <c r="DA14" s="723"/>
      <c r="DB14" s="723"/>
      <c r="DC14" s="723"/>
      <c r="DD14" s="669">
        <v>24713</v>
      </c>
      <c r="DE14" s="664"/>
      <c r="DF14" s="664"/>
      <c r="DG14" s="664"/>
      <c r="DH14" s="664"/>
      <c r="DI14" s="664"/>
      <c r="DJ14" s="664"/>
      <c r="DK14" s="664"/>
      <c r="DL14" s="664"/>
      <c r="DM14" s="664"/>
      <c r="DN14" s="664"/>
      <c r="DO14" s="664"/>
      <c r="DP14" s="665"/>
      <c r="DQ14" s="669">
        <v>223629</v>
      </c>
      <c r="DR14" s="664"/>
      <c r="DS14" s="664"/>
      <c r="DT14" s="664"/>
      <c r="DU14" s="664"/>
      <c r="DV14" s="664"/>
      <c r="DW14" s="664"/>
      <c r="DX14" s="664"/>
      <c r="DY14" s="664"/>
      <c r="DZ14" s="664"/>
      <c r="EA14" s="664"/>
      <c r="EB14" s="664"/>
      <c r="EC14" s="704"/>
    </row>
    <row r="15" spans="2:143" ht="11.25" customHeight="1">
      <c r="B15" s="658" t="s">
        <v>255</v>
      </c>
      <c r="C15" s="659"/>
      <c r="D15" s="659"/>
      <c r="E15" s="659"/>
      <c r="F15" s="659"/>
      <c r="G15" s="659"/>
      <c r="H15" s="659"/>
      <c r="I15" s="659"/>
      <c r="J15" s="659"/>
      <c r="K15" s="659"/>
      <c r="L15" s="659"/>
      <c r="M15" s="659"/>
      <c r="N15" s="659"/>
      <c r="O15" s="659"/>
      <c r="P15" s="659"/>
      <c r="Q15" s="660"/>
      <c r="R15" s="661">
        <v>17926</v>
      </c>
      <c r="S15" s="664"/>
      <c r="T15" s="664"/>
      <c r="U15" s="664"/>
      <c r="V15" s="664"/>
      <c r="W15" s="664"/>
      <c r="X15" s="664"/>
      <c r="Y15" s="665"/>
      <c r="Z15" s="723">
        <v>0.4</v>
      </c>
      <c r="AA15" s="723"/>
      <c r="AB15" s="723"/>
      <c r="AC15" s="723"/>
      <c r="AD15" s="724">
        <v>17926</v>
      </c>
      <c r="AE15" s="724"/>
      <c r="AF15" s="724"/>
      <c r="AG15" s="724"/>
      <c r="AH15" s="724"/>
      <c r="AI15" s="724"/>
      <c r="AJ15" s="724"/>
      <c r="AK15" s="724"/>
      <c r="AL15" s="666">
        <v>0.6</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42580</v>
      </c>
      <c r="BH15" s="664"/>
      <c r="BI15" s="664"/>
      <c r="BJ15" s="664"/>
      <c r="BK15" s="664"/>
      <c r="BL15" s="664"/>
      <c r="BM15" s="664"/>
      <c r="BN15" s="665"/>
      <c r="BO15" s="723">
        <v>4.0999999999999996</v>
      </c>
      <c r="BP15" s="723"/>
      <c r="BQ15" s="723"/>
      <c r="BR15" s="723"/>
      <c r="BS15" s="669" t="s">
        <v>235</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440855</v>
      </c>
      <c r="CS15" s="664"/>
      <c r="CT15" s="664"/>
      <c r="CU15" s="664"/>
      <c r="CV15" s="664"/>
      <c r="CW15" s="664"/>
      <c r="CX15" s="664"/>
      <c r="CY15" s="665"/>
      <c r="CZ15" s="723">
        <v>9.8000000000000007</v>
      </c>
      <c r="DA15" s="723"/>
      <c r="DB15" s="723"/>
      <c r="DC15" s="723"/>
      <c r="DD15" s="669">
        <v>92024</v>
      </c>
      <c r="DE15" s="664"/>
      <c r="DF15" s="664"/>
      <c r="DG15" s="664"/>
      <c r="DH15" s="664"/>
      <c r="DI15" s="664"/>
      <c r="DJ15" s="664"/>
      <c r="DK15" s="664"/>
      <c r="DL15" s="664"/>
      <c r="DM15" s="664"/>
      <c r="DN15" s="664"/>
      <c r="DO15" s="664"/>
      <c r="DP15" s="665"/>
      <c r="DQ15" s="669">
        <v>373372</v>
      </c>
      <c r="DR15" s="664"/>
      <c r="DS15" s="664"/>
      <c r="DT15" s="664"/>
      <c r="DU15" s="664"/>
      <c r="DV15" s="664"/>
      <c r="DW15" s="664"/>
      <c r="DX15" s="664"/>
      <c r="DY15" s="664"/>
      <c r="DZ15" s="664"/>
      <c r="EA15" s="664"/>
      <c r="EB15" s="664"/>
      <c r="EC15" s="704"/>
    </row>
    <row r="16" spans="2:143" ht="11.25" customHeight="1">
      <c r="B16" s="658" t="s">
        <v>258</v>
      </c>
      <c r="C16" s="659"/>
      <c r="D16" s="659"/>
      <c r="E16" s="659"/>
      <c r="F16" s="659"/>
      <c r="G16" s="659"/>
      <c r="H16" s="659"/>
      <c r="I16" s="659"/>
      <c r="J16" s="659"/>
      <c r="K16" s="659"/>
      <c r="L16" s="659"/>
      <c r="M16" s="659"/>
      <c r="N16" s="659"/>
      <c r="O16" s="659"/>
      <c r="P16" s="659"/>
      <c r="Q16" s="660"/>
      <c r="R16" s="661" t="s">
        <v>235</v>
      </c>
      <c r="S16" s="664"/>
      <c r="T16" s="664"/>
      <c r="U16" s="664"/>
      <c r="V16" s="664"/>
      <c r="W16" s="664"/>
      <c r="X16" s="664"/>
      <c r="Y16" s="665"/>
      <c r="Z16" s="723" t="s">
        <v>235</v>
      </c>
      <c r="AA16" s="723"/>
      <c r="AB16" s="723"/>
      <c r="AC16" s="723"/>
      <c r="AD16" s="724" t="s">
        <v>235</v>
      </c>
      <c r="AE16" s="724"/>
      <c r="AF16" s="724"/>
      <c r="AG16" s="724"/>
      <c r="AH16" s="724"/>
      <c r="AI16" s="724"/>
      <c r="AJ16" s="724"/>
      <c r="AK16" s="724"/>
      <c r="AL16" s="666" t="s">
        <v>128</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235</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17394</v>
      </c>
      <c r="CS16" s="664"/>
      <c r="CT16" s="664"/>
      <c r="CU16" s="664"/>
      <c r="CV16" s="664"/>
      <c r="CW16" s="664"/>
      <c r="CX16" s="664"/>
      <c r="CY16" s="665"/>
      <c r="CZ16" s="723">
        <v>0.4</v>
      </c>
      <c r="DA16" s="723"/>
      <c r="DB16" s="723"/>
      <c r="DC16" s="723"/>
      <c r="DD16" s="669" t="s">
        <v>235</v>
      </c>
      <c r="DE16" s="664"/>
      <c r="DF16" s="664"/>
      <c r="DG16" s="664"/>
      <c r="DH16" s="664"/>
      <c r="DI16" s="664"/>
      <c r="DJ16" s="664"/>
      <c r="DK16" s="664"/>
      <c r="DL16" s="664"/>
      <c r="DM16" s="664"/>
      <c r="DN16" s="664"/>
      <c r="DO16" s="664"/>
      <c r="DP16" s="665"/>
      <c r="DQ16" s="669">
        <v>17111</v>
      </c>
      <c r="DR16" s="664"/>
      <c r="DS16" s="664"/>
      <c r="DT16" s="664"/>
      <c r="DU16" s="664"/>
      <c r="DV16" s="664"/>
      <c r="DW16" s="664"/>
      <c r="DX16" s="664"/>
      <c r="DY16" s="664"/>
      <c r="DZ16" s="664"/>
      <c r="EA16" s="664"/>
      <c r="EB16" s="664"/>
      <c r="EC16" s="704"/>
    </row>
    <row r="17" spans="2:133" ht="11.25" customHeight="1">
      <c r="B17" s="658" t="s">
        <v>261</v>
      </c>
      <c r="C17" s="659"/>
      <c r="D17" s="659"/>
      <c r="E17" s="659"/>
      <c r="F17" s="659"/>
      <c r="G17" s="659"/>
      <c r="H17" s="659"/>
      <c r="I17" s="659"/>
      <c r="J17" s="659"/>
      <c r="K17" s="659"/>
      <c r="L17" s="659"/>
      <c r="M17" s="659"/>
      <c r="N17" s="659"/>
      <c r="O17" s="659"/>
      <c r="P17" s="659"/>
      <c r="Q17" s="660"/>
      <c r="R17" s="661">
        <v>1194</v>
      </c>
      <c r="S17" s="664"/>
      <c r="T17" s="664"/>
      <c r="U17" s="664"/>
      <c r="V17" s="664"/>
      <c r="W17" s="664"/>
      <c r="X17" s="664"/>
      <c r="Y17" s="665"/>
      <c r="Z17" s="723">
        <v>0</v>
      </c>
      <c r="AA17" s="723"/>
      <c r="AB17" s="723"/>
      <c r="AC17" s="723"/>
      <c r="AD17" s="724">
        <v>1194</v>
      </c>
      <c r="AE17" s="724"/>
      <c r="AF17" s="724"/>
      <c r="AG17" s="724"/>
      <c r="AH17" s="724"/>
      <c r="AI17" s="724"/>
      <c r="AJ17" s="724"/>
      <c r="AK17" s="724"/>
      <c r="AL17" s="666">
        <v>0</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410603</v>
      </c>
      <c r="CS17" s="664"/>
      <c r="CT17" s="664"/>
      <c r="CU17" s="664"/>
      <c r="CV17" s="664"/>
      <c r="CW17" s="664"/>
      <c r="CX17" s="664"/>
      <c r="CY17" s="665"/>
      <c r="CZ17" s="723">
        <v>9.1</v>
      </c>
      <c r="DA17" s="723"/>
      <c r="DB17" s="723"/>
      <c r="DC17" s="723"/>
      <c r="DD17" s="669" t="s">
        <v>235</v>
      </c>
      <c r="DE17" s="664"/>
      <c r="DF17" s="664"/>
      <c r="DG17" s="664"/>
      <c r="DH17" s="664"/>
      <c r="DI17" s="664"/>
      <c r="DJ17" s="664"/>
      <c r="DK17" s="664"/>
      <c r="DL17" s="664"/>
      <c r="DM17" s="664"/>
      <c r="DN17" s="664"/>
      <c r="DO17" s="664"/>
      <c r="DP17" s="665"/>
      <c r="DQ17" s="669">
        <v>393594</v>
      </c>
      <c r="DR17" s="664"/>
      <c r="DS17" s="664"/>
      <c r="DT17" s="664"/>
      <c r="DU17" s="664"/>
      <c r="DV17" s="664"/>
      <c r="DW17" s="664"/>
      <c r="DX17" s="664"/>
      <c r="DY17" s="664"/>
      <c r="DZ17" s="664"/>
      <c r="EA17" s="664"/>
      <c r="EB17" s="664"/>
      <c r="EC17" s="704"/>
    </row>
    <row r="18" spans="2:133" ht="11.25" customHeight="1">
      <c r="B18" s="658" t="s">
        <v>264</v>
      </c>
      <c r="C18" s="659"/>
      <c r="D18" s="659"/>
      <c r="E18" s="659"/>
      <c r="F18" s="659"/>
      <c r="G18" s="659"/>
      <c r="H18" s="659"/>
      <c r="I18" s="659"/>
      <c r="J18" s="659"/>
      <c r="K18" s="659"/>
      <c r="L18" s="659"/>
      <c r="M18" s="659"/>
      <c r="N18" s="659"/>
      <c r="O18" s="659"/>
      <c r="P18" s="659"/>
      <c r="Q18" s="660"/>
      <c r="R18" s="661">
        <v>1762337</v>
      </c>
      <c r="S18" s="664"/>
      <c r="T18" s="664"/>
      <c r="U18" s="664"/>
      <c r="V18" s="664"/>
      <c r="W18" s="664"/>
      <c r="X18" s="664"/>
      <c r="Y18" s="665"/>
      <c r="Z18" s="723">
        <v>36.4</v>
      </c>
      <c r="AA18" s="723"/>
      <c r="AB18" s="723"/>
      <c r="AC18" s="723"/>
      <c r="AD18" s="724">
        <v>1568808</v>
      </c>
      <c r="AE18" s="724"/>
      <c r="AF18" s="724"/>
      <c r="AG18" s="724"/>
      <c r="AH18" s="724"/>
      <c r="AI18" s="724"/>
      <c r="AJ18" s="724"/>
      <c r="AK18" s="724"/>
      <c r="AL18" s="666">
        <v>55.4</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235</v>
      </c>
      <c r="BH18" s="664"/>
      <c r="BI18" s="664"/>
      <c r="BJ18" s="664"/>
      <c r="BK18" s="664"/>
      <c r="BL18" s="664"/>
      <c r="BM18" s="664"/>
      <c r="BN18" s="665"/>
      <c r="BO18" s="723" t="s">
        <v>128</v>
      </c>
      <c r="BP18" s="723"/>
      <c r="BQ18" s="723"/>
      <c r="BR18" s="723"/>
      <c r="BS18" s="669" t="s">
        <v>235</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c r="B19" s="658" t="s">
        <v>267</v>
      </c>
      <c r="C19" s="659"/>
      <c r="D19" s="659"/>
      <c r="E19" s="659"/>
      <c r="F19" s="659"/>
      <c r="G19" s="659"/>
      <c r="H19" s="659"/>
      <c r="I19" s="659"/>
      <c r="J19" s="659"/>
      <c r="K19" s="659"/>
      <c r="L19" s="659"/>
      <c r="M19" s="659"/>
      <c r="N19" s="659"/>
      <c r="O19" s="659"/>
      <c r="P19" s="659"/>
      <c r="Q19" s="660"/>
      <c r="R19" s="661">
        <v>1568808</v>
      </c>
      <c r="S19" s="664"/>
      <c r="T19" s="664"/>
      <c r="U19" s="664"/>
      <c r="V19" s="664"/>
      <c r="W19" s="664"/>
      <c r="X19" s="664"/>
      <c r="Y19" s="665"/>
      <c r="Z19" s="723">
        <v>32.4</v>
      </c>
      <c r="AA19" s="723"/>
      <c r="AB19" s="723"/>
      <c r="AC19" s="723"/>
      <c r="AD19" s="724">
        <v>1568808</v>
      </c>
      <c r="AE19" s="724"/>
      <c r="AF19" s="724"/>
      <c r="AG19" s="724"/>
      <c r="AH19" s="724"/>
      <c r="AI19" s="724"/>
      <c r="AJ19" s="724"/>
      <c r="AK19" s="724"/>
      <c r="AL19" s="666">
        <v>55.4</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4822</v>
      </c>
      <c r="BH19" s="664"/>
      <c r="BI19" s="664"/>
      <c r="BJ19" s="664"/>
      <c r="BK19" s="664"/>
      <c r="BL19" s="664"/>
      <c r="BM19" s="664"/>
      <c r="BN19" s="665"/>
      <c r="BO19" s="723">
        <v>0.5</v>
      </c>
      <c r="BP19" s="723"/>
      <c r="BQ19" s="723"/>
      <c r="BR19" s="723"/>
      <c r="BS19" s="669" t="s">
        <v>128</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235</v>
      </c>
      <c r="CS19" s="664"/>
      <c r="CT19" s="664"/>
      <c r="CU19" s="664"/>
      <c r="CV19" s="664"/>
      <c r="CW19" s="664"/>
      <c r="CX19" s="664"/>
      <c r="CY19" s="665"/>
      <c r="CZ19" s="723" t="s">
        <v>235</v>
      </c>
      <c r="DA19" s="723"/>
      <c r="DB19" s="723"/>
      <c r="DC19" s="723"/>
      <c r="DD19" s="669" t="s">
        <v>235</v>
      </c>
      <c r="DE19" s="664"/>
      <c r="DF19" s="664"/>
      <c r="DG19" s="664"/>
      <c r="DH19" s="664"/>
      <c r="DI19" s="664"/>
      <c r="DJ19" s="664"/>
      <c r="DK19" s="664"/>
      <c r="DL19" s="664"/>
      <c r="DM19" s="664"/>
      <c r="DN19" s="664"/>
      <c r="DO19" s="664"/>
      <c r="DP19" s="665"/>
      <c r="DQ19" s="669" t="s">
        <v>235</v>
      </c>
      <c r="DR19" s="664"/>
      <c r="DS19" s="664"/>
      <c r="DT19" s="664"/>
      <c r="DU19" s="664"/>
      <c r="DV19" s="664"/>
      <c r="DW19" s="664"/>
      <c r="DX19" s="664"/>
      <c r="DY19" s="664"/>
      <c r="DZ19" s="664"/>
      <c r="EA19" s="664"/>
      <c r="EB19" s="664"/>
      <c r="EC19" s="704"/>
    </row>
    <row r="20" spans="2:133" ht="11.25" customHeight="1">
      <c r="B20" s="658" t="s">
        <v>270</v>
      </c>
      <c r="C20" s="659"/>
      <c r="D20" s="659"/>
      <c r="E20" s="659"/>
      <c r="F20" s="659"/>
      <c r="G20" s="659"/>
      <c r="H20" s="659"/>
      <c r="I20" s="659"/>
      <c r="J20" s="659"/>
      <c r="K20" s="659"/>
      <c r="L20" s="659"/>
      <c r="M20" s="659"/>
      <c r="N20" s="659"/>
      <c r="O20" s="659"/>
      <c r="P20" s="659"/>
      <c r="Q20" s="660"/>
      <c r="R20" s="661">
        <v>142799</v>
      </c>
      <c r="S20" s="664"/>
      <c r="T20" s="664"/>
      <c r="U20" s="664"/>
      <c r="V20" s="664"/>
      <c r="W20" s="664"/>
      <c r="X20" s="664"/>
      <c r="Y20" s="665"/>
      <c r="Z20" s="723">
        <v>2.9</v>
      </c>
      <c r="AA20" s="723"/>
      <c r="AB20" s="723"/>
      <c r="AC20" s="723"/>
      <c r="AD20" s="724" t="s">
        <v>235</v>
      </c>
      <c r="AE20" s="724"/>
      <c r="AF20" s="724"/>
      <c r="AG20" s="724"/>
      <c r="AH20" s="724"/>
      <c r="AI20" s="724"/>
      <c r="AJ20" s="724"/>
      <c r="AK20" s="724"/>
      <c r="AL20" s="666" t="s">
        <v>128</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4822</v>
      </c>
      <c r="BH20" s="664"/>
      <c r="BI20" s="664"/>
      <c r="BJ20" s="664"/>
      <c r="BK20" s="664"/>
      <c r="BL20" s="664"/>
      <c r="BM20" s="664"/>
      <c r="BN20" s="665"/>
      <c r="BO20" s="723">
        <v>0.5</v>
      </c>
      <c r="BP20" s="723"/>
      <c r="BQ20" s="723"/>
      <c r="BR20" s="723"/>
      <c r="BS20" s="669" t="s">
        <v>128</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4492772</v>
      </c>
      <c r="CS20" s="664"/>
      <c r="CT20" s="664"/>
      <c r="CU20" s="664"/>
      <c r="CV20" s="664"/>
      <c r="CW20" s="664"/>
      <c r="CX20" s="664"/>
      <c r="CY20" s="665"/>
      <c r="CZ20" s="723">
        <v>100</v>
      </c>
      <c r="DA20" s="723"/>
      <c r="DB20" s="723"/>
      <c r="DC20" s="723"/>
      <c r="DD20" s="669">
        <v>819319</v>
      </c>
      <c r="DE20" s="664"/>
      <c r="DF20" s="664"/>
      <c r="DG20" s="664"/>
      <c r="DH20" s="664"/>
      <c r="DI20" s="664"/>
      <c r="DJ20" s="664"/>
      <c r="DK20" s="664"/>
      <c r="DL20" s="664"/>
      <c r="DM20" s="664"/>
      <c r="DN20" s="664"/>
      <c r="DO20" s="664"/>
      <c r="DP20" s="665"/>
      <c r="DQ20" s="669">
        <v>3479021</v>
      </c>
      <c r="DR20" s="664"/>
      <c r="DS20" s="664"/>
      <c r="DT20" s="664"/>
      <c r="DU20" s="664"/>
      <c r="DV20" s="664"/>
      <c r="DW20" s="664"/>
      <c r="DX20" s="664"/>
      <c r="DY20" s="664"/>
      <c r="DZ20" s="664"/>
      <c r="EA20" s="664"/>
      <c r="EB20" s="664"/>
      <c r="EC20" s="704"/>
    </row>
    <row r="21" spans="2:133" ht="11.25" customHeight="1">
      <c r="B21" s="658" t="s">
        <v>273</v>
      </c>
      <c r="C21" s="659"/>
      <c r="D21" s="659"/>
      <c r="E21" s="659"/>
      <c r="F21" s="659"/>
      <c r="G21" s="659"/>
      <c r="H21" s="659"/>
      <c r="I21" s="659"/>
      <c r="J21" s="659"/>
      <c r="K21" s="659"/>
      <c r="L21" s="659"/>
      <c r="M21" s="659"/>
      <c r="N21" s="659"/>
      <c r="O21" s="659"/>
      <c r="P21" s="659"/>
      <c r="Q21" s="660"/>
      <c r="R21" s="661">
        <v>50730</v>
      </c>
      <c r="S21" s="664"/>
      <c r="T21" s="664"/>
      <c r="U21" s="664"/>
      <c r="V21" s="664"/>
      <c r="W21" s="664"/>
      <c r="X21" s="664"/>
      <c r="Y21" s="665"/>
      <c r="Z21" s="723">
        <v>1</v>
      </c>
      <c r="AA21" s="723"/>
      <c r="AB21" s="723"/>
      <c r="AC21" s="723"/>
      <c r="AD21" s="724" t="s">
        <v>128</v>
      </c>
      <c r="AE21" s="724"/>
      <c r="AF21" s="724"/>
      <c r="AG21" s="724"/>
      <c r="AH21" s="724"/>
      <c r="AI21" s="724"/>
      <c r="AJ21" s="724"/>
      <c r="AK21" s="724"/>
      <c r="AL21" s="666" t="s">
        <v>128</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4822</v>
      </c>
      <c r="BH21" s="664"/>
      <c r="BI21" s="664"/>
      <c r="BJ21" s="664"/>
      <c r="BK21" s="664"/>
      <c r="BL21" s="664"/>
      <c r="BM21" s="664"/>
      <c r="BN21" s="665"/>
      <c r="BO21" s="723">
        <v>0.5</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275</v>
      </c>
      <c r="C22" s="659"/>
      <c r="D22" s="659"/>
      <c r="E22" s="659"/>
      <c r="F22" s="659"/>
      <c r="G22" s="659"/>
      <c r="H22" s="659"/>
      <c r="I22" s="659"/>
      <c r="J22" s="659"/>
      <c r="K22" s="659"/>
      <c r="L22" s="659"/>
      <c r="M22" s="659"/>
      <c r="N22" s="659"/>
      <c r="O22" s="659"/>
      <c r="P22" s="659"/>
      <c r="Q22" s="660"/>
      <c r="R22" s="661">
        <v>3020245</v>
      </c>
      <c r="S22" s="664"/>
      <c r="T22" s="664"/>
      <c r="U22" s="664"/>
      <c r="V22" s="664"/>
      <c r="W22" s="664"/>
      <c r="X22" s="664"/>
      <c r="Y22" s="665"/>
      <c r="Z22" s="723">
        <v>62.3</v>
      </c>
      <c r="AA22" s="723"/>
      <c r="AB22" s="723"/>
      <c r="AC22" s="723"/>
      <c r="AD22" s="724">
        <v>2826716</v>
      </c>
      <c r="AE22" s="724"/>
      <c r="AF22" s="724"/>
      <c r="AG22" s="724"/>
      <c r="AH22" s="724"/>
      <c r="AI22" s="724"/>
      <c r="AJ22" s="724"/>
      <c r="AK22" s="724"/>
      <c r="AL22" s="666">
        <v>99.8</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235</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278</v>
      </c>
      <c r="C23" s="659"/>
      <c r="D23" s="659"/>
      <c r="E23" s="659"/>
      <c r="F23" s="659"/>
      <c r="G23" s="659"/>
      <c r="H23" s="659"/>
      <c r="I23" s="659"/>
      <c r="J23" s="659"/>
      <c r="K23" s="659"/>
      <c r="L23" s="659"/>
      <c r="M23" s="659"/>
      <c r="N23" s="659"/>
      <c r="O23" s="659"/>
      <c r="P23" s="659"/>
      <c r="Q23" s="660"/>
      <c r="R23" s="661">
        <v>896</v>
      </c>
      <c r="S23" s="664"/>
      <c r="T23" s="664"/>
      <c r="U23" s="664"/>
      <c r="V23" s="664"/>
      <c r="W23" s="664"/>
      <c r="X23" s="664"/>
      <c r="Y23" s="665"/>
      <c r="Z23" s="723">
        <v>0</v>
      </c>
      <c r="AA23" s="723"/>
      <c r="AB23" s="723"/>
      <c r="AC23" s="723"/>
      <c r="AD23" s="724">
        <v>896</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235</v>
      </c>
      <c r="BP23" s="723"/>
      <c r="BQ23" s="723"/>
      <c r="BR23" s="723"/>
      <c r="BS23" s="669" t="s">
        <v>235</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c r="B24" s="658" t="s">
        <v>285</v>
      </c>
      <c r="C24" s="659"/>
      <c r="D24" s="659"/>
      <c r="E24" s="659"/>
      <c r="F24" s="659"/>
      <c r="G24" s="659"/>
      <c r="H24" s="659"/>
      <c r="I24" s="659"/>
      <c r="J24" s="659"/>
      <c r="K24" s="659"/>
      <c r="L24" s="659"/>
      <c r="M24" s="659"/>
      <c r="N24" s="659"/>
      <c r="O24" s="659"/>
      <c r="P24" s="659"/>
      <c r="Q24" s="660"/>
      <c r="R24" s="661">
        <v>9852</v>
      </c>
      <c r="S24" s="664"/>
      <c r="T24" s="664"/>
      <c r="U24" s="664"/>
      <c r="V24" s="664"/>
      <c r="W24" s="664"/>
      <c r="X24" s="664"/>
      <c r="Y24" s="665"/>
      <c r="Z24" s="723">
        <v>0.2</v>
      </c>
      <c r="AA24" s="723"/>
      <c r="AB24" s="723"/>
      <c r="AC24" s="723"/>
      <c r="AD24" s="724" t="s">
        <v>128</v>
      </c>
      <c r="AE24" s="724"/>
      <c r="AF24" s="724"/>
      <c r="AG24" s="724"/>
      <c r="AH24" s="724"/>
      <c r="AI24" s="724"/>
      <c r="AJ24" s="724"/>
      <c r="AK24" s="724"/>
      <c r="AL24" s="666" t="s">
        <v>128</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235</v>
      </c>
      <c r="BH24" s="664"/>
      <c r="BI24" s="664"/>
      <c r="BJ24" s="664"/>
      <c r="BK24" s="664"/>
      <c r="BL24" s="664"/>
      <c r="BM24" s="664"/>
      <c r="BN24" s="665"/>
      <c r="BO24" s="723" t="s">
        <v>235</v>
      </c>
      <c r="BP24" s="723"/>
      <c r="BQ24" s="723"/>
      <c r="BR24" s="723"/>
      <c r="BS24" s="669" t="s">
        <v>128</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1527792</v>
      </c>
      <c r="CS24" s="727"/>
      <c r="CT24" s="727"/>
      <c r="CU24" s="727"/>
      <c r="CV24" s="727"/>
      <c r="CW24" s="727"/>
      <c r="CX24" s="727"/>
      <c r="CY24" s="773"/>
      <c r="CZ24" s="774">
        <v>34</v>
      </c>
      <c r="DA24" s="743"/>
      <c r="DB24" s="743"/>
      <c r="DC24" s="777"/>
      <c r="DD24" s="772">
        <v>1293707</v>
      </c>
      <c r="DE24" s="727"/>
      <c r="DF24" s="727"/>
      <c r="DG24" s="727"/>
      <c r="DH24" s="727"/>
      <c r="DI24" s="727"/>
      <c r="DJ24" s="727"/>
      <c r="DK24" s="773"/>
      <c r="DL24" s="772">
        <v>1224660</v>
      </c>
      <c r="DM24" s="727"/>
      <c r="DN24" s="727"/>
      <c r="DO24" s="727"/>
      <c r="DP24" s="727"/>
      <c r="DQ24" s="727"/>
      <c r="DR24" s="727"/>
      <c r="DS24" s="727"/>
      <c r="DT24" s="727"/>
      <c r="DU24" s="727"/>
      <c r="DV24" s="773"/>
      <c r="DW24" s="774">
        <v>41.1</v>
      </c>
      <c r="DX24" s="743"/>
      <c r="DY24" s="743"/>
      <c r="DZ24" s="743"/>
      <c r="EA24" s="743"/>
      <c r="EB24" s="743"/>
      <c r="EC24" s="775"/>
    </row>
    <row r="25" spans="2:133" ht="11.25" customHeight="1">
      <c r="B25" s="658" t="s">
        <v>288</v>
      </c>
      <c r="C25" s="659"/>
      <c r="D25" s="659"/>
      <c r="E25" s="659"/>
      <c r="F25" s="659"/>
      <c r="G25" s="659"/>
      <c r="H25" s="659"/>
      <c r="I25" s="659"/>
      <c r="J25" s="659"/>
      <c r="K25" s="659"/>
      <c r="L25" s="659"/>
      <c r="M25" s="659"/>
      <c r="N25" s="659"/>
      <c r="O25" s="659"/>
      <c r="P25" s="659"/>
      <c r="Q25" s="660"/>
      <c r="R25" s="661">
        <v>56625</v>
      </c>
      <c r="S25" s="664"/>
      <c r="T25" s="664"/>
      <c r="U25" s="664"/>
      <c r="V25" s="664"/>
      <c r="W25" s="664"/>
      <c r="X25" s="664"/>
      <c r="Y25" s="665"/>
      <c r="Z25" s="723">
        <v>1.2</v>
      </c>
      <c r="AA25" s="723"/>
      <c r="AB25" s="723"/>
      <c r="AC25" s="723"/>
      <c r="AD25" s="724">
        <v>2277</v>
      </c>
      <c r="AE25" s="724"/>
      <c r="AF25" s="724"/>
      <c r="AG25" s="724"/>
      <c r="AH25" s="724"/>
      <c r="AI25" s="724"/>
      <c r="AJ25" s="724"/>
      <c r="AK25" s="724"/>
      <c r="AL25" s="666">
        <v>0.1</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137</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791881</v>
      </c>
      <c r="CS25" s="662"/>
      <c r="CT25" s="662"/>
      <c r="CU25" s="662"/>
      <c r="CV25" s="662"/>
      <c r="CW25" s="662"/>
      <c r="CX25" s="662"/>
      <c r="CY25" s="663"/>
      <c r="CZ25" s="666">
        <v>17.600000000000001</v>
      </c>
      <c r="DA25" s="695"/>
      <c r="DB25" s="695"/>
      <c r="DC25" s="696"/>
      <c r="DD25" s="669">
        <v>760386</v>
      </c>
      <c r="DE25" s="662"/>
      <c r="DF25" s="662"/>
      <c r="DG25" s="662"/>
      <c r="DH25" s="662"/>
      <c r="DI25" s="662"/>
      <c r="DJ25" s="662"/>
      <c r="DK25" s="663"/>
      <c r="DL25" s="669">
        <v>744954</v>
      </c>
      <c r="DM25" s="662"/>
      <c r="DN25" s="662"/>
      <c r="DO25" s="662"/>
      <c r="DP25" s="662"/>
      <c r="DQ25" s="662"/>
      <c r="DR25" s="662"/>
      <c r="DS25" s="662"/>
      <c r="DT25" s="662"/>
      <c r="DU25" s="662"/>
      <c r="DV25" s="663"/>
      <c r="DW25" s="666">
        <v>25</v>
      </c>
      <c r="DX25" s="695"/>
      <c r="DY25" s="695"/>
      <c r="DZ25" s="695"/>
      <c r="EA25" s="695"/>
      <c r="EB25" s="695"/>
      <c r="EC25" s="697"/>
    </row>
    <row r="26" spans="2:133" ht="11.25" customHeight="1">
      <c r="B26" s="658" t="s">
        <v>291</v>
      </c>
      <c r="C26" s="659"/>
      <c r="D26" s="659"/>
      <c r="E26" s="659"/>
      <c r="F26" s="659"/>
      <c r="G26" s="659"/>
      <c r="H26" s="659"/>
      <c r="I26" s="659"/>
      <c r="J26" s="659"/>
      <c r="K26" s="659"/>
      <c r="L26" s="659"/>
      <c r="M26" s="659"/>
      <c r="N26" s="659"/>
      <c r="O26" s="659"/>
      <c r="P26" s="659"/>
      <c r="Q26" s="660"/>
      <c r="R26" s="661">
        <v>4675</v>
      </c>
      <c r="S26" s="664"/>
      <c r="T26" s="664"/>
      <c r="U26" s="664"/>
      <c r="V26" s="664"/>
      <c r="W26" s="664"/>
      <c r="X26" s="664"/>
      <c r="Y26" s="665"/>
      <c r="Z26" s="723">
        <v>0.1</v>
      </c>
      <c r="AA26" s="723"/>
      <c r="AB26" s="723"/>
      <c r="AC26" s="723"/>
      <c r="AD26" s="724" t="s">
        <v>128</v>
      </c>
      <c r="AE26" s="724"/>
      <c r="AF26" s="724"/>
      <c r="AG26" s="724"/>
      <c r="AH26" s="724"/>
      <c r="AI26" s="724"/>
      <c r="AJ26" s="724"/>
      <c r="AK26" s="724"/>
      <c r="AL26" s="666" t="s">
        <v>235</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235</v>
      </c>
      <c r="BP26" s="723"/>
      <c r="BQ26" s="723"/>
      <c r="BR26" s="723"/>
      <c r="BS26" s="669" t="s">
        <v>128</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472469</v>
      </c>
      <c r="CS26" s="664"/>
      <c r="CT26" s="664"/>
      <c r="CU26" s="664"/>
      <c r="CV26" s="664"/>
      <c r="CW26" s="664"/>
      <c r="CX26" s="664"/>
      <c r="CY26" s="665"/>
      <c r="CZ26" s="666">
        <v>10.5</v>
      </c>
      <c r="DA26" s="695"/>
      <c r="DB26" s="695"/>
      <c r="DC26" s="696"/>
      <c r="DD26" s="669">
        <v>441208</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c r="B27" s="658" t="s">
        <v>294</v>
      </c>
      <c r="C27" s="659"/>
      <c r="D27" s="659"/>
      <c r="E27" s="659"/>
      <c r="F27" s="659"/>
      <c r="G27" s="659"/>
      <c r="H27" s="659"/>
      <c r="I27" s="659"/>
      <c r="J27" s="659"/>
      <c r="K27" s="659"/>
      <c r="L27" s="659"/>
      <c r="M27" s="659"/>
      <c r="N27" s="659"/>
      <c r="O27" s="659"/>
      <c r="P27" s="659"/>
      <c r="Q27" s="660"/>
      <c r="R27" s="661">
        <v>286184</v>
      </c>
      <c r="S27" s="664"/>
      <c r="T27" s="664"/>
      <c r="U27" s="664"/>
      <c r="V27" s="664"/>
      <c r="W27" s="664"/>
      <c r="X27" s="664"/>
      <c r="Y27" s="665"/>
      <c r="Z27" s="723">
        <v>5.9</v>
      </c>
      <c r="AA27" s="723"/>
      <c r="AB27" s="723"/>
      <c r="AC27" s="723"/>
      <c r="AD27" s="724" t="s">
        <v>235</v>
      </c>
      <c r="AE27" s="724"/>
      <c r="AF27" s="724"/>
      <c r="AG27" s="724"/>
      <c r="AH27" s="724"/>
      <c r="AI27" s="724"/>
      <c r="AJ27" s="724"/>
      <c r="AK27" s="724"/>
      <c r="AL27" s="666" t="s">
        <v>128</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1049110</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325308</v>
      </c>
      <c r="CS27" s="662"/>
      <c r="CT27" s="662"/>
      <c r="CU27" s="662"/>
      <c r="CV27" s="662"/>
      <c r="CW27" s="662"/>
      <c r="CX27" s="662"/>
      <c r="CY27" s="663"/>
      <c r="CZ27" s="666">
        <v>7.2</v>
      </c>
      <c r="DA27" s="695"/>
      <c r="DB27" s="695"/>
      <c r="DC27" s="696"/>
      <c r="DD27" s="669">
        <v>139727</v>
      </c>
      <c r="DE27" s="662"/>
      <c r="DF27" s="662"/>
      <c r="DG27" s="662"/>
      <c r="DH27" s="662"/>
      <c r="DI27" s="662"/>
      <c r="DJ27" s="662"/>
      <c r="DK27" s="663"/>
      <c r="DL27" s="669">
        <v>86112</v>
      </c>
      <c r="DM27" s="662"/>
      <c r="DN27" s="662"/>
      <c r="DO27" s="662"/>
      <c r="DP27" s="662"/>
      <c r="DQ27" s="662"/>
      <c r="DR27" s="662"/>
      <c r="DS27" s="662"/>
      <c r="DT27" s="662"/>
      <c r="DU27" s="662"/>
      <c r="DV27" s="663"/>
      <c r="DW27" s="666">
        <v>2.9</v>
      </c>
      <c r="DX27" s="695"/>
      <c r="DY27" s="695"/>
      <c r="DZ27" s="695"/>
      <c r="EA27" s="695"/>
      <c r="EB27" s="695"/>
      <c r="EC27" s="697"/>
    </row>
    <row r="28" spans="2:133" ht="11.25" customHeight="1">
      <c r="B28" s="766" t="s">
        <v>297</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235</v>
      </c>
      <c r="AA28" s="723"/>
      <c r="AB28" s="723"/>
      <c r="AC28" s="723"/>
      <c r="AD28" s="724" t="s">
        <v>235</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410603</v>
      </c>
      <c r="CS28" s="664"/>
      <c r="CT28" s="664"/>
      <c r="CU28" s="664"/>
      <c r="CV28" s="664"/>
      <c r="CW28" s="664"/>
      <c r="CX28" s="664"/>
      <c r="CY28" s="665"/>
      <c r="CZ28" s="666">
        <v>9.1</v>
      </c>
      <c r="DA28" s="695"/>
      <c r="DB28" s="695"/>
      <c r="DC28" s="696"/>
      <c r="DD28" s="669">
        <v>393594</v>
      </c>
      <c r="DE28" s="664"/>
      <c r="DF28" s="664"/>
      <c r="DG28" s="664"/>
      <c r="DH28" s="664"/>
      <c r="DI28" s="664"/>
      <c r="DJ28" s="664"/>
      <c r="DK28" s="665"/>
      <c r="DL28" s="669">
        <v>393594</v>
      </c>
      <c r="DM28" s="664"/>
      <c r="DN28" s="664"/>
      <c r="DO28" s="664"/>
      <c r="DP28" s="664"/>
      <c r="DQ28" s="664"/>
      <c r="DR28" s="664"/>
      <c r="DS28" s="664"/>
      <c r="DT28" s="664"/>
      <c r="DU28" s="664"/>
      <c r="DV28" s="665"/>
      <c r="DW28" s="666">
        <v>13.2</v>
      </c>
      <c r="DX28" s="695"/>
      <c r="DY28" s="695"/>
      <c r="DZ28" s="695"/>
      <c r="EA28" s="695"/>
      <c r="EB28" s="695"/>
      <c r="EC28" s="697"/>
    </row>
    <row r="29" spans="2:133" ht="11.25" customHeight="1">
      <c r="B29" s="658" t="s">
        <v>299</v>
      </c>
      <c r="C29" s="659"/>
      <c r="D29" s="659"/>
      <c r="E29" s="659"/>
      <c r="F29" s="659"/>
      <c r="G29" s="659"/>
      <c r="H29" s="659"/>
      <c r="I29" s="659"/>
      <c r="J29" s="659"/>
      <c r="K29" s="659"/>
      <c r="L29" s="659"/>
      <c r="M29" s="659"/>
      <c r="N29" s="659"/>
      <c r="O29" s="659"/>
      <c r="P29" s="659"/>
      <c r="Q29" s="660"/>
      <c r="R29" s="661">
        <v>286240</v>
      </c>
      <c r="S29" s="664"/>
      <c r="T29" s="664"/>
      <c r="U29" s="664"/>
      <c r="V29" s="664"/>
      <c r="W29" s="664"/>
      <c r="X29" s="664"/>
      <c r="Y29" s="665"/>
      <c r="Z29" s="723">
        <v>5.9</v>
      </c>
      <c r="AA29" s="723"/>
      <c r="AB29" s="723"/>
      <c r="AC29" s="723"/>
      <c r="AD29" s="724" t="s">
        <v>128</v>
      </c>
      <c r="AE29" s="724"/>
      <c r="AF29" s="724"/>
      <c r="AG29" s="724"/>
      <c r="AH29" s="724"/>
      <c r="AI29" s="724"/>
      <c r="AJ29" s="724"/>
      <c r="AK29" s="724"/>
      <c r="AL29" s="666" t="s">
        <v>128</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410601</v>
      </c>
      <c r="CS29" s="662"/>
      <c r="CT29" s="662"/>
      <c r="CU29" s="662"/>
      <c r="CV29" s="662"/>
      <c r="CW29" s="662"/>
      <c r="CX29" s="662"/>
      <c r="CY29" s="663"/>
      <c r="CZ29" s="666">
        <v>9.1</v>
      </c>
      <c r="DA29" s="695"/>
      <c r="DB29" s="695"/>
      <c r="DC29" s="696"/>
      <c r="DD29" s="669">
        <v>393592</v>
      </c>
      <c r="DE29" s="662"/>
      <c r="DF29" s="662"/>
      <c r="DG29" s="662"/>
      <c r="DH29" s="662"/>
      <c r="DI29" s="662"/>
      <c r="DJ29" s="662"/>
      <c r="DK29" s="663"/>
      <c r="DL29" s="669">
        <v>393592</v>
      </c>
      <c r="DM29" s="662"/>
      <c r="DN29" s="662"/>
      <c r="DO29" s="662"/>
      <c r="DP29" s="662"/>
      <c r="DQ29" s="662"/>
      <c r="DR29" s="662"/>
      <c r="DS29" s="662"/>
      <c r="DT29" s="662"/>
      <c r="DU29" s="662"/>
      <c r="DV29" s="663"/>
      <c r="DW29" s="666">
        <v>13.2</v>
      </c>
      <c r="DX29" s="695"/>
      <c r="DY29" s="695"/>
      <c r="DZ29" s="695"/>
      <c r="EA29" s="695"/>
      <c r="EB29" s="695"/>
      <c r="EC29" s="697"/>
    </row>
    <row r="30" spans="2:133" ht="11.25" customHeight="1">
      <c r="B30" s="658" t="s">
        <v>304</v>
      </c>
      <c r="C30" s="659"/>
      <c r="D30" s="659"/>
      <c r="E30" s="659"/>
      <c r="F30" s="659"/>
      <c r="G30" s="659"/>
      <c r="H30" s="659"/>
      <c r="I30" s="659"/>
      <c r="J30" s="659"/>
      <c r="K30" s="659"/>
      <c r="L30" s="659"/>
      <c r="M30" s="659"/>
      <c r="N30" s="659"/>
      <c r="O30" s="659"/>
      <c r="P30" s="659"/>
      <c r="Q30" s="660"/>
      <c r="R30" s="661">
        <v>77880</v>
      </c>
      <c r="S30" s="664"/>
      <c r="T30" s="664"/>
      <c r="U30" s="664"/>
      <c r="V30" s="664"/>
      <c r="W30" s="664"/>
      <c r="X30" s="664"/>
      <c r="Y30" s="665"/>
      <c r="Z30" s="723">
        <v>1.6</v>
      </c>
      <c r="AA30" s="723"/>
      <c r="AB30" s="723"/>
      <c r="AC30" s="723"/>
      <c r="AD30" s="724">
        <v>3865</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184</v>
      </c>
      <c r="AY30" s="761"/>
      <c r="AZ30" s="761"/>
      <c r="BA30" s="761"/>
      <c r="BB30" s="761"/>
      <c r="BC30" s="761"/>
      <c r="BD30" s="761"/>
      <c r="BE30" s="761"/>
      <c r="BF30" s="762"/>
      <c r="BG30" s="741">
        <v>99.5</v>
      </c>
      <c r="BH30" s="742"/>
      <c r="BI30" s="742"/>
      <c r="BJ30" s="742"/>
      <c r="BK30" s="742"/>
      <c r="BL30" s="742"/>
      <c r="BM30" s="743">
        <v>95.4</v>
      </c>
      <c r="BN30" s="742"/>
      <c r="BO30" s="742"/>
      <c r="BP30" s="742"/>
      <c r="BQ30" s="744"/>
      <c r="BR30" s="741">
        <v>99.4</v>
      </c>
      <c r="BS30" s="742"/>
      <c r="BT30" s="742"/>
      <c r="BU30" s="742"/>
      <c r="BV30" s="742"/>
      <c r="BW30" s="742"/>
      <c r="BX30" s="743">
        <v>95.5</v>
      </c>
      <c r="BY30" s="742"/>
      <c r="BZ30" s="742"/>
      <c r="CA30" s="742"/>
      <c r="CB30" s="744"/>
      <c r="CD30" s="747"/>
      <c r="CE30" s="748"/>
      <c r="CF30" s="705" t="s">
        <v>307</v>
      </c>
      <c r="CG30" s="702"/>
      <c r="CH30" s="702"/>
      <c r="CI30" s="702"/>
      <c r="CJ30" s="702"/>
      <c r="CK30" s="702"/>
      <c r="CL30" s="702"/>
      <c r="CM30" s="702"/>
      <c r="CN30" s="702"/>
      <c r="CO30" s="702"/>
      <c r="CP30" s="702"/>
      <c r="CQ30" s="703"/>
      <c r="CR30" s="661">
        <v>388289</v>
      </c>
      <c r="CS30" s="664"/>
      <c r="CT30" s="664"/>
      <c r="CU30" s="664"/>
      <c r="CV30" s="664"/>
      <c r="CW30" s="664"/>
      <c r="CX30" s="664"/>
      <c r="CY30" s="665"/>
      <c r="CZ30" s="666">
        <v>8.6</v>
      </c>
      <c r="DA30" s="695"/>
      <c r="DB30" s="695"/>
      <c r="DC30" s="696"/>
      <c r="DD30" s="669">
        <v>371280</v>
      </c>
      <c r="DE30" s="664"/>
      <c r="DF30" s="664"/>
      <c r="DG30" s="664"/>
      <c r="DH30" s="664"/>
      <c r="DI30" s="664"/>
      <c r="DJ30" s="664"/>
      <c r="DK30" s="665"/>
      <c r="DL30" s="669">
        <v>371280</v>
      </c>
      <c r="DM30" s="664"/>
      <c r="DN30" s="664"/>
      <c r="DO30" s="664"/>
      <c r="DP30" s="664"/>
      <c r="DQ30" s="664"/>
      <c r="DR30" s="664"/>
      <c r="DS30" s="664"/>
      <c r="DT30" s="664"/>
      <c r="DU30" s="664"/>
      <c r="DV30" s="665"/>
      <c r="DW30" s="666">
        <v>12.5</v>
      </c>
      <c r="DX30" s="695"/>
      <c r="DY30" s="695"/>
      <c r="DZ30" s="695"/>
      <c r="EA30" s="695"/>
      <c r="EB30" s="695"/>
      <c r="EC30" s="697"/>
    </row>
    <row r="31" spans="2:133" ht="11.25" customHeight="1">
      <c r="B31" s="658" t="s">
        <v>308</v>
      </c>
      <c r="C31" s="659"/>
      <c r="D31" s="659"/>
      <c r="E31" s="659"/>
      <c r="F31" s="659"/>
      <c r="G31" s="659"/>
      <c r="H31" s="659"/>
      <c r="I31" s="659"/>
      <c r="J31" s="659"/>
      <c r="K31" s="659"/>
      <c r="L31" s="659"/>
      <c r="M31" s="659"/>
      <c r="N31" s="659"/>
      <c r="O31" s="659"/>
      <c r="P31" s="659"/>
      <c r="Q31" s="660"/>
      <c r="R31" s="661">
        <v>4325</v>
      </c>
      <c r="S31" s="664"/>
      <c r="T31" s="664"/>
      <c r="U31" s="664"/>
      <c r="V31" s="664"/>
      <c r="W31" s="664"/>
      <c r="X31" s="664"/>
      <c r="Y31" s="665"/>
      <c r="Z31" s="723">
        <v>0.1</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99.6</v>
      </c>
      <c r="BH31" s="662"/>
      <c r="BI31" s="662"/>
      <c r="BJ31" s="662"/>
      <c r="BK31" s="662"/>
      <c r="BL31" s="662"/>
      <c r="BM31" s="667">
        <v>98.4</v>
      </c>
      <c r="BN31" s="740"/>
      <c r="BO31" s="740"/>
      <c r="BP31" s="740"/>
      <c r="BQ31" s="701"/>
      <c r="BR31" s="739">
        <v>99.3</v>
      </c>
      <c r="BS31" s="662"/>
      <c r="BT31" s="662"/>
      <c r="BU31" s="662"/>
      <c r="BV31" s="662"/>
      <c r="BW31" s="662"/>
      <c r="BX31" s="667">
        <v>98.3</v>
      </c>
      <c r="BY31" s="740"/>
      <c r="BZ31" s="740"/>
      <c r="CA31" s="740"/>
      <c r="CB31" s="701"/>
      <c r="CD31" s="747"/>
      <c r="CE31" s="748"/>
      <c r="CF31" s="705" t="s">
        <v>311</v>
      </c>
      <c r="CG31" s="702"/>
      <c r="CH31" s="702"/>
      <c r="CI31" s="702"/>
      <c r="CJ31" s="702"/>
      <c r="CK31" s="702"/>
      <c r="CL31" s="702"/>
      <c r="CM31" s="702"/>
      <c r="CN31" s="702"/>
      <c r="CO31" s="702"/>
      <c r="CP31" s="702"/>
      <c r="CQ31" s="703"/>
      <c r="CR31" s="661">
        <v>22312</v>
      </c>
      <c r="CS31" s="662"/>
      <c r="CT31" s="662"/>
      <c r="CU31" s="662"/>
      <c r="CV31" s="662"/>
      <c r="CW31" s="662"/>
      <c r="CX31" s="662"/>
      <c r="CY31" s="663"/>
      <c r="CZ31" s="666">
        <v>0.5</v>
      </c>
      <c r="DA31" s="695"/>
      <c r="DB31" s="695"/>
      <c r="DC31" s="696"/>
      <c r="DD31" s="669">
        <v>22312</v>
      </c>
      <c r="DE31" s="662"/>
      <c r="DF31" s="662"/>
      <c r="DG31" s="662"/>
      <c r="DH31" s="662"/>
      <c r="DI31" s="662"/>
      <c r="DJ31" s="662"/>
      <c r="DK31" s="663"/>
      <c r="DL31" s="669">
        <v>22312</v>
      </c>
      <c r="DM31" s="662"/>
      <c r="DN31" s="662"/>
      <c r="DO31" s="662"/>
      <c r="DP31" s="662"/>
      <c r="DQ31" s="662"/>
      <c r="DR31" s="662"/>
      <c r="DS31" s="662"/>
      <c r="DT31" s="662"/>
      <c r="DU31" s="662"/>
      <c r="DV31" s="663"/>
      <c r="DW31" s="666">
        <v>0.7</v>
      </c>
      <c r="DX31" s="695"/>
      <c r="DY31" s="695"/>
      <c r="DZ31" s="695"/>
      <c r="EA31" s="695"/>
      <c r="EB31" s="695"/>
      <c r="EC31" s="697"/>
    </row>
    <row r="32" spans="2:133" ht="11.25" customHeight="1">
      <c r="B32" s="658" t="s">
        <v>312</v>
      </c>
      <c r="C32" s="659"/>
      <c r="D32" s="659"/>
      <c r="E32" s="659"/>
      <c r="F32" s="659"/>
      <c r="G32" s="659"/>
      <c r="H32" s="659"/>
      <c r="I32" s="659"/>
      <c r="J32" s="659"/>
      <c r="K32" s="659"/>
      <c r="L32" s="659"/>
      <c r="M32" s="659"/>
      <c r="N32" s="659"/>
      <c r="O32" s="659"/>
      <c r="P32" s="659"/>
      <c r="Q32" s="660"/>
      <c r="R32" s="661">
        <v>514400</v>
      </c>
      <c r="S32" s="664"/>
      <c r="T32" s="664"/>
      <c r="U32" s="664"/>
      <c r="V32" s="664"/>
      <c r="W32" s="664"/>
      <c r="X32" s="664"/>
      <c r="Y32" s="665"/>
      <c r="Z32" s="723">
        <v>10.6</v>
      </c>
      <c r="AA32" s="723"/>
      <c r="AB32" s="723"/>
      <c r="AC32" s="723"/>
      <c r="AD32" s="724" t="s">
        <v>128</v>
      </c>
      <c r="AE32" s="724"/>
      <c r="AF32" s="724"/>
      <c r="AG32" s="724"/>
      <c r="AH32" s="724"/>
      <c r="AI32" s="724"/>
      <c r="AJ32" s="724"/>
      <c r="AK32" s="724"/>
      <c r="AL32" s="666" t="s">
        <v>137</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99.5</v>
      </c>
      <c r="BH32" s="677"/>
      <c r="BI32" s="677"/>
      <c r="BJ32" s="677"/>
      <c r="BK32" s="677"/>
      <c r="BL32" s="677"/>
      <c r="BM32" s="721">
        <v>94.1</v>
      </c>
      <c r="BN32" s="677"/>
      <c r="BO32" s="677"/>
      <c r="BP32" s="677"/>
      <c r="BQ32" s="714"/>
      <c r="BR32" s="738">
        <v>99.5</v>
      </c>
      <c r="BS32" s="677"/>
      <c r="BT32" s="677"/>
      <c r="BU32" s="677"/>
      <c r="BV32" s="677"/>
      <c r="BW32" s="677"/>
      <c r="BX32" s="721">
        <v>94.2</v>
      </c>
      <c r="BY32" s="677"/>
      <c r="BZ32" s="677"/>
      <c r="CA32" s="677"/>
      <c r="CB32" s="714"/>
      <c r="CD32" s="749"/>
      <c r="CE32" s="750"/>
      <c r="CF32" s="705" t="s">
        <v>314</v>
      </c>
      <c r="CG32" s="702"/>
      <c r="CH32" s="702"/>
      <c r="CI32" s="702"/>
      <c r="CJ32" s="702"/>
      <c r="CK32" s="702"/>
      <c r="CL32" s="702"/>
      <c r="CM32" s="702"/>
      <c r="CN32" s="702"/>
      <c r="CO32" s="702"/>
      <c r="CP32" s="702"/>
      <c r="CQ32" s="703"/>
      <c r="CR32" s="661">
        <v>2</v>
      </c>
      <c r="CS32" s="664"/>
      <c r="CT32" s="664"/>
      <c r="CU32" s="664"/>
      <c r="CV32" s="664"/>
      <c r="CW32" s="664"/>
      <c r="CX32" s="664"/>
      <c r="CY32" s="665"/>
      <c r="CZ32" s="666">
        <v>0</v>
      </c>
      <c r="DA32" s="695"/>
      <c r="DB32" s="695"/>
      <c r="DC32" s="696"/>
      <c r="DD32" s="669">
        <v>2</v>
      </c>
      <c r="DE32" s="664"/>
      <c r="DF32" s="664"/>
      <c r="DG32" s="664"/>
      <c r="DH32" s="664"/>
      <c r="DI32" s="664"/>
      <c r="DJ32" s="664"/>
      <c r="DK32" s="665"/>
      <c r="DL32" s="669">
        <v>2</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315</v>
      </c>
      <c r="C33" s="659"/>
      <c r="D33" s="659"/>
      <c r="E33" s="659"/>
      <c r="F33" s="659"/>
      <c r="G33" s="659"/>
      <c r="H33" s="659"/>
      <c r="I33" s="659"/>
      <c r="J33" s="659"/>
      <c r="K33" s="659"/>
      <c r="L33" s="659"/>
      <c r="M33" s="659"/>
      <c r="N33" s="659"/>
      <c r="O33" s="659"/>
      <c r="P33" s="659"/>
      <c r="Q33" s="660"/>
      <c r="R33" s="661">
        <v>181926</v>
      </c>
      <c r="S33" s="664"/>
      <c r="T33" s="664"/>
      <c r="U33" s="664"/>
      <c r="V33" s="664"/>
      <c r="W33" s="664"/>
      <c r="X33" s="664"/>
      <c r="Y33" s="665"/>
      <c r="Z33" s="723">
        <v>3.8</v>
      </c>
      <c r="AA33" s="723"/>
      <c r="AB33" s="723"/>
      <c r="AC33" s="723"/>
      <c r="AD33" s="724" t="s">
        <v>235</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2128267</v>
      </c>
      <c r="CS33" s="662"/>
      <c r="CT33" s="662"/>
      <c r="CU33" s="662"/>
      <c r="CV33" s="662"/>
      <c r="CW33" s="662"/>
      <c r="CX33" s="662"/>
      <c r="CY33" s="663"/>
      <c r="CZ33" s="666">
        <v>47.4</v>
      </c>
      <c r="DA33" s="695"/>
      <c r="DB33" s="695"/>
      <c r="DC33" s="696"/>
      <c r="DD33" s="669">
        <v>1666141</v>
      </c>
      <c r="DE33" s="662"/>
      <c r="DF33" s="662"/>
      <c r="DG33" s="662"/>
      <c r="DH33" s="662"/>
      <c r="DI33" s="662"/>
      <c r="DJ33" s="662"/>
      <c r="DK33" s="663"/>
      <c r="DL33" s="669">
        <v>1344279</v>
      </c>
      <c r="DM33" s="662"/>
      <c r="DN33" s="662"/>
      <c r="DO33" s="662"/>
      <c r="DP33" s="662"/>
      <c r="DQ33" s="662"/>
      <c r="DR33" s="662"/>
      <c r="DS33" s="662"/>
      <c r="DT33" s="662"/>
      <c r="DU33" s="662"/>
      <c r="DV33" s="663"/>
      <c r="DW33" s="666">
        <v>45.1</v>
      </c>
      <c r="DX33" s="695"/>
      <c r="DY33" s="695"/>
      <c r="DZ33" s="695"/>
      <c r="EA33" s="695"/>
      <c r="EB33" s="695"/>
      <c r="EC33" s="697"/>
    </row>
    <row r="34" spans="2:133" ht="11.25" customHeight="1">
      <c r="B34" s="658" t="s">
        <v>317</v>
      </c>
      <c r="C34" s="659"/>
      <c r="D34" s="659"/>
      <c r="E34" s="659"/>
      <c r="F34" s="659"/>
      <c r="G34" s="659"/>
      <c r="H34" s="659"/>
      <c r="I34" s="659"/>
      <c r="J34" s="659"/>
      <c r="K34" s="659"/>
      <c r="L34" s="659"/>
      <c r="M34" s="659"/>
      <c r="N34" s="659"/>
      <c r="O34" s="659"/>
      <c r="P34" s="659"/>
      <c r="Q34" s="660"/>
      <c r="R34" s="661">
        <v>116904</v>
      </c>
      <c r="S34" s="664"/>
      <c r="T34" s="664"/>
      <c r="U34" s="664"/>
      <c r="V34" s="664"/>
      <c r="W34" s="664"/>
      <c r="X34" s="664"/>
      <c r="Y34" s="665"/>
      <c r="Z34" s="723">
        <v>2.4</v>
      </c>
      <c r="AA34" s="723"/>
      <c r="AB34" s="723"/>
      <c r="AC34" s="723"/>
      <c r="AD34" s="724">
        <v>5</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583962</v>
      </c>
      <c r="CS34" s="664"/>
      <c r="CT34" s="664"/>
      <c r="CU34" s="664"/>
      <c r="CV34" s="664"/>
      <c r="CW34" s="664"/>
      <c r="CX34" s="664"/>
      <c r="CY34" s="665"/>
      <c r="CZ34" s="666">
        <v>13</v>
      </c>
      <c r="DA34" s="695"/>
      <c r="DB34" s="695"/>
      <c r="DC34" s="696"/>
      <c r="DD34" s="669">
        <v>461887</v>
      </c>
      <c r="DE34" s="664"/>
      <c r="DF34" s="664"/>
      <c r="DG34" s="664"/>
      <c r="DH34" s="664"/>
      <c r="DI34" s="664"/>
      <c r="DJ34" s="664"/>
      <c r="DK34" s="665"/>
      <c r="DL34" s="669">
        <v>365072</v>
      </c>
      <c r="DM34" s="664"/>
      <c r="DN34" s="664"/>
      <c r="DO34" s="664"/>
      <c r="DP34" s="664"/>
      <c r="DQ34" s="664"/>
      <c r="DR34" s="664"/>
      <c r="DS34" s="664"/>
      <c r="DT34" s="664"/>
      <c r="DU34" s="664"/>
      <c r="DV34" s="665"/>
      <c r="DW34" s="666">
        <v>12.3</v>
      </c>
      <c r="DX34" s="695"/>
      <c r="DY34" s="695"/>
      <c r="DZ34" s="695"/>
      <c r="EA34" s="695"/>
      <c r="EB34" s="695"/>
      <c r="EC34" s="697"/>
    </row>
    <row r="35" spans="2:133" ht="11.25" customHeight="1">
      <c r="B35" s="658" t="s">
        <v>321</v>
      </c>
      <c r="C35" s="659"/>
      <c r="D35" s="659"/>
      <c r="E35" s="659"/>
      <c r="F35" s="659"/>
      <c r="G35" s="659"/>
      <c r="H35" s="659"/>
      <c r="I35" s="659"/>
      <c r="J35" s="659"/>
      <c r="K35" s="659"/>
      <c r="L35" s="659"/>
      <c r="M35" s="659"/>
      <c r="N35" s="659"/>
      <c r="O35" s="659"/>
      <c r="P35" s="659"/>
      <c r="Q35" s="660"/>
      <c r="R35" s="661">
        <v>284328</v>
      </c>
      <c r="S35" s="664"/>
      <c r="T35" s="664"/>
      <c r="U35" s="664"/>
      <c r="V35" s="664"/>
      <c r="W35" s="664"/>
      <c r="X35" s="664"/>
      <c r="Y35" s="665"/>
      <c r="Z35" s="723">
        <v>5.9</v>
      </c>
      <c r="AA35" s="723"/>
      <c r="AB35" s="723"/>
      <c r="AC35" s="723"/>
      <c r="AD35" s="724" t="s">
        <v>128</v>
      </c>
      <c r="AE35" s="724"/>
      <c r="AF35" s="724"/>
      <c r="AG35" s="724"/>
      <c r="AH35" s="724"/>
      <c r="AI35" s="724"/>
      <c r="AJ35" s="724"/>
      <c r="AK35" s="724"/>
      <c r="AL35" s="666" t="s">
        <v>128</v>
      </c>
      <c r="AM35" s="667"/>
      <c r="AN35" s="667"/>
      <c r="AO35" s="725"/>
      <c r="AP35" s="234"/>
      <c r="AQ35" s="729" t="s">
        <v>322</v>
      </c>
      <c r="AR35" s="730"/>
      <c r="AS35" s="730"/>
      <c r="AT35" s="730"/>
      <c r="AU35" s="730"/>
      <c r="AV35" s="730"/>
      <c r="AW35" s="730"/>
      <c r="AX35" s="730"/>
      <c r="AY35" s="731"/>
      <c r="AZ35" s="726">
        <v>438110</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45541</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128208</v>
      </c>
      <c r="CS35" s="662"/>
      <c r="CT35" s="662"/>
      <c r="CU35" s="662"/>
      <c r="CV35" s="662"/>
      <c r="CW35" s="662"/>
      <c r="CX35" s="662"/>
      <c r="CY35" s="663"/>
      <c r="CZ35" s="666">
        <v>2.9</v>
      </c>
      <c r="DA35" s="695"/>
      <c r="DB35" s="695"/>
      <c r="DC35" s="696"/>
      <c r="DD35" s="669">
        <v>123050</v>
      </c>
      <c r="DE35" s="662"/>
      <c r="DF35" s="662"/>
      <c r="DG35" s="662"/>
      <c r="DH35" s="662"/>
      <c r="DI35" s="662"/>
      <c r="DJ35" s="662"/>
      <c r="DK35" s="663"/>
      <c r="DL35" s="669">
        <v>101915</v>
      </c>
      <c r="DM35" s="662"/>
      <c r="DN35" s="662"/>
      <c r="DO35" s="662"/>
      <c r="DP35" s="662"/>
      <c r="DQ35" s="662"/>
      <c r="DR35" s="662"/>
      <c r="DS35" s="662"/>
      <c r="DT35" s="662"/>
      <c r="DU35" s="662"/>
      <c r="DV35" s="663"/>
      <c r="DW35" s="666">
        <v>3.4</v>
      </c>
      <c r="DX35" s="695"/>
      <c r="DY35" s="695"/>
      <c r="DZ35" s="695"/>
      <c r="EA35" s="695"/>
      <c r="EB35" s="695"/>
      <c r="EC35" s="697"/>
    </row>
    <row r="36" spans="2:133" ht="11.25" customHeight="1">
      <c r="B36" s="658" t="s">
        <v>325</v>
      </c>
      <c r="C36" s="659"/>
      <c r="D36" s="659"/>
      <c r="E36" s="659"/>
      <c r="F36" s="659"/>
      <c r="G36" s="659"/>
      <c r="H36" s="659"/>
      <c r="I36" s="659"/>
      <c r="J36" s="659"/>
      <c r="K36" s="659"/>
      <c r="L36" s="659"/>
      <c r="M36" s="659"/>
      <c r="N36" s="659"/>
      <c r="O36" s="659"/>
      <c r="P36" s="659"/>
      <c r="Q36" s="660"/>
      <c r="R36" s="661" t="s">
        <v>235</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235</v>
      </c>
      <c r="AM36" s="667"/>
      <c r="AN36" s="667"/>
      <c r="AO36" s="725"/>
      <c r="AQ36" s="698" t="s">
        <v>326</v>
      </c>
      <c r="AR36" s="699"/>
      <c r="AS36" s="699"/>
      <c r="AT36" s="699"/>
      <c r="AU36" s="699"/>
      <c r="AV36" s="699"/>
      <c r="AW36" s="699"/>
      <c r="AX36" s="699"/>
      <c r="AY36" s="700"/>
      <c r="AZ36" s="661">
        <v>85045</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36938</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888972</v>
      </c>
      <c r="CS36" s="664"/>
      <c r="CT36" s="664"/>
      <c r="CU36" s="664"/>
      <c r="CV36" s="664"/>
      <c r="CW36" s="664"/>
      <c r="CX36" s="664"/>
      <c r="CY36" s="665"/>
      <c r="CZ36" s="666">
        <v>19.8</v>
      </c>
      <c r="DA36" s="695"/>
      <c r="DB36" s="695"/>
      <c r="DC36" s="696"/>
      <c r="DD36" s="669">
        <v>660694</v>
      </c>
      <c r="DE36" s="664"/>
      <c r="DF36" s="664"/>
      <c r="DG36" s="664"/>
      <c r="DH36" s="664"/>
      <c r="DI36" s="664"/>
      <c r="DJ36" s="664"/>
      <c r="DK36" s="665"/>
      <c r="DL36" s="669">
        <v>519296</v>
      </c>
      <c r="DM36" s="664"/>
      <c r="DN36" s="664"/>
      <c r="DO36" s="664"/>
      <c r="DP36" s="664"/>
      <c r="DQ36" s="664"/>
      <c r="DR36" s="664"/>
      <c r="DS36" s="664"/>
      <c r="DT36" s="664"/>
      <c r="DU36" s="664"/>
      <c r="DV36" s="665"/>
      <c r="DW36" s="666">
        <v>17.399999999999999</v>
      </c>
      <c r="DX36" s="695"/>
      <c r="DY36" s="695"/>
      <c r="DZ36" s="695"/>
      <c r="EA36" s="695"/>
      <c r="EB36" s="695"/>
      <c r="EC36" s="697"/>
    </row>
    <row r="37" spans="2:133" ht="11.25" customHeight="1">
      <c r="B37" s="658" t="s">
        <v>329</v>
      </c>
      <c r="C37" s="659"/>
      <c r="D37" s="659"/>
      <c r="E37" s="659"/>
      <c r="F37" s="659"/>
      <c r="G37" s="659"/>
      <c r="H37" s="659"/>
      <c r="I37" s="659"/>
      <c r="J37" s="659"/>
      <c r="K37" s="659"/>
      <c r="L37" s="659"/>
      <c r="M37" s="659"/>
      <c r="N37" s="659"/>
      <c r="O37" s="659"/>
      <c r="P37" s="659"/>
      <c r="Q37" s="660"/>
      <c r="R37" s="661">
        <v>145528</v>
      </c>
      <c r="S37" s="664"/>
      <c r="T37" s="664"/>
      <c r="U37" s="664"/>
      <c r="V37" s="664"/>
      <c r="W37" s="664"/>
      <c r="X37" s="664"/>
      <c r="Y37" s="665"/>
      <c r="Z37" s="723">
        <v>3</v>
      </c>
      <c r="AA37" s="723"/>
      <c r="AB37" s="723"/>
      <c r="AC37" s="723"/>
      <c r="AD37" s="724" t="s">
        <v>128</v>
      </c>
      <c r="AE37" s="724"/>
      <c r="AF37" s="724"/>
      <c r="AG37" s="724"/>
      <c r="AH37" s="724"/>
      <c r="AI37" s="724"/>
      <c r="AJ37" s="724"/>
      <c r="AK37" s="724"/>
      <c r="AL37" s="666" t="s">
        <v>128</v>
      </c>
      <c r="AM37" s="667"/>
      <c r="AN37" s="667"/>
      <c r="AO37" s="725"/>
      <c r="AQ37" s="698" t="s">
        <v>330</v>
      </c>
      <c r="AR37" s="699"/>
      <c r="AS37" s="699"/>
      <c r="AT37" s="699"/>
      <c r="AU37" s="699"/>
      <c r="AV37" s="699"/>
      <c r="AW37" s="699"/>
      <c r="AX37" s="699"/>
      <c r="AY37" s="700"/>
      <c r="AZ37" s="661">
        <v>20922</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882</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523153</v>
      </c>
      <c r="CS37" s="662"/>
      <c r="CT37" s="662"/>
      <c r="CU37" s="662"/>
      <c r="CV37" s="662"/>
      <c r="CW37" s="662"/>
      <c r="CX37" s="662"/>
      <c r="CY37" s="663"/>
      <c r="CZ37" s="666">
        <v>11.6</v>
      </c>
      <c r="DA37" s="695"/>
      <c r="DB37" s="695"/>
      <c r="DC37" s="696"/>
      <c r="DD37" s="669">
        <v>422653</v>
      </c>
      <c r="DE37" s="662"/>
      <c r="DF37" s="662"/>
      <c r="DG37" s="662"/>
      <c r="DH37" s="662"/>
      <c r="DI37" s="662"/>
      <c r="DJ37" s="662"/>
      <c r="DK37" s="663"/>
      <c r="DL37" s="669">
        <v>378491</v>
      </c>
      <c r="DM37" s="662"/>
      <c r="DN37" s="662"/>
      <c r="DO37" s="662"/>
      <c r="DP37" s="662"/>
      <c r="DQ37" s="662"/>
      <c r="DR37" s="662"/>
      <c r="DS37" s="662"/>
      <c r="DT37" s="662"/>
      <c r="DU37" s="662"/>
      <c r="DV37" s="663"/>
      <c r="DW37" s="666">
        <v>12.7</v>
      </c>
      <c r="DX37" s="695"/>
      <c r="DY37" s="695"/>
      <c r="DZ37" s="695"/>
      <c r="EA37" s="695"/>
      <c r="EB37" s="695"/>
      <c r="EC37" s="697"/>
    </row>
    <row r="38" spans="2:133" ht="11.25" customHeight="1">
      <c r="B38" s="673" t="s">
        <v>333</v>
      </c>
      <c r="C38" s="674"/>
      <c r="D38" s="674"/>
      <c r="E38" s="674"/>
      <c r="F38" s="674"/>
      <c r="G38" s="674"/>
      <c r="H38" s="674"/>
      <c r="I38" s="674"/>
      <c r="J38" s="674"/>
      <c r="K38" s="674"/>
      <c r="L38" s="674"/>
      <c r="M38" s="674"/>
      <c r="N38" s="674"/>
      <c r="O38" s="674"/>
      <c r="P38" s="674"/>
      <c r="Q38" s="675"/>
      <c r="R38" s="676">
        <v>4844480</v>
      </c>
      <c r="S38" s="713"/>
      <c r="T38" s="713"/>
      <c r="U38" s="713"/>
      <c r="V38" s="713"/>
      <c r="W38" s="713"/>
      <c r="X38" s="713"/>
      <c r="Y38" s="718"/>
      <c r="Z38" s="719">
        <v>100</v>
      </c>
      <c r="AA38" s="719"/>
      <c r="AB38" s="719"/>
      <c r="AC38" s="719"/>
      <c r="AD38" s="720">
        <v>2833759</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t="s">
        <v>128</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1391</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438110</v>
      </c>
      <c r="CS38" s="664"/>
      <c r="CT38" s="664"/>
      <c r="CU38" s="664"/>
      <c r="CV38" s="664"/>
      <c r="CW38" s="664"/>
      <c r="CX38" s="664"/>
      <c r="CY38" s="665"/>
      <c r="CZ38" s="666">
        <v>9.8000000000000007</v>
      </c>
      <c r="DA38" s="695"/>
      <c r="DB38" s="695"/>
      <c r="DC38" s="696"/>
      <c r="DD38" s="669">
        <v>386415</v>
      </c>
      <c r="DE38" s="664"/>
      <c r="DF38" s="664"/>
      <c r="DG38" s="664"/>
      <c r="DH38" s="664"/>
      <c r="DI38" s="664"/>
      <c r="DJ38" s="664"/>
      <c r="DK38" s="665"/>
      <c r="DL38" s="669">
        <v>357996</v>
      </c>
      <c r="DM38" s="664"/>
      <c r="DN38" s="664"/>
      <c r="DO38" s="664"/>
      <c r="DP38" s="664"/>
      <c r="DQ38" s="664"/>
      <c r="DR38" s="664"/>
      <c r="DS38" s="664"/>
      <c r="DT38" s="664"/>
      <c r="DU38" s="664"/>
      <c r="DV38" s="665"/>
      <c r="DW38" s="666">
        <v>12</v>
      </c>
      <c r="DX38" s="695"/>
      <c r="DY38" s="695"/>
      <c r="DZ38" s="695"/>
      <c r="EA38" s="695"/>
      <c r="EB38" s="695"/>
      <c r="EC38" s="697"/>
    </row>
    <row r="39" spans="2:133" ht="11.25" customHeight="1">
      <c r="AQ39" s="698" t="s">
        <v>337</v>
      </c>
      <c r="AR39" s="699"/>
      <c r="AS39" s="699"/>
      <c r="AT39" s="699"/>
      <c r="AU39" s="699"/>
      <c r="AV39" s="699"/>
      <c r="AW39" s="699"/>
      <c r="AX39" s="699"/>
      <c r="AY39" s="700"/>
      <c r="AZ39" s="661" t="s">
        <v>235</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96</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55015</v>
      </c>
      <c r="CS39" s="662"/>
      <c r="CT39" s="662"/>
      <c r="CU39" s="662"/>
      <c r="CV39" s="662"/>
      <c r="CW39" s="662"/>
      <c r="CX39" s="662"/>
      <c r="CY39" s="663"/>
      <c r="CZ39" s="666">
        <v>1.2</v>
      </c>
      <c r="DA39" s="695"/>
      <c r="DB39" s="695"/>
      <c r="DC39" s="696"/>
      <c r="DD39" s="669">
        <v>34095</v>
      </c>
      <c r="DE39" s="662"/>
      <c r="DF39" s="662"/>
      <c r="DG39" s="662"/>
      <c r="DH39" s="662"/>
      <c r="DI39" s="662"/>
      <c r="DJ39" s="662"/>
      <c r="DK39" s="663"/>
      <c r="DL39" s="669" t="s">
        <v>235</v>
      </c>
      <c r="DM39" s="662"/>
      <c r="DN39" s="662"/>
      <c r="DO39" s="662"/>
      <c r="DP39" s="662"/>
      <c r="DQ39" s="662"/>
      <c r="DR39" s="662"/>
      <c r="DS39" s="662"/>
      <c r="DT39" s="662"/>
      <c r="DU39" s="662"/>
      <c r="DV39" s="663"/>
      <c r="DW39" s="666" t="s">
        <v>235</v>
      </c>
      <c r="DX39" s="695"/>
      <c r="DY39" s="695"/>
      <c r="DZ39" s="695"/>
      <c r="EA39" s="695"/>
      <c r="EB39" s="695"/>
      <c r="EC39" s="697"/>
    </row>
    <row r="40" spans="2:133" ht="11.25" customHeight="1">
      <c r="AQ40" s="698" t="s">
        <v>341</v>
      </c>
      <c r="AR40" s="699"/>
      <c r="AS40" s="699"/>
      <c r="AT40" s="699"/>
      <c r="AU40" s="699"/>
      <c r="AV40" s="699"/>
      <c r="AW40" s="699"/>
      <c r="AX40" s="699"/>
      <c r="AY40" s="700"/>
      <c r="AZ40" s="661">
        <v>75755</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235</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34000</v>
      </c>
      <c r="CS40" s="664"/>
      <c r="CT40" s="664"/>
      <c r="CU40" s="664"/>
      <c r="CV40" s="664"/>
      <c r="CW40" s="664"/>
      <c r="CX40" s="664"/>
      <c r="CY40" s="665"/>
      <c r="CZ40" s="666">
        <v>0.8</v>
      </c>
      <c r="DA40" s="695"/>
      <c r="DB40" s="695"/>
      <c r="DC40" s="696"/>
      <c r="DD40" s="669" t="s">
        <v>128</v>
      </c>
      <c r="DE40" s="664"/>
      <c r="DF40" s="664"/>
      <c r="DG40" s="664"/>
      <c r="DH40" s="664"/>
      <c r="DI40" s="664"/>
      <c r="DJ40" s="664"/>
      <c r="DK40" s="665"/>
      <c r="DL40" s="669" t="s">
        <v>235</v>
      </c>
      <c r="DM40" s="664"/>
      <c r="DN40" s="664"/>
      <c r="DO40" s="664"/>
      <c r="DP40" s="664"/>
      <c r="DQ40" s="664"/>
      <c r="DR40" s="664"/>
      <c r="DS40" s="664"/>
      <c r="DT40" s="664"/>
      <c r="DU40" s="664"/>
      <c r="DV40" s="665"/>
      <c r="DW40" s="666" t="s">
        <v>128</v>
      </c>
      <c r="DX40" s="695"/>
      <c r="DY40" s="695"/>
      <c r="DZ40" s="695"/>
      <c r="EA40" s="695"/>
      <c r="EB40" s="695"/>
      <c r="EC40" s="697"/>
    </row>
    <row r="41" spans="2:133" ht="11.25" customHeight="1">
      <c r="AQ41" s="710" t="s">
        <v>344</v>
      </c>
      <c r="AR41" s="711"/>
      <c r="AS41" s="711"/>
      <c r="AT41" s="711"/>
      <c r="AU41" s="711"/>
      <c r="AV41" s="711"/>
      <c r="AW41" s="711"/>
      <c r="AX41" s="711"/>
      <c r="AY41" s="712"/>
      <c r="AZ41" s="676">
        <v>256388</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369</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836713</v>
      </c>
      <c r="CS42" s="664"/>
      <c r="CT42" s="664"/>
      <c r="CU42" s="664"/>
      <c r="CV42" s="664"/>
      <c r="CW42" s="664"/>
      <c r="CX42" s="664"/>
      <c r="CY42" s="665"/>
      <c r="CZ42" s="666">
        <v>18.600000000000001</v>
      </c>
      <c r="DA42" s="667"/>
      <c r="DB42" s="667"/>
      <c r="DC42" s="668"/>
      <c r="DD42" s="669">
        <v>519173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16446</v>
      </c>
      <c r="CS43" s="662"/>
      <c r="CT43" s="662"/>
      <c r="CU43" s="662"/>
      <c r="CV43" s="662"/>
      <c r="CW43" s="662"/>
      <c r="CX43" s="662"/>
      <c r="CY43" s="663"/>
      <c r="CZ43" s="666">
        <v>0.4</v>
      </c>
      <c r="DA43" s="695"/>
      <c r="DB43" s="695"/>
      <c r="DC43" s="696"/>
      <c r="DD43" s="669">
        <v>16446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351</v>
      </c>
      <c r="CD44" s="689" t="s">
        <v>302</v>
      </c>
      <c r="CE44" s="690"/>
      <c r="CF44" s="658" t="s">
        <v>352</v>
      </c>
      <c r="CG44" s="659"/>
      <c r="CH44" s="659"/>
      <c r="CI44" s="659"/>
      <c r="CJ44" s="659"/>
      <c r="CK44" s="659"/>
      <c r="CL44" s="659"/>
      <c r="CM44" s="659"/>
      <c r="CN44" s="659"/>
      <c r="CO44" s="659"/>
      <c r="CP44" s="659"/>
      <c r="CQ44" s="660"/>
      <c r="CR44" s="661">
        <v>819319</v>
      </c>
      <c r="CS44" s="664"/>
      <c r="CT44" s="664"/>
      <c r="CU44" s="664"/>
      <c r="CV44" s="664"/>
      <c r="CW44" s="664"/>
      <c r="CX44" s="664"/>
      <c r="CY44" s="665"/>
      <c r="CZ44" s="666">
        <v>18.2</v>
      </c>
      <c r="DA44" s="667"/>
      <c r="DB44" s="667"/>
      <c r="DC44" s="668"/>
      <c r="DD44" s="669">
        <v>502062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353</v>
      </c>
      <c r="CG45" s="659"/>
      <c r="CH45" s="659"/>
      <c r="CI45" s="659"/>
      <c r="CJ45" s="659"/>
      <c r="CK45" s="659"/>
      <c r="CL45" s="659"/>
      <c r="CM45" s="659"/>
      <c r="CN45" s="659"/>
      <c r="CO45" s="659"/>
      <c r="CP45" s="659"/>
      <c r="CQ45" s="660"/>
      <c r="CR45" s="661">
        <v>305798</v>
      </c>
      <c r="CS45" s="662"/>
      <c r="CT45" s="662"/>
      <c r="CU45" s="662"/>
      <c r="CV45" s="662"/>
      <c r="CW45" s="662"/>
      <c r="CX45" s="662"/>
      <c r="CY45" s="663"/>
      <c r="CZ45" s="666">
        <v>6.8</v>
      </c>
      <c r="DA45" s="695"/>
      <c r="DB45" s="695"/>
      <c r="DC45" s="696"/>
      <c r="DD45" s="669">
        <v>117466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354</v>
      </c>
      <c r="CG46" s="659"/>
      <c r="CH46" s="659"/>
      <c r="CI46" s="659"/>
      <c r="CJ46" s="659"/>
      <c r="CK46" s="659"/>
      <c r="CL46" s="659"/>
      <c r="CM46" s="659"/>
      <c r="CN46" s="659"/>
      <c r="CO46" s="659"/>
      <c r="CP46" s="659"/>
      <c r="CQ46" s="660"/>
      <c r="CR46" s="661">
        <v>500210</v>
      </c>
      <c r="CS46" s="664"/>
      <c r="CT46" s="664"/>
      <c r="CU46" s="664"/>
      <c r="CV46" s="664"/>
      <c r="CW46" s="664"/>
      <c r="CX46" s="664"/>
      <c r="CY46" s="665"/>
      <c r="CZ46" s="666">
        <v>11.1</v>
      </c>
      <c r="DA46" s="667"/>
      <c r="DB46" s="667"/>
      <c r="DC46" s="668"/>
      <c r="DD46" s="669">
        <v>382985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355</v>
      </c>
      <c r="CG47" s="659"/>
      <c r="CH47" s="659"/>
      <c r="CI47" s="659"/>
      <c r="CJ47" s="659"/>
      <c r="CK47" s="659"/>
      <c r="CL47" s="659"/>
      <c r="CM47" s="659"/>
      <c r="CN47" s="659"/>
      <c r="CO47" s="659"/>
      <c r="CP47" s="659"/>
      <c r="CQ47" s="660"/>
      <c r="CR47" s="661">
        <v>17394</v>
      </c>
      <c r="CS47" s="662"/>
      <c r="CT47" s="662"/>
      <c r="CU47" s="662"/>
      <c r="CV47" s="662"/>
      <c r="CW47" s="662"/>
      <c r="CX47" s="662"/>
      <c r="CY47" s="663"/>
      <c r="CZ47" s="666">
        <v>0.4</v>
      </c>
      <c r="DA47" s="695"/>
      <c r="DB47" s="695"/>
      <c r="DC47" s="696"/>
      <c r="DD47" s="669">
        <v>17111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356</v>
      </c>
      <c r="CG48" s="659"/>
      <c r="CH48" s="659"/>
      <c r="CI48" s="659"/>
      <c r="CJ48" s="659"/>
      <c r="CK48" s="659"/>
      <c r="CL48" s="659"/>
      <c r="CM48" s="659"/>
      <c r="CN48" s="659"/>
      <c r="CO48" s="659"/>
      <c r="CP48" s="659"/>
      <c r="CQ48" s="660"/>
      <c r="CR48" s="661" t="s">
        <v>235</v>
      </c>
      <c r="CS48" s="664"/>
      <c r="CT48" s="664"/>
      <c r="CU48" s="664"/>
      <c r="CV48" s="664"/>
      <c r="CW48" s="664"/>
      <c r="CX48" s="664"/>
      <c r="CY48" s="665"/>
      <c r="CZ48" s="666" t="s">
        <v>235</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357</v>
      </c>
      <c r="CE49" s="674"/>
      <c r="CF49" s="674"/>
      <c r="CG49" s="674"/>
      <c r="CH49" s="674"/>
      <c r="CI49" s="674"/>
      <c r="CJ49" s="674"/>
      <c r="CK49" s="674"/>
      <c r="CL49" s="674"/>
      <c r="CM49" s="674"/>
      <c r="CN49" s="674"/>
      <c r="CO49" s="674"/>
      <c r="CP49" s="674"/>
      <c r="CQ49" s="675"/>
      <c r="CR49" s="676">
        <v>4492772</v>
      </c>
      <c r="CS49" s="677"/>
      <c r="CT49" s="677"/>
      <c r="CU49" s="677"/>
      <c r="CV49" s="677"/>
      <c r="CW49" s="677"/>
      <c r="CX49" s="677"/>
      <c r="CY49" s="678"/>
      <c r="CZ49" s="679">
        <v>100</v>
      </c>
      <c r="DA49" s="680"/>
      <c r="DB49" s="680"/>
      <c r="DC49" s="681"/>
      <c r="DD49" s="682">
        <v>3479021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hFUWClCYhFBddzuR1uknvXNF8jrwRDBHCz1ZcgcEkiniESLdInXlErZ8vFV9doGu8WXn3m+PK0m/SdUPij0TMg==" saltValue="LdX6lYkgdglWYZvvXX5T8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359</v>
      </c>
      <c r="DK2" s="1201"/>
      <c r="DL2" s="1201"/>
      <c r="DM2" s="1201"/>
      <c r="DN2" s="1201"/>
      <c r="DO2" s="1202"/>
      <c r="DP2" s="249"/>
      <c r="DQ2" s="1200" t="s">
        <v>360</v>
      </c>
      <c r="DR2" s="1201"/>
      <c r="DS2" s="1201"/>
      <c r="DT2" s="1201"/>
      <c r="DU2" s="1201"/>
      <c r="DV2" s="1201"/>
      <c r="DW2" s="1201"/>
      <c r="DX2" s="1201"/>
      <c r="DY2" s="1201"/>
      <c r="DZ2" s="1202"/>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3" t="s">
        <v>361</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3"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8" t="s">
        <v>377</v>
      </c>
      <c r="DH5" s="1189"/>
      <c r="DI5" s="1189"/>
      <c r="DJ5" s="1189"/>
      <c r="DK5" s="1190"/>
      <c r="DL5" s="1188" t="s">
        <v>378</v>
      </c>
      <c r="DM5" s="1189"/>
      <c r="DN5" s="1189"/>
      <c r="DO5" s="1189"/>
      <c r="DP5" s="1190"/>
      <c r="DQ5" s="1090" t="s">
        <v>379</v>
      </c>
      <c r="DR5" s="1091"/>
      <c r="DS5" s="1091"/>
      <c r="DT5" s="1091"/>
      <c r="DU5" s="1092"/>
      <c r="DV5" s="1090" t="s">
        <v>370</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4"/>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4"/>
    </row>
    <row r="7" spans="1:131" s="255" customFormat="1" ht="26.25" customHeight="1" thickTop="1">
      <c r="A7" s="258">
        <v>1</v>
      </c>
      <c r="B7" s="1139" t="s">
        <v>380</v>
      </c>
      <c r="C7" s="1140"/>
      <c r="D7" s="1140"/>
      <c r="E7" s="1140"/>
      <c r="F7" s="1140"/>
      <c r="G7" s="1140"/>
      <c r="H7" s="1140"/>
      <c r="I7" s="1140"/>
      <c r="J7" s="1140"/>
      <c r="K7" s="1140"/>
      <c r="L7" s="1140"/>
      <c r="M7" s="1140"/>
      <c r="N7" s="1140"/>
      <c r="O7" s="1140"/>
      <c r="P7" s="1141"/>
      <c r="Q7" s="1194">
        <v>4844</v>
      </c>
      <c r="R7" s="1195"/>
      <c r="S7" s="1195"/>
      <c r="T7" s="1195"/>
      <c r="U7" s="1195"/>
      <c r="V7" s="1195">
        <v>4493</v>
      </c>
      <c r="W7" s="1195"/>
      <c r="X7" s="1195"/>
      <c r="Y7" s="1195"/>
      <c r="Z7" s="1195"/>
      <c r="AA7" s="1195">
        <v>351</v>
      </c>
      <c r="AB7" s="1195"/>
      <c r="AC7" s="1195"/>
      <c r="AD7" s="1195"/>
      <c r="AE7" s="1196"/>
      <c r="AF7" s="1197">
        <v>348</v>
      </c>
      <c r="AG7" s="1198"/>
      <c r="AH7" s="1198"/>
      <c r="AI7" s="1198"/>
      <c r="AJ7" s="1199"/>
      <c r="AK7" s="1181">
        <v>2</v>
      </c>
      <c r="AL7" s="1182"/>
      <c r="AM7" s="1182"/>
      <c r="AN7" s="1182"/>
      <c r="AO7" s="1182"/>
      <c r="AP7" s="1182">
        <v>3817</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588</v>
      </c>
      <c r="BT7" s="1186"/>
      <c r="BU7" s="1186"/>
      <c r="BV7" s="1186"/>
      <c r="BW7" s="1186"/>
      <c r="BX7" s="1186"/>
      <c r="BY7" s="1186"/>
      <c r="BZ7" s="1186"/>
      <c r="CA7" s="1186"/>
      <c r="CB7" s="1186"/>
      <c r="CC7" s="1186"/>
      <c r="CD7" s="1186"/>
      <c r="CE7" s="1186"/>
      <c r="CF7" s="1186"/>
      <c r="CG7" s="1187"/>
      <c r="CH7" s="1178">
        <v>-3</v>
      </c>
      <c r="CI7" s="1179"/>
      <c r="CJ7" s="1179"/>
      <c r="CK7" s="1179"/>
      <c r="CL7" s="1180"/>
      <c r="CM7" s="1178">
        <v>49</v>
      </c>
      <c r="CN7" s="1179"/>
      <c r="CO7" s="1179"/>
      <c r="CP7" s="1179"/>
      <c r="CQ7" s="1180"/>
      <c r="CR7" s="1178">
        <v>40</v>
      </c>
      <c r="CS7" s="1179"/>
      <c r="CT7" s="1179"/>
      <c r="CU7" s="1179"/>
      <c r="CV7" s="1180"/>
      <c r="CW7" s="1178">
        <v>39</v>
      </c>
      <c r="CX7" s="1179"/>
      <c r="CY7" s="1179"/>
      <c r="CZ7" s="1179"/>
      <c r="DA7" s="1180"/>
      <c r="DB7" s="1178" t="s">
        <v>586</v>
      </c>
      <c r="DC7" s="1179"/>
      <c r="DD7" s="1179"/>
      <c r="DE7" s="1179"/>
      <c r="DF7" s="1180"/>
      <c r="DG7" s="1178" t="s">
        <v>586</v>
      </c>
      <c r="DH7" s="1179"/>
      <c r="DI7" s="1179"/>
      <c r="DJ7" s="1179"/>
      <c r="DK7" s="1180"/>
      <c r="DL7" s="1178" t="s">
        <v>586</v>
      </c>
      <c r="DM7" s="1179"/>
      <c r="DN7" s="1179"/>
      <c r="DO7" s="1179"/>
      <c r="DP7" s="1180"/>
      <c r="DQ7" s="1178" t="s">
        <v>586</v>
      </c>
      <c r="DR7" s="1179"/>
      <c r="DS7" s="1179"/>
      <c r="DT7" s="1179"/>
      <c r="DU7" s="1180"/>
      <c r="DV7" s="1205"/>
      <c r="DW7" s="1206"/>
      <c r="DX7" s="1206"/>
      <c r="DY7" s="1206"/>
      <c r="DZ7" s="1207"/>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6"/>
      <c r="AL8" s="1177"/>
      <c r="AM8" s="1177"/>
      <c r="AN8" s="1177"/>
      <c r="AO8" s="1177"/>
      <c r="AP8" s="1177"/>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3" t="s">
        <v>589</v>
      </c>
      <c r="BT8" s="1104"/>
      <c r="BU8" s="1104"/>
      <c r="BV8" s="1104"/>
      <c r="BW8" s="1104"/>
      <c r="BX8" s="1104"/>
      <c r="BY8" s="1104"/>
      <c r="BZ8" s="1104"/>
      <c r="CA8" s="1104"/>
      <c r="CB8" s="1104"/>
      <c r="CC8" s="1104"/>
      <c r="CD8" s="1104"/>
      <c r="CE8" s="1104"/>
      <c r="CF8" s="1104"/>
      <c r="CG8" s="1105"/>
      <c r="CH8" s="1078">
        <v>-11</v>
      </c>
      <c r="CI8" s="1079"/>
      <c r="CJ8" s="1079"/>
      <c r="CK8" s="1079"/>
      <c r="CL8" s="1080"/>
      <c r="CM8" s="1078">
        <v>13</v>
      </c>
      <c r="CN8" s="1079"/>
      <c r="CO8" s="1079"/>
      <c r="CP8" s="1079"/>
      <c r="CQ8" s="1080"/>
      <c r="CR8" s="1078">
        <v>4</v>
      </c>
      <c r="CS8" s="1079"/>
      <c r="CT8" s="1079"/>
      <c r="CU8" s="1079"/>
      <c r="CV8" s="1080"/>
      <c r="CW8" s="1078" t="s">
        <v>586</v>
      </c>
      <c r="CX8" s="1079"/>
      <c r="CY8" s="1079"/>
      <c r="CZ8" s="1079"/>
      <c r="DA8" s="1080"/>
      <c r="DB8" s="1078" t="s">
        <v>586</v>
      </c>
      <c r="DC8" s="1079"/>
      <c r="DD8" s="1079"/>
      <c r="DE8" s="1079"/>
      <c r="DF8" s="1080"/>
      <c r="DG8" s="1078" t="s">
        <v>586</v>
      </c>
      <c r="DH8" s="1079"/>
      <c r="DI8" s="1079"/>
      <c r="DJ8" s="1079"/>
      <c r="DK8" s="1080"/>
      <c r="DL8" s="1078" t="s">
        <v>586</v>
      </c>
      <c r="DM8" s="1079"/>
      <c r="DN8" s="1079"/>
      <c r="DO8" s="1079"/>
      <c r="DP8" s="1080"/>
      <c r="DQ8" s="1078" t="s">
        <v>586</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1"/>
      <c r="R22" s="1172"/>
      <c r="S22" s="1172"/>
      <c r="T22" s="1172"/>
      <c r="U22" s="1172"/>
      <c r="V22" s="1172"/>
      <c r="W22" s="1172"/>
      <c r="X22" s="1172"/>
      <c r="Y22" s="1172"/>
      <c r="Z22" s="1172"/>
      <c r="AA22" s="1172"/>
      <c r="AB22" s="1172"/>
      <c r="AC22" s="1172"/>
      <c r="AD22" s="1172"/>
      <c r="AE22" s="1173"/>
      <c r="AF22" s="1108"/>
      <c r="AG22" s="1109"/>
      <c r="AH22" s="1109"/>
      <c r="AI22" s="1109"/>
      <c r="AJ22" s="1110"/>
      <c r="AK22" s="1167"/>
      <c r="AL22" s="1168"/>
      <c r="AM22" s="1168"/>
      <c r="AN22" s="1168"/>
      <c r="AO22" s="1168"/>
      <c r="AP22" s="1168"/>
      <c r="AQ22" s="1168"/>
      <c r="AR22" s="1168"/>
      <c r="AS22" s="1168"/>
      <c r="AT22" s="1168"/>
      <c r="AU22" s="1169"/>
      <c r="AV22" s="1169"/>
      <c r="AW22" s="1169"/>
      <c r="AX22" s="1169"/>
      <c r="AY22" s="1170"/>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382</v>
      </c>
      <c r="B23" s="1036" t="s">
        <v>383</v>
      </c>
      <c r="C23" s="1037"/>
      <c r="D23" s="1037"/>
      <c r="E23" s="1037"/>
      <c r="F23" s="1037"/>
      <c r="G23" s="1037"/>
      <c r="H23" s="1037"/>
      <c r="I23" s="1037"/>
      <c r="J23" s="1037"/>
      <c r="K23" s="1037"/>
      <c r="L23" s="1037"/>
      <c r="M23" s="1037"/>
      <c r="N23" s="1037"/>
      <c r="O23" s="1037"/>
      <c r="P23" s="1038"/>
      <c r="Q23" s="1158"/>
      <c r="R23" s="1159"/>
      <c r="S23" s="1159"/>
      <c r="T23" s="1159"/>
      <c r="U23" s="1159"/>
      <c r="V23" s="1159"/>
      <c r="W23" s="1159"/>
      <c r="X23" s="1159"/>
      <c r="Y23" s="1159"/>
      <c r="Z23" s="1159"/>
      <c r="AA23" s="1159"/>
      <c r="AB23" s="1159"/>
      <c r="AC23" s="1159"/>
      <c r="AD23" s="1159"/>
      <c r="AE23" s="1160"/>
      <c r="AF23" s="1161">
        <v>348</v>
      </c>
      <c r="AG23" s="1159"/>
      <c r="AH23" s="1159"/>
      <c r="AI23" s="1159"/>
      <c r="AJ23" s="1162"/>
      <c r="AK23" s="1163"/>
      <c r="AL23" s="1164"/>
      <c r="AM23" s="1164"/>
      <c r="AN23" s="1164"/>
      <c r="AO23" s="1164"/>
      <c r="AP23" s="1159"/>
      <c r="AQ23" s="1159"/>
      <c r="AR23" s="1159"/>
      <c r="AS23" s="1159"/>
      <c r="AT23" s="1159"/>
      <c r="AU23" s="1165"/>
      <c r="AV23" s="1165"/>
      <c r="AW23" s="1165"/>
      <c r="AX23" s="1165"/>
      <c r="AY23" s="1166"/>
      <c r="AZ23" s="1155" t="s">
        <v>384</v>
      </c>
      <c r="BA23" s="1156"/>
      <c r="BB23" s="1156"/>
      <c r="BC23" s="1156"/>
      <c r="BD23" s="1157"/>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4" t="s">
        <v>385</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3" t="s">
        <v>386</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363</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9" t="s">
        <v>390</v>
      </c>
      <c r="AG26" s="1097"/>
      <c r="AH26" s="1097"/>
      <c r="AI26" s="1097"/>
      <c r="AJ26" s="1150"/>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1"/>
      <c r="AG27" s="1100"/>
      <c r="AH27" s="1100"/>
      <c r="AI27" s="1100"/>
      <c r="AJ27" s="1152"/>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395</v>
      </c>
      <c r="C28" s="1140"/>
      <c r="D28" s="1140"/>
      <c r="E28" s="1140"/>
      <c r="F28" s="1140"/>
      <c r="G28" s="1140"/>
      <c r="H28" s="1140"/>
      <c r="I28" s="1140"/>
      <c r="J28" s="1140"/>
      <c r="K28" s="1140"/>
      <c r="L28" s="1140"/>
      <c r="M28" s="1140"/>
      <c r="N28" s="1140"/>
      <c r="O28" s="1140"/>
      <c r="P28" s="1141"/>
      <c r="Q28" s="1142">
        <v>809</v>
      </c>
      <c r="R28" s="1143"/>
      <c r="S28" s="1143"/>
      <c r="T28" s="1143"/>
      <c r="U28" s="1143"/>
      <c r="V28" s="1143">
        <v>764</v>
      </c>
      <c r="W28" s="1143"/>
      <c r="X28" s="1143"/>
      <c r="Y28" s="1143"/>
      <c r="Z28" s="1143"/>
      <c r="AA28" s="1143">
        <v>45</v>
      </c>
      <c r="AB28" s="1143"/>
      <c r="AC28" s="1143"/>
      <c r="AD28" s="1143"/>
      <c r="AE28" s="1144"/>
      <c r="AF28" s="1145">
        <v>46</v>
      </c>
      <c r="AG28" s="1143"/>
      <c r="AH28" s="1143"/>
      <c r="AI28" s="1143"/>
      <c r="AJ28" s="1146"/>
      <c r="AK28" s="1147">
        <v>76</v>
      </c>
      <c r="AL28" s="1135"/>
      <c r="AM28" s="1135"/>
      <c r="AN28" s="1135"/>
      <c r="AO28" s="1135"/>
      <c r="AP28" s="1148" t="s">
        <v>586</v>
      </c>
      <c r="AQ28" s="1135"/>
      <c r="AR28" s="1135"/>
      <c r="AS28" s="1135"/>
      <c r="AT28" s="1135"/>
      <c r="AU28" s="1135" t="s">
        <v>586</v>
      </c>
      <c r="AV28" s="1135"/>
      <c r="AW28" s="1135"/>
      <c r="AX28" s="1135"/>
      <c r="AY28" s="1135"/>
      <c r="AZ28" s="1136" t="s">
        <v>586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396</v>
      </c>
      <c r="C29" s="1127"/>
      <c r="D29" s="1127"/>
      <c r="E29" s="1127"/>
      <c r="F29" s="1127"/>
      <c r="G29" s="1127"/>
      <c r="H29" s="1127"/>
      <c r="I29" s="1127"/>
      <c r="J29" s="1127"/>
      <c r="K29" s="1127"/>
      <c r="L29" s="1127"/>
      <c r="M29" s="1127"/>
      <c r="N29" s="1127"/>
      <c r="O29" s="1127"/>
      <c r="P29" s="1128"/>
      <c r="Q29" s="1132">
        <v>85</v>
      </c>
      <c r="R29" s="1133"/>
      <c r="S29" s="1133"/>
      <c r="T29" s="1133"/>
      <c r="U29" s="1133"/>
      <c r="V29" s="1133">
        <v>84</v>
      </c>
      <c r="W29" s="1133"/>
      <c r="X29" s="1133"/>
      <c r="Y29" s="1133"/>
      <c r="Z29" s="1133"/>
      <c r="AA29" s="1133">
        <v>1</v>
      </c>
      <c r="AB29" s="1133"/>
      <c r="AC29" s="1133"/>
      <c r="AD29" s="1133"/>
      <c r="AE29" s="1134"/>
      <c r="AF29" s="1108">
        <v>0</v>
      </c>
      <c r="AG29" s="1109"/>
      <c r="AH29" s="1109"/>
      <c r="AI29" s="1109"/>
      <c r="AJ29" s="1110"/>
      <c r="AK29" s="1069">
        <v>36</v>
      </c>
      <c r="AL29" s="1063"/>
      <c r="AM29" s="1063"/>
      <c r="AN29" s="1063"/>
      <c r="AO29" s="1063"/>
      <c r="AP29" s="1063" t="s">
        <v>586</v>
      </c>
      <c r="AQ29" s="1063"/>
      <c r="AR29" s="1063"/>
      <c r="AS29" s="1063"/>
      <c r="AT29" s="1063"/>
      <c r="AU29" s="1063" t="s">
        <v>587</v>
      </c>
      <c r="AV29" s="1063"/>
      <c r="AW29" s="1063"/>
      <c r="AX29" s="1063"/>
      <c r="AY29" s="1063"/>
      <c r="AZ29" s="1131" t="s">
        <v>586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397</v>
      </c>
      <c r="C30" s="1127"/>
      <c r="D30" s="1127"/>
      <c r="E30" s="1127"/>
      <c r="F30" s="1127"/>
      <c r="G30" s="1127"/>
      <c r="H30" s="1127"/>
      <c r="I30" s="1127"/>
      <c r="J30" s="1127"/>
      <c r="K30" s="1127"/>
      <c r="L30" s="1127"/>
      <c r="M30" s="1127"/>
      <c r="N30" s="1127"/>
      <c r="O30" s="1127"/>
      <c r="P30" s="1128"/>
      <c r="Q30" s="1132">
        <v>897</v>
      </c>
      <c r="R30" s="1133"/>
      <c r="S30" s="1133"/>
      <c r="T30" s="1133"/>
      <c r="U30" s="1133"/>
      <c r="V30" s="1133">
        <v>833</v>
      </c>
      <c r="W30" s="1133"/>
      <c r="X30" s="1133"/>
      <c r="Y30" s="1133"/>
      <c r="Z30" s="1133"/>
      <c r="AA30" s="1133">
        <v>64</v>
      </c>
      <c r="AB30" s="1133"/>
      <c r="AC30" s="1133"/>
      <c r="AD30" s="1133"/>
      <c r="AE30" s="1134"/>
      <c r="AF30" s="1108">
        <v>64</v>
      </c>
      <c r="AG30" s="1109"/>
      <c r="AH30" s="1109"/>
      <c r="AI30" s="1109"/>
      <c r="AJ30" s="1110"/>
      <c r="AK30" s="1069">
        <v>132</v>
      </c>
      <c r="AL30" s="1063"/>
      <c r="AM30" s="1063"/>
      <c r="AN30" s="1063"/>
      <c r="AO30" s="1063"/>
      <c r="AP30" s="1063" t="s">
        <v>586</v>
      </c>
      <c r="AQ30" s="1063"/>
      <c r="AR30" s="1063"/>
      <c r="AS30" s="1063"/>
      <c r="AT30" s="1063"/>
      <c r="AU30" s="1063" t="s">
        <v>586</v>
      </c>
      <c r="AV30" s="1063"/>
      <c r="AW30" s="1063"/>
      <c r="AX30" s="1063"/>
      <c r="AY30" s="1063"/>
      <c r="AZ30" s="1131" t="s">
        <v>586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398</v>
      </c>
      <c r="C31" s="1127"/>
      <c r="D31" s="1127"/>
      <c r="E31" s="1127"/>
      <c r="F31" s="1127"/>
      <c r="G31" s="1127"/>
      <c r="H31" s="1127"/>
      <c r="I31" s="1127"/>
      <c r="J31" s="1127"/>
      <c r="K31" s="1127"/>
      <c r="L31" s="1127"/>
      <c r="M31" s="1127"/>
      <c r="N31" s="1127"/>
      <c r="O31" s="1127"/>
      <c r="P31" s="1128"/>
      <c r="Q31" s="1132">
        <v>208</v>
      </c>
      <c r="R31" s="1133"/>
      <c r="S31" s="1133"/>
      <c r="T31" s="1133"/>
      <c r="U31" s="1133"/>
      <c r="V31" s="1133">
        <v>206</v>
      </c>
      <c r="W31" s="1133"/>
      <c r="X31" s="1133"/>
      <c r="Y31" s="1133"/>
      <c r="Z31" s="1133"/>
      <c r="AA31" s="1133">
        <v>2</v>
      </c>
      <c r="AB31" s="1133"/>
      <c r="AC31" s="1133"/>
      <c r="AD31" s="1133"/>
      <c r="AE31" s="1134"/>
      <c r="AF31" s="1108">
        <v>2</v>
      </c>
      <c r="AG31" s="1109"/>
      <c r="AH31" s="1109"/>
      <c r="AI31" s="1109"/>
      <c r="AJ31" s="1110"/>
      <c r="AK31" s="1069">
        <v>85</v>
      </c>
      <c r="AL31" s="1063"/>
      <c r="AM31" s="1063"/>
      <c r="AN31" s="1063"/>
      <c r="AO31" s="1063"/>
      <c r="AP31" s="1063">
        <v>1174</v>
      </c>
      <c r="AQ31" s="1063"/>
      <c r="AR31" s="1063"/>
      <c r="AS31" s="1063"/>
      <c r="AT31" s="1063"/>
      <c r="AU31" s="1063">
        <v>587</v>
      </c>
      <c r="AV31" s="1063"/>
      <c r="AW31" s="1063"/>
      <c r="AX31" s="1063"/>
      <c r="AY31" s="1063"/>
      <c r="AZ31" s="1131" t="s">
        <v>586</v>
      </c>
      <c r="BA31" s="1131"/>
      <c r="BB31" s="1131"/>
      <c r="BC31" s="1131"/>
      <c r="BD31" s="1131"/>
      <c r="BE31" s="1121" t="s">
        <v>399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400</v>
      </c>
      <c r="C32" s="1127"/>
      <c r="D32" s="1127"/>
      <c r="E32" s="1127"/>
      <c r="F32" s="1127"/>
      <c r="G32" s="1127"/>
      <c r="H32" s="1127"/>
      <c r="I32" s="1127"/>
      <c r="J32" s="1127"/>
      <c r="K32" s="1127"/>
      <c r="L32" s="1127"/>
      <c r="M32" s="1127"/>
      <c r="N32" s="1127"/>
      <c r="O32" s="1127"/>
      <c r="P32" s="1128"/>
      <c r="Q32" s="1132">
        <v>29</v>
      </c>
      <c r="R32" s="1133"/>
      <c r="S32" s="1133"/>
      <c r="T32" s="1133"/>
      <c r="U32" s="1133"/>
      <c r="V32" s="1133">
        <v>29</v>
      </c>
      <c r="W32" s="1133"/>
      <c r="X32" s="1133"/>
      <c r="Y32" s="1133"/>
      <c r="Z32" s="1133"/>
      <c r="AA32" s="1133">
        <v>0</v>
      </c>
      <c r="AB32" s="1133"/>
      <c r="AC32" s="1133"/>
      <c r="AD32" s="1133"/>
      <c r="AE32" s="1134"/>
      <c r="AF32" s="1108" t="s">
        <v>401</v>
      </c>
      <c r="AG32" s="1109"/>
      <c r="AH32" s="1109"/>
      <c r="AI32" s="1109"/>
      <c r="AJ32" s="1110"/>
      <c r="AK32" s="1069">
        <v>21</v>
      </c>
      <c r="AL32" s="1063"/>
      <c r="AM32" s="1063"/>
      <c r="AN32" s="1063"/>
      <c r="AO32" s="1063"/>
      <c r="AP32" s="1063">
        <v>66</v>
      </c>
      <c r="AQ32" s="1063"/>
      <c r="AR32" s="1063"/>
      <c r="AS32" s="1063"/>
      <c r="AT32" s="1063"/>
      <c r="AU32" s="1063">
        <v>33</v>
      </c>
      <c r="AV32" s="1063"/>
      <c r="AW32" s="1063"/>
      <c r="AX32" s="1063"/>
      <c r="AY32" s="1063"/>
      <c r="AZ32" s="1131" t="s">
        <v>586</v>
      </c>
      <c r="BA32" s="1131"/>
      <c r="BB32" s="1131"/>
      <c r="BC32" s="1131"/>
      <c r="BD32" s="1131"/>
      <c r="BE32" s="1121" t="s">
        <v>399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3"/>
      <c r="AM33" s="1063"/>
      <c r="AN33" s="1063"/>
      <c r="AO33" s="1063"/>
      <c r="AP33" s="1063"/>
      <c r="AQ33" s="1063"/>
      <c r="AR33" s="1063"/>
      <c r="AS33" s="1063"/>
      <c r="AT33" s="1063"/>
      <c r="AU33" s="1063"/>
      <c r="AV33" s="1063"/>
      <c r="AW33" s="1063"/>
      <c r="AX33" s="1063"/>
      <c r="AY33" s="1063"/>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3"/>
      <c r="AM34" s="1063"/>
      <c r="AN34" s="1063"/>
      <c r="AO34" s="1063"/>
      <c r="AP34" s="1063"/>
      <c r="AQ34" s="1063"/>
      <c r="AR34" s="1063"/>
      <c r="AS34" s="1063"/>
      <c r="AT34" s="1063"/>
      <c r="AU34" s="1063"/>
      <c r="AV34" s="1063"/>
      <c r="AW34" s="1063"/>
      <c r="AX34" s="1063"/>
      <c r="AY34" s="1063"/>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3"/>
      <c r="AM35" s="1063"/>
      <c r="AN35" s="1063"/>
      <c r="AO35" s="1063"/>
      <c r="AP35" s="1063"/>
      <c r="AQ35" s="1063"/>
      <c r="AR35" s="1063"/>
      <c r="AS35" s="1063"/>
      <c r="AT35" s="1063"/>
      <c r="AU35" s="1063"/>
      <c r="AV35" s="1063"/>
      <c r="AW35" s="1063"/>
      <c r="AX35" s="1063"/>
      <c r="AY35" s="1063"/>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3"/>
      <c r="AM36" s="1063"/>
      <c r="AN36" s="1063"/>
      <c r="AO36" s="1063"/>
      <c r="AP36" s="1063"/>
      <c r="AQ36" s="1063"/>
      <c r="AR36" s="1063"/>
      <c r="AS36" s="1063"/>
      <c r="AT36" s="1063"/>
      <c r="AU36" s="1063"/>
      <c r="AV36" s="1063"/>
      <c r="AW36" s="1063"/>
      <c r="AX36" s="1063"/>
      <c r="AY36" s="1063"/>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3"/>
      <c r="AM37" s="1063"/>
      <c r="AN37" s="1063"/>
      <c r="AO37" s="1063"/>
      <c r="AP37" s="1063"/>
      <c r="AQ37" s="1063"/>
      <c r="AR37" s="1063"/>
      <c r="AS37" s="1063"/>
      <c r="AT37" s="1063"/>
      <c r="AU37" s="1063"/>
      <c r="AV37" s="1063"/>
      <c r="AW37" s="1063"/>
      <c r="AX37" s="1063"/>
      <c r="AY37" s="1063"/>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3"/>
      <c r="AM38" s="1063"/>
      <c r="AN38" s="1063"/>
      <c r="AO38" s="1063"/>
      <c r="AP38" s="1063"/>
      <c r="AQ38" s="1063"/>
      <c r="AR38" s="1063"/>
      <c r="AS38" s="1063"/>
      <c r="AT38" s="1063"/>
      <c r="AU38" s="1063"/>
      <c r="AV38" s="1063"/>
      <c r="AW38" s="1063"/>
      <c r="AX38" s="1063"/>
      <c r="AY38" s="1063"/>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3"/>
      <c r="AM39" s="1063"/>
      <c r="AN39" s="1063"/>
      <c r="AO39" s="1063"/>
      <c r="AP39" s="1063"/>
      <c r="AQ39" s="1063"/>
      <c r="AR39" s="1063"/>
      <c r="AS39" s="1063"/>
      <c r="AT39" s="1063"/>
      <c r="AU39" s="1063"/>
      <c r="AV39" s="1063"/>
      <c r="AW39" s="1063"/>
      <c r="AX39" s="1063"/>
      <c r="AY39" s="1063"/>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3"/>
      <c r="AM40" s="1063"/>
      <c r="AN40" s="1063"/>
      <c r="AO40" s="1063"/>
      <c r="AP40" s="1063"/>
      <c r="AQ40" s="1063"/>
      <c r="AR40" s="1063"/>
      <c r="AS40" s="1063"/>
      <c r="AT40" s="1063"/>
      <c r="AU40" s="1063"/>
      <c r="AV40" s="1063"/>
      <c r="AW40" s="1063"/>
      <c r="AX40" s="1063"/>
      <c r="AY40" s="1063"/>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3"/>
      <c r="AM41" s="1063"/>
      <c r="AN41" s="1063"/>
      <c r="AO41" s="1063"/>
      <c r="AP41" s="1063"/>
      <c r="AQ41" s="1063"/>
      <c r="AR41" s="1063"/>
      <c r="AS41" s="1063"/>
      <c r="AT41" s="1063"/>
      <c r="AU41" s="1063"/>
      <c r="AV41" s="1063"/>
      <c r="AW41" s="1063"/>
      <c r="AX41" s="1063"/>
      <c r="AY41" s="1063"/>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3"/>
      <c r="AM42" s="1063"/>
      <c r="AN42" s="1063"/>
      <c r="AO42" s="1063"/>
      <c r="AP42" s="1063"/>
      <c r="AQ42" s="1063"/>
      <c r="AR42" s="1063"/>
      <c r="AS42" s="1063"/>
      <c r="AT42" s="1063"/>
      <c r="AU42" s="1063"/>
      <c r="AV42" s="1063"/>
      <c r="AW42" s="1063"/>
      <c r="AX42" s="1063"/>
      <c r="AY42" s="1063"/>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3"/>
      <c r="AM43" s="1063"/>
      <c r="AN43" s="1063"/>
      <c r="AO43" s="1063"/>
      <c r="AP43" s="1063"/>
      <c r="AQ43" s="1063"/>
      <c r="AR43" s="1063"/>
      <c r="AS43" s="1063"/>
      <c r="AT43" s="1063"/>
      <c r="AU43" s="1063"/>
      <c r="AV43" s="1063"/>
      <c r="AW43" s="1063"/>
      <c r="AX43" s="1063"/>
      <c r="AY43" s="1063"/>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3"/>
      <c r="AM44" s="1063"/>
      <c r="AN44" s="1063"/>
      <c r="AO44" s="1063"/>
      <c r="AP44" s="1063"/>
      <c r="AQ44" s="1063"/>
      <c r="AR44" s="1063"/>
      <c r="AS44" s="1063"/>
      <c r="AT44" s="1063"/>
      <c r="AU44" s="1063"/>
      <c r="AV44" s="1063"/>
      <c r="AW44" s="1063"/>
      <c r="AX44" s="1063"/>
      <c r="AY44" s="1063"/>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3"/>
      <c r="AM45" s="1063"/>
      <c r="AN45" s="1063"/>
      <c r="AO45" s="1063"/>
      <c r="AP45" s="1063"/>
      <c r="AQ45" s="1063"/>
      <c r="AR45" s="1063"/>
      <c r="AS45" s="1063"/>
      <c r="AT45" s="1063"/>
      <c r="AU45" s="1063"/>
      <c r="AV45" s="1063"/>
      <c r="AW45" s="1063"/>
      <c r="AX45" s="1063"/>
      <c r="AY45" s="1063"/>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3"/>
      <c r="AM46" s="1063"/>
      <c r="AN46" s="1063"/>
      <c r="AO46" s="1063"/>
      <c r="AP46" s="1063"/>
      <c r="AQ46" s="1063"/>
      <c r="AR46" s="1063"/>
      <c r="AS46" s="1063"/>
      <c r="AT46" s="1063"/>
      <c r="AU46" s="1063"/>
      <c r="AV46" s="1063"/>
      <c r="AW46" s="1063"/>
      <c r="AX46" s="1063"/>
      <c r="AY46" s="1063"/>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3"/>
      <c r="AM47" s="1063"/>
      <c r="AN47" s="1063"/>
      <c r="AO47" s="1063"/>
      <c r="AP47" s="1063"/>
      <c r="AQ47" s="1063"/>
      <c r="AR47" s="1063"/>
      <c r="AS47" s="1063"/>
      <c r="AT47" s="1063"/>
      <c r="AU47" s="1063"/>
      <c r="AV47" s="1063"/>
      <c r="AW47" s="1063"/>
      <c r="AX47" s="1063"/>
      <c r="AY47" s="1063"/>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3"/>
      <c r="AM48" s="1063"/>
      <c r="AN48" s="1063"/>
      <c r="AO48" s="1063"/>
      <c r="AP48" s="1063"/>
      <c r="AQ48" s="1063"/>
      <c r="AR48" s="1063"/>
      <c r="AS48" s="1063"/>
      <c r="AT48" s="1063"/>
      <c r="AU48" s="1063"/>
      <c r="AV48" s="1063"/>
      <c r="AW48" s="1063"/>
      <c r="AX48" s="1063"/>
      <c r="AY48" s="1063"/>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3"/>
      <c r="AM49" s="1063"/>
      <c r="AN49" s="1063"/>
      <c r="AO49" s="1063"/>
      <c r="AP49" s="1063"/>
      <c r="AQ49" s="1063"/>
      <c r="AR49" s="1063"/>
      <c r="AS49" s="1063"/>
      <c r="AT49" s="1063"/>
      <c r="AU49" s="1063"/>
      <c r="AV49" s="1063"/>
      <c r="AW49" s="1063"/>
      <c r="AX49" s="1063"/>
      <c r="AY49" s="1063"/>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382</v>
      </c>
      <c r="B63" s="1036" t="s">
        <v>403</v>
      </c>
      <c r="C63" s="1037"/>
      <c r="D63" s="1037"/>
      <c r="E63" s="1037"/>
      <c r="F63" s="1037"/>
      <c r="G63" s="1037"/>
      <c r="H63" s="1037"/>
      <c r="I63" s="1037"/>
      <c r="J63" s="1037"/>
      <c r="K63" s="1037"/>
      <c r="L63" s="1037"/>
      <c r="M63" s="1037"/>
      <c r="N63" s="1037"/>
      <c r="O63" s="1037"/>
      <c r="P63" s="1038"/>
      <c r="Q63" s="1054"/>
      <c r="R63" s="1055"/>
      <c r="S63" s="1055"/>
      <c r="T63" s="1055"/>
      <c r="U63" s="1055"/>
      <c r="V63" s="1055"/>
      <c r="W63" s="1055"/>
      <c r="X63" s="1055"/>
      <c r="Y63" s="1055"/>
      <c r="Z63" s="1055"/>
      <c r="AA63" s="1055"/>
      <c r="AB63" s="1055"/>
      <c r="AC63" s="1055"/>
      <c r="AD63" s="1055"/>
      <c r="AE63" s="1117"/>
      <c r="AF63" s="1118">
        <v>112</v>
      </c>
      <c r="AG63" s="1051"/>
      <c r="AH63" s="1051"/>
      <c r="AI63" s="1051"/>
      <c r="AJ63" s="1119"/>
      <c r="AK63" s="1120"/>
      <c r="AL63" s="1055"/>
      <c r="AM63" s="1055"/>
      <c r="AN63" s="1055"/>
      <c r="AO63" s="1055"/>
      <c r="AP63" s="1051"/>
      <c r="AQ63" s="1051"/>
      <c r="AR63" s="1051"/>
      <c r="AS63" s="1051"/>
      <c r="AT63" s="1051"/>
      <c r="AU63" s="1051"/>
      <c r="AV63" s="1051"/>
      <c r="AW63" s="1051"/>
      <c r="AX63" s="1051"/>
      <c r="AY63" s="1051"/>
      <c r="AZ63" s="1114"/>
      <c r="BA63" s="1114"/>
      <c r="BB63" s="1114"/>
      <c r="BC63" s="1114"/>
      <c r="BD63" s="1114"/>
      <c r="BE63" s="1052"/>
      <c r="BF63" s="1052"/>
      <c r="BG63" s="1052"/>
      <c r="BH63" s="1052"/>
      <c r="BI63" s="1053"/>
      <c r="BJ63" s="1115" t="s">
        <v>404</v>
      </c>
      <c r="BK63" s="1043"/>
      <c r="BL63" s="1043"/>
      <c r="BM63" s="1043"/>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406</v>
      </c>
      <c r="B66" s="1085"/>
      <c r="C66" s="1085"/>
      <c r="D66" s="1085"/>
      <c r="E66" s="1085"/>
      <c r="F66" s="1085"/>
      <c r="G66" s="1085"/>
      <c r="H66" s="1085"/>
      <c r="I66" s="1085"/>
      <c r="J66" s="1085"/>
      <c r="K66" s="1085"/>
      <c r="L66" s="1085"/>
      <c r="M66" s="1085"/>
      <c r="N66" s="1085"/>
      <c r="O66" s="1085"/>
      <c r="P66" s="1086"/>
      <c r="Q66" s="1090" t="s">
        <v>407</v>
      </c>
      <c r="R66" s="1091"/>
      <c r="S66" s="1091"/>
      <c r="T66" s="1091"/>
      <c r="U66" s="1092"/>
      <c r="V66" s="1090" t="s">
        <v>408</v>
      </c>
      <c r="W66" s="1091"/>
      <c r="X66" s="1091"/>
      <c r="Y66" s="1091"/>
      <c r="Z66" s="1092"/>
      <c r="AA66" s="1090" t="s">
        <v>409</v>
      </c>
      <c r="AB66" s="1091"/>
      <c r="AC66" s="1091"/>
      <c r="AD66" s="1091"/>
      <c r="AE66" s="1092"/>
      <c r="AF66" s="1096" t="s">
        <v>410</v>
      </c>
      <c r="AG66" s="1097"/>
      <c r="AH66" s="1097"/>
      <c r="AI66" s="1097"/>
      <c r="AJ66" s="1098"/>
      <c r="AK66" s="1090" t="s">
        <v>411</v>
      </c>
      <c r="AL66" s="1085"/>
      <c r="AM66" s="1085"/>
      <c r="AN66" s="1085"/>
      <c r="AO66" s="1086"/>
      <c r="AP66" s="1090" t="s">
        <v>412</v>
      </c>
      <c r="AQ66" s="1091"/>
      <c r="AR66" s="1091"/>
      <c r="AS66" s="1091"/>
      <c r="AT66" s="1092"/>
      <c r="AU66" s="1090" t="s">
        <v>413</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3"/>
      <c r="DW66" s="1034"/>
      <c r="DX66" s="1034"/>
      <c r="DY66" s="1034"/>
      <c r="DZ66" s="1035"/>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3"/>
      <c r="DW67" s="1034"/>
      <c r="DX67" s="1034"/>
      <c r="DY67" s="1034"/>
      <c r="DZ67" s="1035"/>
      <c r="EA67" s="246"/>
    </row>
    <row r="68" spans="1:131" s="247" customFormat="1" ht="26.25" customHeight="1" thickTop="1">
      <c r="A68" s="258">
        <v>1</v>
      </c>
      <c r="B68" s="1071" t="s">
        <v>590</v>
      </c>
      <c r="C68" s="1072"/>
      <c r="D68" s="1072"/>
      <c r="E68" s="1072"/>
      <c r="F68" s="1072"/>
      <c r="G68" s="1072"/>
      <c r="H68" s="1072"/>
      <c r="I68" s="1072"/>
      <c r="J68" s="1072"/>
      <c r="K68" s="1072"/>
      <c r="L68" s="1072"/>
      <c r="M68" s="1072"/>
      <c r="N68" s="1072"/>
      <c r="O68" s="1072"/>
      <c r="P68" s="1073"/>
      <c r="Q68" s="1077">
        <v>1174</v>
      </c>
      <c r="R68" s="1074"/>
      <c r="S68" s="1074"/>
      <c r="T68" s="1074"/>
      <c r="U68" s="1074"/>
      <c r="V68" s="1074">
        <v>1130</v>
      </c>
      <c r="W68" s="1074"/>
      <c r="X68" s="1074"/>
      <c r="Y68" s="1074"/>
      <c r="Z68" s="1074"/>
      <c r="AA68" s="1074">
        <v>44</v>
      </c>
      <c r="AB68" s="1074"/>
      <c r="AC68" s="1074"/>
      <c r="AD68" s="1074"/>
      <c r="AE68" s="1074"/>
      <c r="AF68" s="1074">
        <v>44</v>
      </c>
      <c r="AG68" s="1074"/>
      <c r="AH68" s="1074"/>
      <c r="AI68" s="1074"/>
      <c r="AJ68" s="1074"/>
      <c r="AK68" s="1074">
        <v>0</v>
      </c>
      <c r="AL68" s="1074"/>
      <c r="AM68" s="1074"/>
      <c r="AN68" s="1074"/>
      <c r="AO68" s="1074"/>
      <c r="AP68" s="1074" t="s">
        <v>602</v>
      </c>
      <c r="AQ68" s="1074"/>
      <c r="AR68" s="1074"/>
      <c r="AS68" s="1074"/>
      <c r="AT68" s="1074"/>
      <c r="AU68" s="1074" t="s">
        <v>602</v>
      </c>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3"/>
      <c r="DW68" s="1034"/>
      <c r="DX68" s="1034"/>
      <c r="DY68" s="1034"/>
      <c r="DZ68" s="1035"/>
      <c r="EA68" s="246"/>
    </row>
    <row r="69" spans="1:131" s="247" customFormat="1" ht="26.25" customHeight="1">
      <c r="A69" s="261">
        <v>2</v>
      </c>
      <c r="B69" s="797" t="s">
        <v>591</v>
      </c>
      <c r="C69" s="798"/>
      <c r="D69" s="798"/>
      <c r="E69" s="798"/>
      <c r="F69" s="798"/>
      <c r="G69" s="798"/>
      <c r="H69" s="798"/>
      <c r="I69" s="798"/>
      <c r="J69" s="798"/>
      <c r="K69" s="798"/>
      <c r="L69" s="798"/>
      <c r="M69" s="798"/>
      <c r="N69" s="798"/>
      <c r="O69" s="798"/>
      <c r="P69" s="799"/>
      <c r="Q69" s="1066">
        <v>250623</v>
      </c>
      <c r="R69" s="1063"/>
      <c r="S69" s="1063"/>
      <c r="T69" s="1063"/>
      <c r="U69" s="1063"/>
      <c r="V69" s="1063">
        <v>237946</v>
      </c>
      <c r="W69" s="1063"/>
      <c r="X69" s="1063"/>
      <c r="Y69" s="1063"/>
      <c r="Z69" s="1063"/>
      <c r="AA69" s="1063">
        <v>12677</v>
      </c>
      <c r="AB69" s="1063"/>
      <c r="AC69" s="1063"/>
      <c r="AD69" s="1063"/>
      <c r="AE69" s="1063"/>
      <c r="AF69" s="1063">
        <v>12677</v>
      </c>
      <c r="AG69" s="1063"/>
      <c r="AH69" s="1063"/>
      <c r="AI69" s="1063"/>
      <c r="AJ69" s="1063"/>
      <c r="AK69" s="1063">
        <v>923</v>
      </c>
      <c r="AL69" s="1063"/>
      <c r="AM69" s="1063"/>
      <c r="AN69" s="1063"/>
      <c r="AO69" s="1063"/>
      <c r="AP69" s="1063" t="s">
        <v>602</v>
      </c>
      <c r="AQ69" s="1063"/>
      <c r="AR69" s="1063"/>
      <c r="AS69" s="1063"/>
      <c r="AT69" s="1063"/>
      <c r="AU69" s="1063" t="s">
        <v>602</v>
      </c>
      <c r="AV69" s="1063"/>
      <c r="AW69" s="1063"/>
      <c r="AX69" s="1063"/>
      <c r="AY69" s="1063"/>
      <c r="AZ69" s="1064"/>
      <c r="BA69" s="1064"/>
      <c r="BB69" s="1064"/>
      <c r="BC69" s="1064"/>
      <c r="BD69" s="1065"/>
      <c r="BE69" s="265"/>
      <c r="BF69" s="265"/>
      <c r="BG69" s="265"/>
      <c r="BH69" s="265"/>
      <c r="BI69" s="265"/>
      <c r="BJ69" s="265"/>
      <c r="BK69" s="265"/>
      <c r="BL69" s="265"/>
      <c r="BM69" s="265"/>
      <c r="BN69" s="265"/>
      <c r="BO69" s="265"/>
      <c r="BP69" s="265"/>
      <c r="BQ69" s="262">
        <v>63</v>
      </c>
      <c r="BR69" s="267"/>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3"/>
      <c r="DW69" s="1034"/>
      <c r="DX69" s="1034"/>
      <c r="DY69" s="1034"/>
      <c r="DZ69" s="1035"/>
      <c r="EA69" s="246"/>
    </row>
    <row r="70" spans="1:131" s="247" customFormat="1" ht="26.25" customHeight="1">
      <c r="A70" s="261">
        <v>3</v>
      </c>
      <c r="B70" s="797" t="s">
        <v>592</v>
      </c>
      <c r="C70" s="798"/>
      <c r="D70" s="798"/>
      <c r="E70" s="798"/>
      <c r="F70" s="798"/>
      <c r="G70" s="798"/>
      <c r="H70" s="798"/>
      <c r="I70" s="798"/>
      <c r="J70" s="798"/>
      <c r="K70" s="798"/>
      <c r="L70" s="798"/>
      <c r="M70" s="798"/>
      <c r="N70" s="798"/>
      <c r="O70" s="798"/>
      <c r="P70" s="799"/>
      <c r="Q70" s="1066">
        <v>9184</v>
      </c>
      <c r="R70" s="1063"/>
      <c r="S70" s="1063"/>
      <c r="T70" s="1063"/>
      <c r="U70" s="1063"/>
      <c r="V70" s="1063">
        <v>9066</v>
      </c>
      <c r="W70" s="1063"/>
      <c r="X70" s="1063"/>
      <c r="Y70" s="1063"/>
      <c r="Z70" s="1063"/>
      <c r="AA70" s="1063">
        <v>118</v>
      </c>
      <c r="AB70" s="1063"/>
      <c r="AC70" s="1063"/>
      <c r="AD70" s="1063"/>
      <c r="AE70" s="1063"/>
      <c r="AF70" s="1063" t="s">
        <v>602</v>
      </c>
      <c r="AG70" s="1063"/>
      <c r="AH70" s="1063"/>
      <c r="AI70" s="1063"/>
      <c r="AJ70" s="1063"/>
      <c r="AK70" s="1063">
        <v>15</v>
      </c>
      <c r="AL70" s="1063"/>
      <c r="AM70" s="1063"/>
      <c r="AN70" s="1063"/>
      <c r="AO70" s="1063"/>
      <c r="AP70" s="1063" t="s">
        <v>602</v>
      </c>
      <c r="AQ70" s="1063"/>
      <c r="AR70" s="1063"/>
      <c r="AS70" s="1063"/>
      <c r="AT70" s="1063"/>
      <c r="AU70" s="1063" t="s">
        <v>602</v>
      </c>
      <c r="AV70" s="1063"/>
      <c r="AW70" s="1063"/>
      <c r="AX70" s="1063"/>
      <c r="AY70" s="1063"/>
      <c r="AZ70" s="1064"/>
      <c r="BA70" s="1064"/>
      <c r="BB70" s="1064"/>
      <c r="BC70" s="1064"/>
      <c r="BD70" s="1065"/>
      <c r="BE70" s="265"/>
      <c r="BF70" s="265"/>
      <c r="BG70" s="265"/>
      <c r="BH70" s="265"/>
      <c r="BI70" s="265"/>
      <c r="BJ70" s="265"/>
      <c r="BK70" s="265"/>
      <c r="BL70" s="265"/>
      <c r="BM70" s="265"/>
      <c r="BN70" s="265"/>
      <c r="BO70" s="265"/>
      <c r="BP70" s="265"/>
      <c r="BQ70" s="262">
        <v>64</v>
      </c>
      <c r="BR70" s="267"/>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3"/>
      <c r="DW70" s="1034"/>
      <c r="DX70" s="1034"/>
      <c r="DY70" s="1034"/>
      <c r="DZ70" s="1035"/>
      <c r="EA70" s="246"/>
    </row>
    <row r="71" spans="1:131" s="247" customFormat="1" ht="26.25" customHeight="1">
      <c r="A71" s="261">
        <v>4</v>
      </c>
      <c r="B71" s="797" t="s">
        <v>593</v>
      </c>
      <c r="C71" s="798"/>
      <c r="D71" s="798"/>
      <c r="E71" s="798"/>
      <c r="F71" s="798"/>
      <c r="G71" s="798"/>
      <c r="H71" s="798"/>
      <c r="I71" s="798"/>
      <c r="J71" s="798"/>
      <c r="K71" s="798"/>
      <c r="L71" s="798"/>
      <c r="M71" s="798"/>
      <c r="N71" s="798"/>
      <c r="O71" s="798"/>
      <c r="P71" s="799"/>
      <c r="Q71" s="1066">
        <v>1536</v>
      </c>
      <c r="R71" s="1063"/>
      <c r="S71" s="1063"/>
      <c r="T71" s="1063"/>
      <c r="U71" s="1063"/>
      <c r="V71" s="1063">
        <v>1535</v>
      </c>
      <c r="W71" s="1063"/>
      <c r="X71" s="1063"/>
      <c r="Y71" s="1063"/>
      <c r="Z71" s="1063"/>
      <c r="AA71" s="1063">
        <v>1</v>
      </c>
      <c r="AB71" s="1063"/>
      <c r="AC71" s="1063"/>
      <c r="AD71" s="1063"/>
      <c r="AE71" s="1063"/>
      <c r="AF71" s="1063" t="s">
        <v>602</v>
      </c>
      <c r="AG71" s="1063"/>
      <c r="AH71" s="1063"/>
      <c r="AI71" s="1063"/>
      <c r="AJ71" s="1063"/>
      <c r="AK71" s="1063" t="s">
        <v>602</v>
      </c>
      <c r="AL71" s="1063"/>
      <c r="AM71" s="1063"/>
      <c r="AN71" s="1063"/>
      <c r="AO71" s="1063"/>
      <c r="AP71" s="1063" t="s">
        <v>602</v>
      </c>
      <c r="AQ71" s="1063"/>
      <c r="AR71" s="1063"/>
      <c r="AS71" s="1063"/>
      <c r="AT71" s="1063"/>
      <c r="AU71" s="1063" t="s">
        <v>602</v>
      </c>
      <c r="AV71" s="1063"/>
      <c r="AW71" s="1063"/>
      <c r="AX71" s="1063"/>
      <c r="AY71" s="1063"/>
      <c r="AZ71" s="1064"/>
      <c r="BA71" s="1064"/>
      <c r="BB71" s="1064"/>
      <c r="BC71" s="1064"/>
      <c r="BD71" s="1065"/>
      <c r="BE71" s="265"/>
      <c r="BF71" s="265"/>
      <c r="BG71" s="265"/>
      <c r="BH71" s="265"/>
      <c r="BI71" s="265"/>
      <c r="BJ71" s="265"/>
      <c r="BK71" s="265"/>
      <c r="BL71" s="265"/>
      <c r="BM71" s="265"/>
      <c r="BN71" s="265"/>
      <c r="BO71" s="265"/>
      <c r="BP71" s="265"/>
      <c r="BQ71" s="262">
        <v>65</v>
      </c>
      <c r="BR71" s="267"/>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3"/>
      <c r="DW71" s="1034"/>
      <c r="DX71" s="1034"/>
      <c r="DY71" s="1034"/>
      <c r="DZ71" s="1035"/>
      <c r="EA71" s="246"/>
    </row>
    <row r="72" spans="1:131" s="247" customFormat="1" ht="26.25" customHeight="1">
      <c r="A72" s="261">
        <v>5</v>
      </c>
      <c r="B72" s="797" t="s">
        <v>594</v>
      </c>
      <c r="C72" s="798"/>
      <c r="D72" s="798"/>
      <c r="E72" s="798"/>
      <c r="F72" s="798"/>
      <c r="G72" s="798"/>
      <c r="H72" s="798"/>
      <c r="I72" s="798"/>
      <c r="J72" s="798"/>
      <c r="K72" s="798"/>
      <c r="L72" s="798"/>
      <c r="M72" s="798"/>
      <c r="N72" s="798"/>
      <c r="O72" s="798"/>
      <c r="P72" s="799"/>
      <c r="Q72" s="1066">
        <v>1</v>
      </c>
      <c r="R72" s="1063"/>
      <c r="S72" s="1063"/>
      <c r="T72" s="1063"/>
      <c r="U72" s="1063"/>
      <c r="V72" s="1063">
        <v>1</v>
      </c>
      <c r="W72" s="1063"/>
      <c r="X72" s="1063"/>
      <c r="Y72" s="1063"/>
      <c r="Z72" s="1063"/>
      <c r="AA72" s="1063">
        <v>0</v>
      </c>
      <c r="AB72" s="1063"/>
      <c r="AC72" s="1063"/>
      <c r="AD72" s="1063"/>
      <c r="AE72" s="1063"/>
      <c r="AF72" s="1063" t="s">
        <v>602</v>
      </c>
      <c r="AG72" s="1063"/>
      <c r="AH72" s="1063"/>
      <c r="AI72" s="1063"/>
      <c r="AJ72" s="1063"/>
      <c r="AK72" s="1063"/>
      <c r="AL72" s="1063"/>
      <c r="AM72" s="1063"/>
      <c r="AN72" s="1063"/>
      <c r="AO72" s="1063"/>
      <c r="AP72" s="1063" t="s">
        <v>602</v>
      </c>
      <c r="AQ72" s="1063"/>
      <c r="AR72" s="1063"/>
      <c r="AS72" s="1063"/>
      <c r="AT72" s="1063"/>
      <c r="AU72" s="1063" t="s">
        <v>602</v>
      </c>
      <c r="AV72" s="1063"/>
      <c r="AW72" s="1063"/>
      <c r="AX72" s="1063"/>
      <c r="AY72" s="1063"/>
      <c r="AZ72" s="1064"/>
      <c r="BA72" s="1064"/>
      <c r="BB72" s="1064"/>
      <c r="BC72" s="1064"/>
      <c r="BD72" s="1065"/>
      <c r="BE72" s="265"/>
      <c r="BF72" s="265"/>
      <c r="BG72" s="265"/>
      <c r="BH72" s="265"/>
      <c r="BI72" s="265"/>
      <c r="BJ72" s="265"/>
      <c r="BK72" s="265"/>
      <c r="BL72" s="265"/>
      <c r="BM72" s="265"/>
      <c r="BN72" s="265"/>
      <c r="BO72" s="265"/>
      <c r="BP72" s="265"/>
      <c r="BQ72" s="262">
        <v>66</v>
      </c>
      <c r="BR72" s="267"/>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3"/>
      <c r="DW72" s="1034"/>
      <c r="DX72" s="1034"/>
      <c r="DY72" s="1034"/>
      <c r="DZ72" s="1035"/>
      <c r="EA72" s="246"/>
    </row>
    <row r="73" spans="1:131" s="247" customFormat="1" ht="26.25" customHeight="1">
      <c r="A73" s="261">
        <v>6</v>
      </c>
      <c r="B73" s="797" t="s">
        <v>595</v>
      </c>
      <c r="C73" s="798"/>
      <c r="D73" s="798"/>
      <c r="E73" s="798"/>
      <c r="F73" s="798"/>
      <c r="G73" s="798"/>
      <c r="H73" s="798"/>
      <c r="I73" s="798"/>
      <c r="J73" s="798"/>
      <c r="K73" s="798"/>
      <c r="L73" s="798"/>
      <c r="M73" s="798"/>
      <c r="N73" s="798"/>
      <c r="O73" s="798"/>
      <c r="P73" s="799"/>
      <c r="Q73" s="1066">
        <v>60</v>
      </c>
      <c r="R73" s="1063"/>
      <c r="S73" s="1063"/>
      <c r="T73" s="1063"/>
      <c r="U73" s="1063"/>
      <c r="V73" s="1063">
        <v>59</v>
      </c>
      <c r="W73" s="1063"/>
      <c r="X73" s="1063"/>
      <c r="Y73" s="1063"/>
      <c r="Z73" s="1063"/>
      <c r="AA73" s="1063">
        <v>1</v>
      </c>
      <c r="AB73" s="1063"/>
      <c r="AC73" s="1063"/>
      <c r="AD73" s="1063"/>
      <c r="AE73" s="1063"/>
      <c r="AF73" s="1063" t="s">
        <v>602</v>
      </c>
      <c r="AG73" s="1063"/>
      <c r="AH73" s="1063"/>
      <c r="AI73" s="1063"/>
      <c r="AJ73" s="1063"/>
      <c r="AK73" s="1063">
        <v>24</v>
      </c>
      <c r="AL73" s="1063"/>
      <c r="AM73" s="1063"/>
      <c r="AN73" s="1063"/>
      <c r="AO73" s="1063"/>
      <c r="AP73" s="1063" t="s">
        <v>602</v>
      </c>
      <c r="AQ73" s="1063"/>
      <c r="AR73" s="1063"/>
      <c r="AS73" s="1063"/>
      <c r="AT73" s="1063"/>
      <c r="AU73" s="1063" t="s">
        <v>602</v>
      </c>
      <c r="AV73" s="1063"/>
      <c r="AW73" s="1063"/>
      <c r="AX73" s="1063"/>
      <c r="AY73" s="1063"/>
      <c r="AZ73" s="1064"/>
      <c r="BA73" s="1064"/>
      <c r="BB73" s="1064"/>
      <c r="BC73" s="1064"/>
      <c r="BD73" s="1065"/>
      <c r="BE73" s="265"/>
      <c r="BF73" s="265"/>
      <c r="BG73" s="265"/>
      <c r="BH73" s="265"/>
      <c r="BI73" s="265"/>
      <c r="BJ73" s="265"/>
      <c r="BK73" s="265"/>
      <c r="BL73" s="265"/>
      <c r="BM73" s="265"/>
      <c r="BN73" s="265"/>
      <c r="BO73" s="265"/>
      <c r="BP73" s="265"/>
      <c r="BQ73" s="262">
        <v>67</v>
      </c>
      <c r="BR73" s="267"/>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3"/>
      <c r="DW73" s="1034"/>
      <c r="DX73" s="1034"/>
      <c r="DY73" s="1034"/>
      <c r="DZ73" s="1035"/>
      <c r="EA73" s="246"/>
    </row>
    <row r="74" spans="1:131" s="247" customFormat="1" ht="26.25" customHeight="1">
      <c r="A74" s="261">
        <v>7</v>
      </c>
      <c r="B74" s="797" t="s">
        <v>596</v>
      </c>
      <c r="C74" s="798"/>
      <c r="D74" s="798"/>
      <c r="E74" s="798"/>
      <c r="F74" s="798"/>
      <c r="G74" s="798"/>
      <c r="H74" s="798"/>
      <c r="I74" s="798"/>
      <c r="J74" s="798"/>
      <c r="K74" s="798"/>
      <c r="L74" s="798"/>
      <c r="M74" s="798"/>
      <c r="N74" s="798"/>
      <c r="O74" s="798"/>
      <c r="P74" s="799"/>
      <c r="Q74" s="1066">
        <v>39</v>
      </c>
      <c r="R74" s="1063"/>
      <c r="S74" s="1063"/>
      <c r="T74" s="1063"/>
      <c r="U74" s="1063"/>
      <c r="V74" s="1063">
        <v>37</v>
      </c>
      <c r="W74" s="1063"/>
      <c r="X74" s="1063"/>
      <c r="Y74" s="1063"/>
      <c r="Z74" s="1063"/>
      <c r="AA74" s="1063">
        <v>2</v>
      </c>
      <c r="AB74" s="1063"/>
      <c r="AC74" s="1063"/>
      <c r="AD74" s="1063"/>
      <c r="AE74" s="1063"/>
      <c r="AF74" s="1063" t="s">
        <v>602</v>
      </c>
      <c r="AG74" s="1063"/>
      <c r="AH74" s="1063"/>
      <c r="AI74" s="1063"/>
      <c r="AJ74" s="1063"/>
      <c r="AK74" s="1063" t="s">
        <v>602</v>
      </c>
      <c r="AL74" s="1063"/>
      <c r="AM74" s="1063"/>
      <c r="AN74" s="1063"/>
      <c r="AO74" s="1063"/>
      <c r="AP74" s="1063" t="s">
        <v>602</v>
      </c>
      <c r="AQ74" s="1063"/>
      <c r="AR74" s="1063"/>
      <c r="AS74" s="1063"/>
      <c r="AT74" s="1063"/>
      <c r="AU74" s="1063" t="s">
        <v>602</v>
      </c>
      <c r="AV74" s="1063"/>
      <c r="AW74" s="1063"/>
      <c r="AX74" s="1063"/>
      <c r="AY74" s="1063"/>
      <c r="AZ74" s="1064"/>
      <c r="BA74" s="1064"/>
      <c r="BB74" s="1064"/>
      <c r="BC74" s="1064"/>
      <c r="BD74" s="1065"/>
      <c r="BE74" s="265"/>
      <c r="BF74" s="265"/>
      <c r="BG74" s="265"/>
      <c r="BH74" s="265"/>
      <c r="BI74" s="265"/>
      <c r="BJ74" s="265"/>
      <c r="BK74" s="265"/>
      <c r="BL74" s="265"/>
      <c r="BM74" s="265"/>
      <c r="BN74" s="265"/>
      <c r="BO74" s="265"/>
      <c r="BP74" s="265"/>
      <c r="BQ74" s="262">
        <v>68</v>
      </c>
      <c r="BR74" s="267"/>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3"/>
      <c r="DW74" s="1034"/>
      <c r="DX74" s="1034"/>
      <c r="DY74" s="1034"/>
      <c r="DZ74" s="1035"/>
      <c r="EA74" s="246"/>
    </row>
    <row r="75" spans="1:131" s="247" customFormat="1" ht="26.25" customHeight="1">
      <c r="A75" s="261">
        <v>8</v>
      </c>
      <c r="B75" s="797" t="s">
        <v>597</v>
      </c>
      <c r="C75" s="798"/>
      <c r="D75" s="798"/>
      <c r="E75" s="798"/>
      <c r="F75" s="798"/>
      <c r="G75" s="798"/>
      <c r="H75" s="798"/>
      <c r="I75" s="798"/>
      <c r="J75" s="798"/>
      <c r="K75" s="798"/>
      <c r="L75" s="798"/>
      <c r="M75" s="798"/>
      <c r="N75" s="798"/>
      <c r="O75" s="798"/>
      <c r="P75" s="799"/>
      <c r="Q75" s="1067">
        <v>1558</v>
      </c>
      <c r="R75" s="1068"/>
      <c r="S75" s="1068"/>
      <c r="T75" s="1068"/>
      <c r="U75" s="1069"/>
      <c r="V75" s="1070">
        <v>1536</v>
      </c>
      <c r="W75" s="1068"/>
      <c r="X75" s="1068"/>
      <c r="Y75" s="1068"/>
      <c r="Z75" s="1069"/>
      <c r="AA75" s="1070">
        <v>22</v>
      </c>
      <c r="AB75" s="1068"/>
      <c r="AC75" s="1068"/>
      <c r="AD75" s="1068"/>
      <c r="AE75" s="1069"/>
      <c r="AF75" s="1070" t="s">
        <v>602</v>
      </c>
      <c r="AG75" s="1068"/>
      <c r="AH75" s="1068"/>
      <c r="AI75" s="1068"/>
      <c r="AJ75" s="1069"/>
      <c r="AK75" s="1070" t="s">
        <v>602</v>
      </c>
      <c r="AL75" s="1068"/>
      <c r="AM75" s="1068"/>
      <c r="AN75" s="1068"/>
      <c r="AO75" s="1069"/>
      <c r="AP75" s="1070" t="s">
        <v>602</v>
      </c>
      <c r="AQ75" s="1068"/>
      <c r="AR75" s="1068"/>
      <c r="AS75" s="1068"/>
      <c r="AT75" s="1069"/>
      <c r="AU75" s="1070" t="s">
        <v>602</v>
      </c>
      <c r="AV75" s="1068"/>
      <c r="AW75" s="1068"/>
      <c r="AX75" s="1068"/>
      <c r="AY75" s="1069"/>
      <c r="AZ75" s="1064"/>
      <c r="BA75" s="1064"/>
      <c r="BB75" s="1064"/>
      <c r="BC75" s="1064"/>
      <c r="BD75" s="1065"/>
      <c r="BE75" s="265"/>
      <c r="BF75" s="265"/>
      <c r="BG75" s="265"/>
      <c r="BH75" s="265"/>
      <c r="BI75" s="265"/>
      <c r="BJ75" s="265"/>
      <c r="BK75" s="265"/>
      <c r="BL75" s="265"/>
      <c r="BM75" s="265"/>
      <c r="BN75" s="265"/>
      <c r="BO75" s="265"/>
      <c r="BP75" s="265"/>
      <c r="BQ75" s="262">
        <v>69</v>
      </c>
      <c r="BR75" s="267"/>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3"/>
      <c r="DW75" s="1034"/>
      <c r="DX75" s="1034"/>
      <c r="DY75" s="1034"/>
      <c r="DZ75" s="1035"/>
      <c r="EA75" s="246"/>
    </row>
    <row r="76" spans="1:131" s="247" customFormat="1" ht="26.25" customHeight="1">
      <c r="A76" s="261">
        <v>9</v>
      </c>
      <c r="B76" s="797" t="s">
        <v>598</v>
      </c>
      <c r="C76" s="798"/>
      <c r="D76" s="798"/>
      <c r="E76" s="798"/>
      <c r="F76" s="798"/>
      <c r="G76" s="798"/>
      <c r="H76" s="798"/>
      <c r="I76" s="798"/>
      <c r="J76" s="798"/>
      <c r="K76" s="798"/>
      <c r="L76" s="798"/>
      <c r="M76" s="798"/>
      <c r="N76" s="798"/>
      <c r="O76" s="798"/>
      <c r="P76" s="799"/>
      <c r="Q76" s="1067">
        <v>4</v>
      </c>
      <c r="R76" s="1068"/>
      <c r="S76" s="1068"/>
      <c r="T76" s="1068"/>
      <c r="U76" s="1069"/>
      <c r="V76" s="1070">
        <v>4</v>
      </c>
      <c r="W76" s="1068"/>
      <c r="X76" s="1068"/>
      <c r="Y76" s="1068"/>
      <c r="Z76" s="1069"/>
      <c r="AA76" s="1070">
        <v>0</v>
      </c>
      <c r="AB76" s="1068"/>
      <c r="AC76" s="1068"/>
      <c r="AD76" s="1068"/>
      <c r="AE76" s="1069"/>
      <c r="AF76" s="1070" t="s">
        <v>602</v>
      </c>
      <c r="AG76" s="1068"/>
      <c r="AH76" s="1068"/>
      <c r="AI76" s="1068"/>
      <c r="AJ76" s="1069"/>
      <c r="AK76" s="1070" t="s">
        <v>602</v>
      </c>
      <c r="AL76" s="1068"/>
      <c r="AM76" s="1068"/>
      <c r="AN76" s="1068"/>
      <c r="AO76" s="1069"/>
      <c r="AP76" s="1070" t="s">
        <v>602</v>
      </c>
      <c r="AQ76" s="1068"/>
      <c r="AR76" s="1068"/>
      <c r="AS76" s="1068"/>
      <c r="AT76" s="1069"/>
      <c r="AU76" s="1070" t="s">
        <v>602</v>
      </c>
      <c r="AV76" s="1068"/>
      <c r="AW76" s="1068"/>
      <c r="AX76" s="1068"/>
      <c r="AY76" s="1069"/>
      <c r="AZ76" s="1064"/>
      <c r="BA76" s="1064"/>
      <c r="BB76" s="1064"/>
      <c r="BC76" s="1064"/>
      <c r="BD76" s="1065"/>
      <c r="BE76" s="265"/>
      <c r="BF76" s="265"/>
      <c r="BG76" s="265"/>
      <c r="BH76" s="265"/>
      <c r="BI76" s="265"/>
      <c r="BJ76" s="265"/>
      <c r="BK76" s="265"/>
      <c r="BL76" s="265"/>
      <c r="BM76" s="265"/>
      <c r="BN76" s="265"/>
      <c r="BO76" s="265"/>
      <c r="BP76" s="265"/>
      <c r="BQ76" s="262">
        <v>70</v>
      </c>
      <c r="BR76" s="267"/>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3"/>
      <c r="DW76" s="1034"/>
      <c r="DX76" s="1034"/>
      <c r="DY76" s="1034"/>
      <c r="DZ76" s="1035"/>
      <c r="EA76" s="246"/>
    </row>
    <row r="77" spans="1:131" s="247" customFormat="1" ht="26.25" customHeight="1">
      <c r="A77" s="261">
        <v>10</v>
      </c>
      <c r="B77" s="797" t="s">
        <v>599</v>
      </c>
      <c r="C77" s="798"/>
      <c r="D77" s="798"/>
      <c r="E77" s="798"/>
      <c r="F77" s="798"/>
      <c r="G77" s="798"/>
      <c r="H77" s="798"/>
      <c r="I77" s="798"/>
      <c r="J77" s="798"/>
      <c r="K77" s="798"/>
      <c r="L77" s="798"/>
      <c r="M77" s="798"/>
      <c r="N77" s="798"/>
      <c r="O77" s="798"/>
      <c r="P77" s="799"/>
      <c r="Q77" s="1067">
        <v>30</v>
      </c>
      <c r="R77" s="1068"/>
      <c r="S77" s="1068"/>
      <c r="T77" s="1068"/>
      <c r="U77" s="1069"/>
      <c r="V77" s="1070">
        <v>30</v>
      </c>
      <c r="W77" s="1068"/>
      <c r="X77" s="1068"/>
      <c r="Y77" s="1068"/>
      <c r="Z77" s="1069"/>
      <c r="AA77" s="1070">
        <v>0</v>
      </c>
      <c r="AB77" s="1068"/>
      <c r="AC77" s="1068"/>
      <c r="AD77" s="1068"/>
      <c r="AE77" s="1069"/>
      <c r="AF77" s="1070" t="s">
        <v>602</v>
      </c>
      <c r="AG77" s="1068"/>
      <c r="AH77" s="1068"/>
      <c r="AI77" s="1068"/>
      <c r="AJ77" s="1069"/>
      <c r="AK77" s="1070" t="s">
        <v>602</v>
      </c>
      <c r="AL77" s="1068"/>
      <c r="AM77" s="1068"/>
      <c r="AN77" s="1068"/>
      <c r="AO77" s="1069"/>
      <c r="AP77" s="1070" t="s">
        <v>602</v>
      </c>
      <c r="AQ77" s="1068"/>
      <c r="AR77" s="1068"/>
      <c r="AS77" s="1068"/>
      <c r="AT77" s="1069"/>
      <c r="AU77" s="1070" t="s">
        <v>602</v>
      </c>
      <c r="AV77" s="1068"/>
      <c r="AW77" s="1068"/>
      <c r="AX77" s="1068"/>
      <c r="AY77" s="1069"/>
      <c r="AZ77" s="1064"/>
      <c r="BA77" s="1064"/>
      <c r="BB77" s="1064"/>
      <c r="BC77" s="1064"/>
      <c r="BD77" s="1065"/>
      <c r="BE77" s="265"/>
      <c r="BF77" s="265"/>
      <c r="BG77" s="265"/>
      <c r="BH77" s="265"/>
      <c r="BI77" s="265"/>
      <c r="BJ77" s="265"/>
      <c r="BK77" s="265"/>
      <c r="BL77" s="265"/>
      <c r="BM77" s="265"/>
      <c r="BN77" s="265"/>
      <c r="BO77" s="265"/>
      <c r="BP77" s="265"/>
      <c r="BQ77" s="262">
        <v>71</v>
      </c>
      <c r="BR77" s="267"/>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3"/>
      <c r="DW77" s="1034"/>
      <c r="DX77" s="1034"/>
      <c r="DY77" s="1034"/>
      <c r="DZ77" s="1035"/>
      <c r="EA77" s="246"/>
    </row>
    <row r="78" spans="1:131" s="247" customFormat="1" ht="26.25" customHeight="1">
      <c r="A78" s="261">
        <v>11</v>
      </c>
      <c r="B78" s="797" t="s">
        <v>600</v>
      </c>
      <c r="C78" s="798"/>
      <c r="D78" s="798"/>
      <c r="E78" s="798"/>
      <c r="F78" s="798"/>
      <c r="G78" s="798"/>
      <c r="H78" s="798"/>
      <c r="I78" s="798"/>
      <c r="J78" s="798"/>
      <c r="K78" s="798"/>
      <c r="L78" s="798"/>
      <c r="M78" s="798"/>
      <c r="N78" s="798"/>
      <c r="O78" s="798"/>
      <c r="P78" s="799"/>
      <c r="Q78" s="1066">
        <v>344</v>
      </c>
      <c r="R78" s="1063"/>
      <c r="S78" s="1063"/>
      <c r="T78" s="1063"/>
      <c r="U78" s="1063"/>
      <c r="V78" s="1063">
        <v>344</v>
      </c>
      <c r="W78" s="1063"/>
      <c r="X78" s="1063"/>
      <c r="Y78" s="1063"/>
      <c r="Z78" s="1063"/>
      <c r="AA78" s="1063">
        <v>0</v>
      </c>
      <c r="AB78" s="1063"/>
      <c r="AC78" s="1063"/>
      <c r="AD78" s="1063"/>
      <c r="AE78" s="1063"/>
      <c r="AF78" s="1063" t="s">
        <v>602</v>
      </c>
      <c r="AG78" s="1063"/>
      <c r="AH78" s="1063"/>
      <c r="AI78" s="1063"/>
      <c r="AJ78" s="1063"/>
      <c r="AK78" s="1063" t="s">
        <v>602</v>
      </c>
      <c r="AL78" s="1063"/>
      <c r="AM78" s="1063"/>
      <c r="AN78" s="1063"/>
      <c r="AO78" s="1063"/>
      <c r="AP78" s="1063" t="s">
        <v>602</v>
      </c>
      <c r="AQ78" s="1063"/>
      <c r="AR78" s="1063"/>
      <c r="AS78" s="1063"/>
      <c r="AT78" s="1063"/>
      <c r="AU78" s="1063" t="s">
        <v>602</v>
      </c>
      <c r="AV78" s="1063"/>
      <c r="AW78" s="1063"/>
      <c r="AX78" s="1063"/>
      <c r="AY78" s="1063"/>
      <c r="AZ78" s="1064"/>
      <c r="BA78" s="1064"/>
      <c r="BB78" s="1064"/>
      <c r="BC78" s="1064"/>
      <c r="BD78" s="1065"/>
      <c r="BE78" s="265"/>
      <c r="BF78" s="265"/>
      <c r="BG78" s="265"/>
      <c r="BH78" s="265"/>
      <c r="BI78" s="265"/>
      <c r="BJ78" s="268"/>
      <c r="BK78" s="268"/>
      <c r="BL78" s="268"/>
      <c r="BM78" s="268"/>
      <c r="BN78" s="268"/>
      <c r="BO78" s="265"/>
      <c r="BP78" s="265"/>
      <c r="BQ78" s="262">
        <v>72</v>
      </c>
      <c r="BR78" s="267"/>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3"/>
      <c r="DW78" s="1034"/>
      <c r="DX78" s="1034"/>
      <c r="DY78" s="1034"/>
      <c r="DZ78" s="1035"/>
      <c r="EA78" s="246"/>
    </row>
    <row r="79" spans="1:131" s="247" customFormat="1" ht="26.25" customHeight="1">
      <c r="A79" s="261">
        <v>12</v>
      </c>
      <c r="B79" s="797" t="s">
        <v>601</v>
      </c>
      <c r="C79" s="798"/>
      <c r="D79" s="798"/>
      <c r="E79" s="798"/>
      <c r="F79" s="798"/>
      <c r="G79" s="798"/>
      <c r="H79" s="798"/>
      <c r="I79" s="798"/>
      <c r="J79" s="798"/>
      <c r="K79" s="798"/>
      <c r="L79" s="798"/>
      <c r="M79" s="798"/>
      <c r="N79" s="798"/>
      <c r="O79" s="798"/>
      <c r="P79" s="799"/>
      <c r="Q79" s="1066">
        <v>1017</v>
      </c>
      <c r="R79" s="1063"/>
      <c r="S79" s="1063"/>
      <c r="T79" s="1063"/>
      <c r="U79" s="1063"/>
      <c r="V79" s="1063">
        <v>1008</v>
      </c>
      <c r="W79" s="1063"/>
      <c r="X79" s="1063"/>
      <c r="Y79" s="1063"/>
      <c r="Z79" s="1063"/>
      <c r="AA79" s="1063" t="s">
        <v>602</v>
      </c>
      <c r="AB79" s="1063"/>
      <c r="AC79" s="1063"/>
      <c r="AD79" s="1063"/>
      <c r="AE79" s="1063"/>
      <c r="AF79" s="1063">
        <v>9</v>
      </c>
      <c r="AG79" s="1063"/>
      <c r="AH79" s="1063"/>
      <c r="AI79" s="1063"/>
      <c r="AJ79" s="1063"/>
      <c r="AK79" s="1063" t="s">
        <v>603</v>
      </c>
      <c r="AL79" s="1063"/>
      <c r="AM79" s="1063"/>
      <c r="AN79" s="1063"/>
      <c r="AO79" s="1063"/>
      <c r="AP79" s="1063" t="s">
        <v>602</v>
      </c>
      <c r="AQ79" s="1063"/>
      <c r="AR79" s="1063"/>
      <c r="AS79" s="1063"/>
      <c r="AT79" s="1063"/>
      <c r="AU79" s="1063" t="s">
        <v>602</v>
      </c>
      <c r="AV79" s="1063"/>
      <c r="AW79" s="1063"/>
      <c r="AX79" s="1063"/>
      <c r="AY79" s="1063"/>
      <c r="AZ79" s="1064"/>
      <c r="BA79" s="1064"/>
      <c r="BB79" s="1064"/>
      <c r="BC79" s="1064"/>
      <c r="BD79" s="1065"/>
      <c r="BE79" s="265"/>
      <c r="BF79" s="265"/>
      <c r="BG79" s="265"/>
      <c r="BH79" s="265"/>
      <c r="BI79" s="265"/>
      <c r="BJ79" s="268"/>
      <c r="BK79" s="268"/>
      <c r="BL79" s="268"/>
      <c r="BM79" s="268"/>
      <c r="BN79" s="268"/>
      <c r="BO79" s="265"/>
      <c r="BP79" s="265"/>
      <c r="BQ79" s="262">
        <v>73</v>
      </c>
      <c r="BR79" s="267"/>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3"/>
      <c r="DW79" s="1034"/>
      <c r="DX79" s="1034"/>
      <c r="DY79" s="1034"/>
      <c r="DZ79" s="1035"/>
      <c r="EA79" s="246"/>
    </row>
    <row r="80" spans="1:131" s="247" customFormat="1" ht="26.25" customHeight="1">
      <c r="A80" s="261">
        <v>13</v>
      </c>
      <c r="B80" s="797"/>
      <c r="C80" s="798"/>
      <c r="D80" s="798"/>
      <c r="E80" s="798"/>
      <c r="F80" s="798"/>
      <c r="G80" s="798"/>
      <c r="H80" s="798"/>
      <c r="I80" s="798"/>
      <c r="J80" s="798"/>
      <c r="K80" s="798"/>
      <c r="L80" s="798"/>
      <c r="M80" s="798"/>
      <c r="N80" s="798"/>
      <c r="O80" s="798"/>
      <c r="P80" s="799"/>
      <c r="Q80" s="1066"/>
      <c r="R80" s="1063"/>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4"/>
      <c r="BA80" s="1064"/>
      <c r="BB80" s="1064"/>
      <c r="BC80" s="1064"/>
      <c r="BD80" s="1065"/>
      <c r="BE80" s="265"/>
      <c r="BF80" s="265"/>
      <c r="BG80" s="265"/>
      <c r="BH80" s="265"/>
      <c r="BI80" s="265"/>
      <c r="BJ80" s="265"/>
      <c r="BK80" s="265"/>
      <c r="BL80" s="265"/>
      <c r="BM80" s="265"/>
      <c r="BN80" s="265"/>
      <c r="BO80" s="265"/>
      <c r="BP80" s="265"/>
      <c r="BQ80" s="262">
        <v>74</v>
      </c>
      <c r="BR80" s="267"/>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3"/>
      <c r="DW80" s="1034"/>
      <c r="DX80" s="1034"/>
      <c r="DY80" s="1034"/>
      <c r="DZ80" s="1035"/>
      <c r="EA80" s="246"/>
    </row>
    <row r="81" spans="1:131" s="247" customFormat="1" ht="26.25" customHeight="1">
      <c r="A81" s="261">
        <v>14</v>
      </c>
      <c r="B81" s="797"/>
      <c r="C81" s="798"/>
      <c r="D81" s="798"/>
      <c r="E81" s="798"/>
      <c r="F81" s="798"/>
      <c r="G81" s="798"/>
      <c r="H81" s="798"/>
      <c r="I81" s="798"/>
      <c r="J81" s="798"/>
      <c r="K81" s="798"/>
      <c r="L81" s="798"/>
      <c r="M81" s="798"/>
      <c r="N81" s="798"/>
      <c r="O81" s="798"/>
      <c r="P81" s="799"/>
      <c r="Q81" s="1066"/>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5"/>
      <c r="BF81" s="265"/>
      <c r="BG81" s="265"/>
      <c r="BH81" s="265"/>
      <c r="BI81" s="265"/>
      <c r="BJ81" s="265"/>
      <c r="BK81" s="265"/>
      <c r="BL81" s="265"/>
      <c r="BM81" s="265"/>
      <c r="BN81" s="265"/>
      <c r="BO81" s="265"/>
      <c r="BP81" s="265"/>
      <c r="BQ81" s="262">
        <v>75</v>
      </c>
      <c r="BR81" s="267"/>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3"/>
      <c r="DW81" s="1034"/>
      <c r="DX81" s="1034"/>
      <c r="DY81" s="1034"/>
      <c r="DZ81" s="1035"/>
      <c r="EA81" s="246"/>
    </row>
    <row r="82" spans="1:131" s="247" customFormat="1" ht="26.25" customHeight="1">
      <c r="A82" s="261">
        <v>15</v>
      </c>
      <c r="B82" s="797"/>
      <c r="C82" s="798"/>
      <c r="D82" s="798"/>
      <c r="E82" s="798"/>
      <c r="F82" s="798"/>
      <c r="G82" s="798"/>
      <c r="H82" s="798"/>
      <c r="I82" s="798"/>
      <c r="J82" s="798"/>
      <c r="K82" s="798"/>
      <c r="L82" s="798"/>
      <c r="M82" s="798"/>
      <c r="N82" s="798"/>
      <c r="O82" s="798"/>
      <c r="P82" s="799"/>
      <c r="Q82" s="1066"/>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5"/>
      <c r="BF82" s="265"/>
      <c r="BG82" s="265"/>
      <c r="BH82" s="265"/>
      <c r="BI82" s="265"/>
      <c r="BJ82" s="265"/>
      <c r="BK82" s="265"/>
      <c r="BL82" s="265"/>
      <c r="BM82" s="265"/>
      <c r="BN82" s="265"/>
      <c r="BO82" s="265"/>
      <c r="BP82" s="265"/>
      <c r="BQ82" s="262">
        <v>76</v>
      </c>
      <c r="BR82" s="267"/>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3"/>
      <c r="DW82" s="1034"/>
      <c r="DX82" s="1034"/>
      <c r="DY82" s="1034"/>
      <c r="DZ82" s="1035"/>
      <c r="EA82" s="246"/>
    </row>
    <row r="83" spans="1:131" s="247" customFormat="1" ht="26.25" customHeight="1">
      <c r="A83" s="261">
        <v>16</v>
      </c>
      <c r="B83" s="797"/>
      <c r="C83" s="798"/>
      <c r="D83" s="798"/>
      <c r="E83" s="798"/>
      <c r="F83" s="798"/>
      <c r="G83" s="798"/>
      <c r="H83" s="798"/>
      <c r="I83" s="798"/>
      <c r="J83" s="798"/>
      <c r="K83" s="798"/>
      <c r="L83" s="798"/>
      <c r="M83" s="798"/>
      <c r="N83" s="798"/>
      <c r="O83" s="798"/>
      <c r="P83" s="799"/>
      <c r="Q83" s="1066"/>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5"/>
      <c r="BF83" s="265"/>
      <c r="BG83" s="265"/>
      <c r="BH83" s="265"/>
      <c r="BI83" s="265"/>
      <c r="BJ83" s="265"/>
      <c r="BK83" s="265"/>
      <c r="BL83" s="265"/>
      <c r="BM83" s="265"/>
      <c r="BN83" s="265"/>
      <c r="BO83" s="265"/>
      <c r="BP83" s="265"/>
      <c r="BQ83" s="262">
        <v>77</v>
      </c>
      <c r="BR83" s="267"/>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3"/>
      <c r="DW83" s="1034"/>
      <c r="DX83" s="1034"/>
      <c r="DY83" s="1034"/>
      <c r="DZ83" s="1035"/>
      <c r="EA83" s="246"/>
    </row>
    <row r="84" spans="1:131" s="247" customFormat="1" ht="26.25" customHeight="1">
      <c r="A84" s="261">
        <v>17</v>
      </c>
      <c r="B84" s="797"/>
      <c r="C84" s="798"/>
      <c r="D84" s="798"/>
      <c r="E84" s="798"/>
      <c r="F84" s="798"/>
      <c r="G84" s="798"/>
      <c r="H84" s="798"/>
      <c r="I84" s="798"/>
      <c r="J84" s="798"/>
      <c r="K84" s="798"/>
      <c r="L84" s="798"/>
      <c r="M84" s="798"/>
      <c r="N84" s="798"/>
      <c r="O84" s="798"/>
      <c r="P84" s="799"/>
      <c r="Q84" s="1066"/>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5"/>
      <c r="BF84" s="265"/>
      <c r="BG84" s="265"/>
      <c r="BH84" s="265"/>
      <c r="BI84" s="265"/>
      <c r="BJ84" s="265"/>
      <c r="BK84" s="265"/>
      <c r="BL84" s="265"/>
      <c r="BM84" s="265"/>
      <c r="BN84" s="265"/>
      <c r="BO84" s="265"/>
      <c r="BP84" s="265"/>
      <c r="BQ84" s="262">
        <v>78</v>
      </c>
      <c r="BR84" s="267"/>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3"/>
      <c r="DW84" s="1034"/>
      <c r="DX84" s="1034"/>
      <c r="DY84" s="1034"/>
      <c r="DZ84" s="1035"/>
      <c r="EA84" s="246"/>
    </row>
    <row r="85" spans="1:131" s="247" customFormat="1" ht="26.25" customHeight="1">
      <c r="A85" s="261">
        <v>18</v>
      </c>
      <c r="B85" s="797"/>
      <c r="C85" s="798"/>
      <c r="D85" s="798"/>
      <c r="E85" s="798"/>
      <c r="F85" s="798"/>
      <c r="G85" s="798"/>
      <c r="H85" s="798"/>
      <c r="I85" s="798"/>
      <c r="J85" s="798"/>
      <c r="K85" s="798"/>
      <c r="L85" s="798"/>
      <c r="M85" s="798"/>
      <c r="N85" s="798"/>
      <c r="O85" s="798"/>
      <c r="P85" s="799"/>
      <c r="Q85" s="1066"/>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5"/>
      <c r="BF85" s="265"/>
      <c r="BG85" s="265"/>
      <c r="BH85" s="265"/>
      <c r="BI85" s="265"/>
      <c r="BJ85" s="265"/>
      <c r="BK85" s="265"/>
      <c r="BL85" s="265"/>
      <c r="BM85" s="265"/>
      <c r="BN85" s="265"/>
      <c r="BO85" s="265"/>
      <c r="BP85" s="265"/>
      <c r="BQ85" s="262">
        <v>79</v>
      </c>
      <c r="BR85" s="267"/>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3"/>
      <c r="DW85" s="1034"/>
      <c r="DX85" s="1034"/>
      <c r="DY85" s="1034"/>
      <c r="DZ85" s="1035"/>
      <c r="EA85" s="246"/>
    </row>
    <row r="86" spans="1:131" s="247" customFormat="1" ht="26.25" customHeight="1">
      <c r="A86" s="261">
        <v>19</v>
      </c>
      <c r="B86" s="797"/>
      <c r="C86" s="798"/>
      <c r="D86" s="798"/>
      <c r="E86" s="798"/>
      <c r="F86" s="798"/>
      <c r="G86" s="798"/>
      <c r="H86" s="798"/>
      <c r="I86" s="798"/>
      <c r="J86" s="798"/>
      <c r="K86" s="798"/>
      <c r="L86" s="798"/>
      <c r="M86" s="798"/>
      <c r="N86" s="798"/>
      <c r="O86" s="798"/>
      <c r="P86" s="799"/>
      <c r="Q86" s="1066"/>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5"/>
      <c r="BF86" s="265"/>
      <c r="BG86" s="265"/>
      <c r="BH86" s="265"/>
      <c r="BI86" s="265"/>
      <c r="BJ86" s="265"/>
      <c r="BK86" s="265"/>
      <c r="BL86" s="265"/>
      <c r="BM86" s="265"/>
      <c r="BN86" s="265"/>
      <c r="BO86" s="265"/>
      <c r="BP86" s="265"/>
      <c r="BQ86" s="262">
        <v>80</v>
      </c>
      <c r="BR86" s="267"/>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3"/>
      <c r="DW86" s="1034"/>
      <c r="DX86" s="1034"/>
      <c r="DY86" s="1034"/>
      <c r="DZ86" s="1035"/>
      <c r="EA86" s="246"/>
    </row>
    <row r="87" spans="1:131" s="247" customFormat="1" ht="26.25" customHeight="1">
      <c r="A87" s="269">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5"/>
      <c r="BF87" s="265"/>
      <c r="BG87" s="265"/>
      <c r="BH87" s="265"/>
      <c r="BI87" s="265"/>
      <c r="BJ87" s="265"/>
      <c r="BK87" s="265"/>
      <c r="BL87" s="265"/>
      <c r="BM87" s="265"/>
      <c r="BN87" s="265"/>
      <c r="BO87" s="265"/>
      <c r="BP87" s="265"/>
      <c r="BQ87" s="262">
        <v>81</v>
      </c>
      <c r="BR87" s="267"/>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3"/>
      <c r="DW87" s="1034"/>
      <c r="DX87" s="1034"/>
      <c r="DY87" s="1034"/>
      <c r="DZ87" s="1035"/>
      <c r="EA87" s="246"/>
    </row>
    <row r="88" spans="1:131" s="247" customFormat="1" ht="26.25" customHeight="1" thickBot="1">
      <c r="A88" s="264" t="s">
        <v>382</v>
      </c>
      <c r="B88" s="1036" t="s">
        <v>414</v>
      </c>
      <c r="C88" s="1037"/>
      <c r="D88" s="1037"/>
      <c r="E88" s="1037"/>
      <c r="F88" s="1037"/>
      <c r="G88" s="1037"/>
      <c r="H88" s="1037"/>
      <c r="I88" s="1037"/>
      <c r="J88" s="1037"/>
      <c r="K88" s="1037"/>
      <c r="L88" s="1037"/>
      <c r="M88" s="1037"/>
      <c r="N88" s="1037"/>
      <c r="O88" s="1037"/>
      <c r="P88" s="1038"/>
      <c r="Q88" s="1054"/>
      <c r="R88" s="1055"/>
      <c r="S88" s="1055"/>
      <c r="T88" s="1055"/>
      <c r="U88" s="1055"/>
      <c r="V88" s="1055"/>
      <c r="W88" s="1055"/>
      <c r="X88" s="1055"/>
      <c r="Y88" s="1055"/>
      <c r="Z88" s="1055"/>
      <c r="AA88" s="1055"/>
      <c r="AB88" s="1055"/>
      <c r="AC88" s="1055"/>
      <c r="AD88" s="1055"/>
      <c r="AE88" s="1055"/>
      <c r="AF88" s="1051"/>
      <c r="AG88" s="1051"/>
      <c r="AH88" s="1051"/>
      <c r="AI88" s="1051"/>
      <c r="AJ88" s="1051"/>
      <c r="AK88" s="1055"/>
      <c r="AL88" s="1055"/>
      <c r="AM88" s="1055"/>
      <c r="AN88" s="1055"/>
      <c r="AO88" s="1055"/>
      <c r="AP88" s="1051"/>
      <c r="AQ88" s="1051"/>
      <c r="AR88" s="1051"/>
      <c r="AS88" s="1051"/>
      <c r="AT88" s="1051"/>
      <c r="AU88" s="1051"/>
      <c r="AV88" s="1051"/>
      <c r="AW88" s="1051"/>
      <c r="AX88" s="1051"/>
      <c r="AY88" s="1051"/>
      <c r="AZ88" s="1052"/>
      <c r="BA88" s="1052"/>
      <c r="BB88" s="1052"/>
      <c r="BC88" s="1052"/>
      <c r="BD88" s="1053"/>
      <c r="BE88" s="265"/>
      <c r="BF88" s="265"/>
      <c r="BG88" s="265"/>
      <c r="BH88" s="265"/>
      <c r="BI88" s="265"/>
      <c r="BJ88" s="265"/>
      <c r="BK88" s="265"/>
      <c r="BL88" s="265"/>
      <c r="BM88" s="265"/>
      <c r="BN88" s="265"/>
      <c r="BO88" s="265"/>
      <c r="BP88" s="265"/>
      <c r="BQ88" s="262">
        <v>82</v>
      </c>
      <c r="BR88" s="267"/>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3"/>
      <c r="DW88" s="1034"/>
      <c r="DX88" s="1034"/>
      <c r="DY88" s="1034"/>
      <c r="DZ88" s="1035"/>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3"/>
      <c r="DW89" s="1034"/>
      <c r="DX89" s="1034"/>
      <c r="DY89" s="1034"/>
      <c r="DZ89" s="1035"/>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3"/>
      <c r="DW90" s="1034"/>
      <c r="DX90" s="1034"/>
      <c r="DY90" s="1034"/>
      <c r="DZ90" s="1035"/>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3"/>
      <c r="DW91" s="1034"/>
      <c r="DX91" s="1034"/>
      <c r="DY91" s="1034"/>
      <c r="DZ91" s="1035"/>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3"/>
      <c r="DW92" s="1034"/>
      <c r="DX92" s="1034"/>
      <c r="DY92" s="1034"/>
      <c r="DZ92" s="1035"/>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3"/>
      <c r="DW93" s="1034"/>
      <c r="DX93" s="1034"/>
      <c r="DY93" s="1034"/>
      <c r="DZ93" s="1035"/>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3"/>
      <c r="DW94" s="1034"/>
      <c r="DX94" s="1034"/>
      <c r="DY94" s="1034"/>
      <c r="DZ94" s="1035"/>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3"/>
      <c r="DW95" s="1034"/>
      <c r="DX95" s="1034"/>
      <c r="DY95" s="1034"/>
      <c r="DZ95" s="1035"/>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3"/>
      <c r="DW96" s="1034"/>
      <c r="DX96" s="1034"/>
      <c r="DY96" s="1034"/>
      <c r="DZ96" s="1035"/>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3"/>
      <c r="DW97" s="1034"/>
      <c r="DX97" s="1034"/>
      <c r="DY97" s="1034"/>
      <c r="DZ97" s="1035"/>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3"/>
      <c r="DW98" s="1034"/>
      <c r="DX98" s="1034"/>
      <c r="DY98" s="1034"/>
      <c r="DZ98" s="1035"/>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3"/>
      <c r="DW99" s="1034"/>
      <c r="DX99" s="1034"/>
      <c r="DY99" s="1034"/>
      <c r="DZ99" s="1035"/>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3"/>
      <c r="DW100" s="1034"/>
      <c r="DX100" s="1034"/>
      <c r="DY100" s="1034"/>
      <c r="DZ100" s="1035"/>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3"/>
      <c r="DW101" s="1034"/>
      <c r="DX101" s="1034"/>
      <c r="DY101" s="1034"/>
      <c r="DZ101" s="1035"/>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6" t="s">
        <v>415</v>
      </c>
      <c r="BS102" s="1037"/>
      <c r="BT102" s="1037"/>
      <c r="BU102" s="1037"/>
      <c r="BV102" s="1037"/>
      <c r="BW102" s="1037"/>
      <c r="BX102" s="1037"/>
      <c r="BY102" s="1037"/>
      <c r="BZ102" s="1037"/>
      <c r="CA102" s="1037"/>
      <c r="CB102" s="1037"/>
      <c r="CC102" s="1037"/>
      <c r="CD102" s="1037"/>
      <c r="CE102" s="1037"/>
      <c r="CF102" s="1037"/>
      <c r="CG102" s="1038"/>
      <c r="CH102" s="1039"/>
      <c r="CI102" s="1040"/>
      <c r="CJ102" s="1040"/>
      <c r="CK102" s="1040"/>
      <c r="CL102" s="1041"/>
      <c r="CM102" s="1039"/>
      <c r="CN102" s="1040"/>
      <c r="CO102" s="1040"/>
      <c r="CP102" s="1040"/>
      <c r="CQ102" s="1041"/>
      <c r="CR102" s="1042"/>
      <c r="CS102" s="1043"/>
      <c r="CT102" s="1043"/>
      <c r="CU102" s="1043"/>
      <c r="CV102" s="1044"/>
      <c r="CW102" s="1042"/>
      <c r="CX102" s="1043"/>
      <c r="CY102" s="1043"/>
      <c r="CZ102" s="1043"/>
      <c r="DA102" s="1044"/>
      <c r="DB102" s="1042"/>
      <c r="DC102" s="1043"/>
      <c r="DD102" s="1043"/>
      <c r="DE102" s="1043"/>
      <c r="DF102" s="1044"/>
      <c r="DG102" s="1042"/>
      <c r="DH102" s="1043"/>
      <c r="DI102" s="1043"/>
      <c r="DJ102" s="1043"/>
      <c r="DK102" s="1044"/>
      <c r="DL102" s="1042"/>
      <c r="DM102" s="1043"/>
      <c r="DN102" s="1043"/>
      <c r="DO102" s="1043"/>
      <c r="DP102" s="1044"/>
      <c r="DQ102" s="1042"/>
      <c r="DR102" s="1043"/>
      <c r="DS102" s="1043"/>
      <c r="DT102" s="1043"/>
      <c r="DU102" s="1044"/>
      <c r="DV102" s="1025"/>
      <c r="DW102" s="1026"/>
      <c r="DX102" s="1026"/>
      <c r="DY102" s="1026"/>
      <c r="DZ102" s="1027"/>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8" t="s">
        <v>416</v>
      </c>
      <c r="BR103" s="1028"/>
      <c r="BS103" s="1028"/>
      <c r="BT103" s="1028"/>
      <c r="BU103" s="1028"/>
      <c r="BV103" s="1028"/>
      <c r="BW103" s="1028"/>
      <c r="BX103" s="1028"/>
      <c r="BY103" s="1028"/>
      <c r="BZ103" s="1028"/>
      <c r="CA103" s="1028"/>
      <c r="CB103" s="1028"/>
      <c r="CC103" s="1028"/>
      <c r="CD103" s="1028"/>
      <c r="CE103" s="1028"/>
      <c r="CF103" s="1028"/>
      <c r="CG103" s="1028"/>
      <c r="CH103" s="1028"/>
      <c r="CI103" s="1028"/>
      <c r="CJ103" s="1028"/>
      <c r="CK103" s="1028"/>
      <c r="CL103" s="1028"/>
      <c r="CM103" s="1028"/>
      <c r="CN103" s="1028"/>
      <c r="CO103" s="1028"/>
      <c r="CP103" s="1028"/>
      <c r="CQ103" s="1028"/>
      <c r="CR103" s="1028"/>
      <c r="CS103" s="1028"/>
      <c r="CT103" s="1028"/>
      <c r="CU103" s="1028"/>
      <c r="CV103" s="1028"/>
      <c r="CW103" s="1028"/>
      <c r="CX103" s="1028"/>
      <c r="CY103" s="1028"/>
      <c r="CZ103" s="1028"/>
      <c r="DA103" s="1028"/>
      <c r="DB103" s="1028"/>
      <c r="DC103" s="1028"/>
      <c r="DD103" s="1028"/>
      <c r="DE103" s="1028"/>
      <c r="DF103" s="1028"/>
      <c r="DG103" s="1028"/>
      <c r="DH103" s="1028"/>
      <c r="DI103" s="1028"/>
      <c r="DJ103" s="1028"/>
      <c r="DK103" s="1028"/>
      <c r="DL103" s="1028"/>
      <c r="DM103" s="1028"/>
      <c r="DN103" s="1028"/>
      <c r="DO103" s="1028"/>
      <c r="DP103" s="1028"/>
      <c r="DQ103" s="1028"/>
      <c r="DR103" s="1028"/>
      <c r="DS103" s="1028"/>
      <c r="DT103" s="1028"/>
      <c r="DU103" s="1028"/>
      <c r="DV103" s="1028"/>
      <c r="DW103" s="1028"/>
      <c r="DX103" s="1028"/>
      <c r="DY103" s="1028"/>
      <c r="DZ103" s="1028"/>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9" t="s">
        <v>417</v>
      </c>
      <c r="BR104" s="1029"/>
      <c r="BS104" s="1029"/>
      <c r="BT104" s="1029"/>
      <c r="BU104" s="1029"/>
      <c r="BV104" s="1029"/>
      <c r="BW104" s="1029"/>
      <c r="BX104" s="1029"/>
      <c r="BY104" s="1029"/>
      <c r="BZ104" s="1029"/>
      <c r="CA104" s="1029"/>
      <c r="CB104" s="1029"/>
      <c r="CC104" s="1029"/>
      <c r="CD104" s="1029"/>
      <c r="CE104" s="1029"/>
      <c r="CF104" s="1029"/>
      <c r="CG104" s="1029"/>
      <c r="CH104" s="1029"/>
      <c r="CI104" s="1029"/>
      <c r="CJ104" s="1029"/>
      <c r="CK104" s="1029"/>
      <c r="CL104" s="1029"/>
      <c r="CM104" s="1029"/>
      <c r="CN104" s="1029"/>
      <c r="CO104" s="1029"/>
      <c r="CP104" s="1029"/>
      <c r="CQ104" s="1029"/>
      <c r="CR104" s="1029"/>
      <c r="CS104" s="1029"/>
      <c r="CT104" s="1029"/>
      <c r="CU104" s="1029"/>
      <c r="CV104" s="1029"/>
      <c r="CW104" s="1029"/>
      <c r="CX104" s="1029"/>
      <c r="CY104" s="1029"/>
      <c r="CZ104" s="1029"/>
      <c r="DA104" s="1029"/>
      <c r="DB104" s="1029"/>
      <c r="DC104" s="1029"/>
      <c r="DD104" s="1029"/>
      <c r="DE104" s="1029"/>
      <c r="DF104" s="1029"/>
      <c r="DG104" s="1029"/>
      <c r="DH104" s="1029"/>
      <c r="DI104" s="1029"/>
      <c r="DJ104" s="1029"/>
      <c r="DK104" s="1029"/>
      <c r="DL104" s="1029"/>
      <c r="DM104" s="1029"/>
      <c r="DN104" s="1029"/>
      <c r="DO104" s="1029"/>
      <c r="DP104" s="1029"/>
      <c r="DQ104" s="1029"/>
      <c r="DR104" s="1029"/>
      <c r="DS104" s="1029"/>
      <c r="DT104" s="1029"/>
      <c r="DU104" s="1029"/>
      <c r="DV104" s="1029"/>
      <c r="DW104" s="1029"/>
      <c r="DX104" s="1029"/>
      <c r="DY104" s="1029"/>
      <c r="DZ104" s="1029"/>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30" t="s">
        <v>420</v>
      </c>
      <c r="B108" s="1031"/>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c r="AF108" s="1031"/>
      <c r="AG108" s="1031"/>
      <c r="AH108" s="1031"/>
      <c r="AI108" s="1031"/>
      <c r="AJ108" s="1031"/>
      <c r="AK108" s="1031"/>
      <c r="AL108" s="1031"/>
      <c r="AM108" s="1031"/>
      <c r="AN108" s="1031"/>
      <c r="AO108" s="1031"/>
      <c r="AP108" s="1031"/>
      <c r="AQ108" s="1031"/>
      <c r="AR108" s="1031"/>
      <c r="AS108" s="1031"/>
      <c r="AT108" s="1032"/>
      <c r="AU108" s="1030" t="s">
        <v>421</v>
      </c>
      <c r="AV108" s="1031"/>
      <c r="AW108" s="1031"/>
      <c r="AX108" s="1031"/>
      <c r="AY108" s="1031"/>
      <c r="AZ108" s="1031"/>
      <c r="BA108" s="1031"/>
      <c r="BB108" s="1031"/>
      <c r="BC108" s="1031"/>
      <c r="BD108" s="1031"/>
      <c r="BE108" s="1031"/>
      <c r="BF108" s="1031"/>
      <c r="BG108" s="1031"/>
      <c r="BH108" s="1031"/>
      <c r="BI108" s="1031"/>
      <c r="BJ108" s="1031"/>
      <c r="BK108" s="1031"/>
      <c r="BL108" s="1031"/>
      <c r="BM108" s="1031"/>
      <c r="BN108" s="1031"/>
      <c r="BO108" s="1031"/>
      <c r="BP108" s="1031"/>
      <c r="BQ108" s="1031"/>
      <c r="BR108" s="1031"/>
      <c r="BS108" s="1031"/>
      <c r="BT108" s="1031"/>
      <c r="BU108" s="1031"/>
      <c r="BV108" s="1031"/>
      <c r="BW108" s="1031"/>
      <c r="BX108" s="1031"/>
      <c r="BY108" s="1031"/>
      <c r="BZ108" s="1031"/>
      <c r="CA108" s="1031"/>
      <c r="CB108" s="1031"/>
      <c r="CC108" s="1031"/>
      <c r="CD108" s="1031"/>
      <c r="CE108" s="1031"/>
      <c r="CF108" s="1031"/>
      <c r="CG108" s="1031"/>
      <c r="CH108" s="1031"/>
      <c r="CI108" s="1031"/>
      <c r="CJ108" s="1031"/>
      <c r="CK108" s="1031"/>
      <c r="CL108" s="1031"/>
      <c r="CM108" s="1031"/>
      <c r="CN108" s="1031"/>
      <c r="CO108" s="1031"/>
      <c r="CP108" s="1031"/>
      <c r="CQ108" s="1031"/>
      <c r="CR108" s="1031"/>
      <c r="CS108" s="1031"/>
      <c r="CT108" s="1031"/>
      <c r="CU108" s="1031"/>
      <c r="CV108" s="1031"/>
      <c r="CW108" s="1031"/>
      <c r="CX108" s="1031"/>
      <c r="CY108" s="1031"/>
      <c r="CZ108" s="1031"/>
      <c r="DA108" s="1031"/>
      <c r="DB108" s="1031"/>
      <c r="DC108" s="1031"/>
      <c r="DD108" s="1031"/>
      <c r="DE108" s="1031"/>
      <c r="DF108" s="1031"/>
      <c r="DG108" s="1031"/>
      <c r="DH108" s="1031"/>
      <c r="DI108" s="1031"/>
      <c r="DJ108" s="1031"/>
      <c r="DK108" s="1031"/>
      <c r="DL108" s="1031"/>
      <c r="DM108" s="1031"/>
      <c r="DN108" s="1031"/>
      <c r="DO108" s="1031"/>
      <c r="DP108" s="1031"/>
      <c r="DQ108" s="1031"/>
      <c r="DR108" s="1031"/>
      <c r="DS108" s="1031"/>
      <c r="DT108" s="1031"/>
      <c r="DU108" s="1031"/>
      <c r="DV108" s="1031"/>
      <c r="DW108" s="1031"/>
      <c r="DX108" s="1031"/>
      <c r="DY108" s="1031"/>
      <c r="DZ108" s="1032"/>
    </row>
    <row r="109" spans="1:131" s="246" customFormat="1" ht="26.25" customHeight="1">
      <c r="A109" s="985" t="s">
        <v>422</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8" t="s">
        <v>423</v>
      </c>
      <c r="AB109" s="986"/>
      <c r="AC109" s="986"/>
      <c r="AD109" s="986"/>
      <c r="AE109" s="987"/>
      <c r="AF109" s="988" t="s">
        <v>301</v>
      </c>
      <c r="AG109" s="986"/>
      <c r="AH109" s="986"/>
      <c r="AI109" s="986"/>
      <c r="AJ109" s="987"/>
      <c r="AK109" s="988" t="s">
        <v>300</v>
      </c>
      <c r="AL109" s="986"/>
      <c r="AM109" s="986"/>
      <c r="AN109" s="986"/>
      <c r="AO109" s="987"/>
      <c r="AP109" s="988" t="s">
        <v>424</v>
      </c>
      <c r="AQ109" s="986"/>
      <c r="AR109" s="986"/>
      <c r="AS109" s="986"/>
      <c r="AT109" s="1017"/>
      <c r="AU109" s="985" t="s">
        <v>422</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8" t="s">
        <v>423</v>
      </c>
      <c r="BR109" s="986"/>
      <c r="BS109" s="986"/>
      <c r="BT109" s="986"/>
      <c r="BU109" s="987"/>
      <c r="BV109" s="988" t="s">
        <v>301</v>
      </c>
      <c r="BW109" s="986"/>
      <c r="BX109" s="986"/>
      <c r="BY109" s="986"/>
      <c r="BZ109" s="987"/>
      <c r="CA109" s="988" t="s">
        <v>300</v>
      </c>
      <c r="CB109" s="986"/>
      <c r="CC109" s="986"/>
      <c r="CD109" s="986"/>
      <c r="CE109" s="987"/>
      <c r="CF109" s="1024" t="s">
        <v>424</v>
      </c>
      <c r="CG109" s="1024"/>
      <c r="CH109" s="1024"/>
      <c r="CI109" s="1024"/>
      <c r="CJ109" s="1024"/>
      <c r="CK109" s="988" t="s">
        <v>425</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8" t="s">
        <v>423</v>
      </c>
      <c r="DH109" s="986"/>
      <c r="DI109" s="986"/>
      <c r="DJ109" s="986"/>
      <c r="DK109" s="987"/>
      <c r="DL109" s="988" t="s">
        <v>301</v>
      </c>
      <c r="DM109" s="986"/>
      <c r="DN109" s="986"/>
      <c r="DO109" s="986"/>
      <c r="DP109" s="987"/>
      <c r="DQ109" s="988" t="s">
        <v>300</v>
      </c>
      <c r="DR109" s="986"/>
      <c r="DS109" s="986"/>
      <c r="DT109" s="986"/>
      <c r="DU109" s="987"/>
      <c r="DV109" s="988" t="s">
        <v>424</v>
      </c>
      <c r="DW109" s="986"/>
      <c r="DX109" s="986"/>
      <c r="DY109" s="986"/>
      <c r="DZ109" s="1017"/>
    </row>
    <row r="110" spans="1:131" s="246" customFormat="1" ht="26.25" customHeight="1">
      <c r="A110" s="888" t="s">
        <v>426</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978">
        <v>401848</v>
      </c>
      <c r="AB110" s="979"/>
      <c r="AC110" s="979"/>
      <c r="AD110" s="979"/>
      <c r="AE110" s="980"/>
      <c r="AF110" s="981">
        <v>405415</v>
      </c>
      <c r="AG110" s="979"/>
      <c r="AH110" s="979"/>
      <c r="AI110" s="979"/>
      <c r="AJ110" s="980"/>
      <c r="AK110" s="981">
        <v>410601</v>
      </c>
      <c r="AL110" s="979"/>
      <c r="AM110" s="979"/>
      <c r="AN110" s="979"/>
      <c r="AO110" s="980"/>
      <c r="AP110" s="982">
        <v>15.5</v>
      </c>
      <c r="AQ110" s="983"/>
      <c r="AR110" s="983"/>
      <c r="AS110" s="983"/>
      <c r="AT110" s="984"/>
      <c r="AU110" s="1018" t="s">
        <v>73</v>
      </c>
      <c r="AV110" s="1019"/>
      <c r="AW110" s="1019"/>
      <c r="AX110" s="1019"/>
      <c r="AY110" s="1019"/>
      <c r="AZ110" s="944" t="s">
        <v>427</v>
      </c>
      <c r="BA110" s="889"/>
      <c r="BB110" s="889"/>
      <c r="BC110" s="889"/>
      <c r="BD110" s="889"/>
      <c r="BE110" s="889"/>
      <c r="BF110" s="889"/>
      <c r="BG110" s="889"/>
      <c r="BH110" s="889"/>
      <c r="BI110" s="889"/>
      <c r="BJ110" s="889"/>
      <c r="BK110" s="889"/>
      <c r="BL110" s="889"/>
      <c r="BM110" s="889"/>
      <c r="BN110" s="889"/>
      <c r="BO110" s="889"/>
      <c r="BP110" s="890"/>
      <c r="BQ110" s="945">
        <v>4026685</v>
      </c>
      <c r="BR110" s="926"/>
      <c r="BS110" s="926"/>
      <c r="BT110" s="926"/>
      <c r="BU110" s="926"/>
      <c r="BV110" s="926">
        <v>3920880</v>
      </c>
      <c r="BW110" s="926"/>
      <c r="BX110" s="926"/>
      <c r="BY110" s="926"/>
      <c r="BZ110" s="926"/>
      <c r="CA110" s="926">
        <v>3816919</v>
      </c>
      <c r="CB110" s="926"/>
      <c r="CC110" s="926"/>
      <c r="CD110" s="926"/>
      <c r="CE110" s="926"/>
      <c r="CF110" s="950">
        <v>143.80000000000001</v>
      </c>
      <c r="CG110" s="951"/>
      <c r="CH110" s="951"/>
      <c r="CI110" s="951"/>
      <c r="CJ110" s="951"/>
      <c r="CK110" s="1014" t="s">
        <v>428</v>
      </c>
      <c r="CL110" s="900"/>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45" t="s">
        <v>430</v>
      </c>
      <c r="DH110" s="926"/>
      <c r="DI110" s="926"/>
      <c r="DJ110" s="926"/>
      <c r="DK110" s="926"/>
      <c r="DL110" s="926" t="s">
        <v>430</v>
      </c>
      <c r="DM110" s="926"/>
      <c r="DN110" s="926"/>
      <c r="DO110" s="926"/>
      <c r="DP110" s="926"/>
      <c r="DQ110" s="926" t="s">
        <v>430</v>
      </c>
      <c r="DR110" s="926"/>
      <c r="DS110" s="926"/>
      <c r="DT110" s="926"/>
      <c r="DU110" s="926"/>
      <c r="DV110" s="927" t="s">
        <v>431</v>
      </c>
      <c r="DW110" s="927"/>
      <c r="DX110" s="927"/>
      <c r="DY110" s="927"/>
      <c r="DZ110" s="928"/>
    </row>
    <row r="111" spans="1:131" s="246" customFormat="1" ht="26.25" customHeight="1">
      <c r="A111" s="855" t="s">
        <v>432</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1013"/>
      <c r="AA111" s="1006" t="s">
        <v>431</v>
      </c>
      <c r="AB111" s="1007"/>
      <c r="AC111" s="1007"/>
      <c r="AD111" s="1007"/>
      <c r="AE111" s="1008"/>
      <c r="AF111" s="1009" t="s">
        <v>431</v>
      </c>
      <c r="AG111" s="1007"/>
      <c r="AH111" s="1007"/>
      <c r="AI111" s="1007"/>
      <c r="AJ111" s="1008"/>
      <c r="AK111" s="1009" t="s">
        <v>433</v>
      </c>
      <c r="AL111" s="1007"/>
      <c r="AM111" s="1007"/>
      <c r="AN111" s="1007"/>
      <c r="AO111" s="1008"/>
      <c r="AP111" s="1010" t="s">
        <v>431</v>
      </c>
      <c r="AQ111" s="1011"/>
      <c r="AR111" s="1011"/>
      <c r="AS111" s="1011"/>
      <c r="AT111" s="1012"/>
      <c r="AU111" s="1020"/>
      <c r="AV111" s="1021"/>
      <c r="AW111" s="1021"/>
      <c r="AX111" s="1021"/>
      <c r="AY111" s="1021"/>
      <c r="AZ111" s="896" t="s">
        <v>434</v>
      </c>
      <c r="BA111" s="831"/>
      <c r="BB111" s="831"/>
      <c r="BC111" s="831"/>
      <c r="BD111" s="831"/>
      <c r="BE111" s="831"/>
      <c r="BF111" s="831"/>
      <c r="BG111" s="831"/>
      <c r="BH111" s="831"/>
      <c r="BI111" s="831"/>
      <c r="BJ111" s="831"/>
      <c r="BK111" s="831"/>
      <c r="BL111" s="831"/>
      <c r="BM111" s="831"/>
      <c r="BN111" s="831"/>
      <c r="BO111" s="831"/>
      <c r="BP111" s="832"/>
      <c r="BQ111" s="897" t="s">
        <v>431</v>
      </c>
      <c r="BR111" s="898"/>
      <c r="BS111" s="898"/>
      <c r="BT111" s="898"/>
      <c r="BU111" s="898"/>
      <c r="BV111" s="898" t="s">
        <v>430</v>
      </c>
      <c r="BW111" s="898"/>
      <c r="BX111" s="898"/>
      <c r="BY111" s="898"/>
      <c r="BZ111" s="898"/>
      <c r="CA111" s="898" t="s">
        <v>430</v>
      </c>
      <c r="CB111" s="898"/>
      <c r="CC111" s="898"/>
      <c r="CD111" s="898"/>
      <c r="CE111" s="898"/>
      <c r="CF111" s="959" t="s">
        <v>430</v>
      </c>
      <c r="CG111" s="960"/>
      <c r="CH111" s="960"/>
      <c r="CI111" s="960"/>
      <c r="CJ111" s="960"/>
      <c r="CK111" s="1015"/>
      <c r="CL111" s="902"/>
      <c r="CM111" s="905" t="s">
        <v>435</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897" t="s">
        <v>431</v>
      </c>
      <c r="DH111" s="898"/>
      <c r="DI111" s="898"/>
      <c r="DJ111" s="898"/>
      <c r="DK111" s="898"/>
      <c r="DL111" s="898" t="s">
        <v>430</v>
      </c>
      <c r="DM111" s="898"/>
      <c r="DN111" s="898"/>
      <c r="DO111" s="898"/>
      <c r="DP111" s="898"/>
      <c r="DQ111" s="898" t="s">
        <v>431</v>
      </c>
      <c r="DR111" s="898"/>
      <c r="DS111" s="898"/>
      <c r="DT111" s="898"/>
      <c r="DU111" s="898"/>
      <c r="DV111" s="875" t="s">
        <v>431</v>
      </c>
      <c r="DW111" s="875"/>
      <c r="DX111" s="875"/>
      <c r="DY111" s="875"/>
      <c r="DZ111" s="876"/>
    </row>
    <row r="112" spans="1:131" s="246" customFormat="1" ht="26.25" customHeight="1">
      <c r="A112" s="1000" t="s">
        <v>436</v>
      </c>
      <c r="B112" s="1001"/>
      <c r="C112" s="831" t="s">
        <v>437</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60" t="s">
        <v>430</v>
      </c>
      <c r="AB112" s="861"/>
      <c r="AC112" s="861"/>
      <c r="AD112" s="861"/>
      <c r="AE112" s="862"/>
      <c r="AF112" s="863" t="s">
        <v>430</v>
      </c>
      <c r="AG112" s="861"/>
      <c r="AH112" s="861"/>
      <c r="AI112" s="861"/>
      <c r="AJ112" s="862"/>
      <c r="AK112" s="863" t="s">
        <v>430</v>
      </c>
      <c r="AL112" s="861"/>
      <c r="AM112" s="861"/>
      <c r="AN112" s="861"/>
      <c r="AO112" s="862"/>
      <c r="AP112" s="908" t="s">
        <v>431</v>
      </c>
      <c r="AQ112" s="909"/>
      <c r="AR112" s="909"/>
      <c r="AS112" s="909"/>
      <c r="AT112" s="910"/>
      <c r="AU112" s="1020"/>
      <c r="AV112" s="1021"/>
      <c r="AW112" s="1021"/>
      <c r="AX112" s="1021"/>
      <c r="AY112" s="1021"/>
      <c r="AZ112" s="896" t="s">
        <v>438</v>
      </c>
      <c r="BA112" s="831"/>
      <c r="BB112" s="831"/>
      <c r="BC112" s="831"/>
      <c r="BD112" s="831"/>
      <c r="BE112" s="831"/>
      <c r="BF112" s="831"/>
      <c r="BG112" s="831"/>
      <c r="BH112" s="831"/>
      <c r="BI112" s="831"/>
      <c r="BJ112" s="831"/>
      <c r="BK112" s="831"/>
      <c r="BL112" s="831"/>
      <c r="BM112" s="831"/>
      <c r="BN112" s="831"/>
      <c r="BO112" s="831"/>
      <c r="BP112" s="832"/>
      <c r="BQ112" s="897">
        <v>950315</v>
      </c>
      <c r="BR112" s="898"/>
      <c r="BS112" s="898"/>
      <c r="BT112" s="898"/>
      <c r="BU112" s="898"/>
      <c r="BV112" s="898">
        <v>912320</v>
      </c>
      <c r="BW112" s="898"/>
      <c r="BX112" s="898"/>
      <c r="BY112" s="898"/>
      <c r="BZ112" s="898"/>
      <c r="CA112" s="898">
        <v>816588</v>
      </c>
      <c r="CB112" s="898"/>
      <c r="CC112" s="898"/>
      <c r="CD112" s="898"/>
      <c r="CE112" s="898"/>
      <c r="CF112" s="959">
        <v>30.8</v>
      </c>
      <c r="CG112" s="960"/>
      <c r="CH112" s="960"/>
      <c r="CI112" s="960"/>
      <c r="CJ112" s="960"/>
      <c r="CK112" s="1015"/>
      <c r="CL112" s="902"/>
      <c r="CM112" s="905" t="s">
        <v>439</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897" t="s">
        <v>431</v>
      </c>
      <c r="DH112" s="898"/>
      <c r="DI112" s="898"/>
      <c r="DJ112" s="898"/>
      <c r="DK112" s="898"/>
      <c r="DL112" s="898" t="s">
        <v>431</v>
      </c>
      <c r="DM112" s="898"/>
      <c r="DN112" s="898"/>
      <c r="DO112" s="898"/>
      <c r="DP112" s="898"/>
      <c r="DQ112" s="898" t="s">
        <v>431</v>
      </c>
      <c r="DR112" s="898"/>
      <c r="DS112" s="898"/>
      <c r="DT112" s="898"/>
      <c r="DU112" s="898"/>
      <c r="DV112" s="875" t="s">
        <v>431</v>
      </c>
      <c r="DW112" s="875"/>
      <c r="DX112" s="875"/>
      <c r="DY112" s="875"/>
      <c r="DZ112" s="876"/>
    </row>
    <row r="113" spans="1:130" s="246" customFormat="1" ht="26.25" customHeight="1">
      <c r="A113" s="1002"/>
      <c r="B113" s="1003"/>
      <c r="C113" s="831" t="s">
        <v>440</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1006">
        <v>93772</v>
      </c>
      <c r="AB113" s="1007"/>
      <c r="AC113" s="1007"/>
      <c r="AD113" s="1007"/>
      <c r="AE113" s="1008"/>
      <c r="AF113" s="1009">
        <v>96381</v>
      </c>
      <c r="AG113" s="1007"/>
      <c r="AH113" s="1007"/>
      <c r="AI113" s="1007"/>
      <c r="AJ113" s="1008"/>
      <c r="AK113" s="1009">
        <v>91335</v>
      </c>
      <c r="AL113" s="1007"/>
      <c r="AM113" s="1007"/>
      <c r="AN113" s="1007"/>
      <c r="AO113" s="1008"/>
      <c r="AP113" s="1010">
        <v>3.4</v>
      </c>
      <c r="AQ113" s="1011"/>
      <c r="AR113" s="1011"/>
      <c r="AS113" s="1011"/>
      <c r="AT113" s="1012"/>
      <c r="AU113" s="1020"/>
      <c r="AV113" s="1021"/>
      <c r="AW113" s="1021"/>
      <c r="AX113" s="1021"/>
      <c r="AY113" s="1021"/>
      <c r="AZ113" s="896" t="s">
        <v>441</v>
      </c>
      <c r="BA113" s="831"/>
      <c r="BB113" s="831"/>
      <c r="BC113" s="831"/>
      <c r="BD113" s="831"/>
      <c r="BE113" s="831"/>
      <c r="BF113" s="831"/>
      <c r="BG113" s="831"/>
      <c r="BH113" s="831"/>
      <c r="BI113" s="831"/>
      <c r="BJ113" s="831"/>
      <c r="BK113" s="831"/>
      <c r="BL113" s="831"/>
      <c r="BM113" s="831"/>
      <c r="BN113" s="831"/>
      <c r="BO113" s="831"/>
      <c r="BP113" s="832"/>
      <c r="BQ113" s="897" t="s">
        <v>431</v>
      </c>
      <c r="BR113" s="898"/>
      <c r="BS113" s="898"/>
      <c r="BT113" s="898"/>
      <c r="BU113" s="898"/>
      <c r="BV113" s="898" t="s">
        <v>431</v>
      </c>
      <c r="BW113" s="898"/>
      <c r="BX113" s="898"/>
      <c r="BY113" s="898"/>
      <c r="BZ113" s="898"/>
      <c r="CA113" s="898" t="s">
        <v>431</v>
      </c>
      <c r="CB113" s="898"/>
      <c r="CC113" s="898"/>
      <c r="CD113" s="898"/>
      <c r="CE113" s="898"/>
      <c r="CF113" s="959" t="s">
        <v>431</v>
      </c>
      <c r="CG113" s="960"/>
      <c r="CH113" s="960"/>
      <c r="CI113" s="960"/>
      <c r="CJ113" s="960"/>
      <c r="CK113" s="1015"/>
      <c r="CL113" s="902"/>
      <c r="CM113" s="905" t="s">
        <v>442</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860" t="s">
        <v>431</v>
      </c>
      <c r="DH113" s="861"/>
      <c r="DI113" s="861"/>
      <c r="DJ113" s="861"/>
      <c r="DK113" s="862"/>
      <c r="DL113" s="863" t="s">
        <v>431</v>
      </c>
      <c r="DM113" s="861"/>
      <c r="DN113" s="861"/>
      <c r="DO113" s="861"/>
      <c r="DP113" s="862"/>
      <c r="DQ113" s="863" t="s">
        <v>431</v>
      </c>
      <c r="DR113" s="861"/>
      <c r="DS113" s="861"/>
      <c r="DT113" s="861"/>
      <c r="DU113" s="862"/>
      <c r="DV113" s="908" t="s">
        <v>430</v>
      </c>
      <c r="DW113" s="909"/>
      <c r="DX113" s="909"/>
      <c r="DY113" s="909"/>
      <c r="DZ113" s="910"/>
    </row>
    <row r="114" spans="1:130" s="246" customFormat="1" ht="26.25" customHeight="1">
      <c r="A114" s="1002"/>
      <c r="B114" s="1003"/>
      <c r="C114" s="831" t="s">
        <v>443</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60">
        <v>5185</v>
      </c>
      <c r="AB114" s="861"/>
      <c r="AC114" s="861"/>
      <c r="AD114" s="861"/>
      <c r="AE114" s="862"/>
      <c r="AF114" s="863">
        <v>5185</v>
      </c>
      <c r="AG114" s="861"/>
      <c r="AH114" s="861"/>
      <c r="AI114" s="861"/>
      <c r="AJ114" s="862"/>
      <c r="AK114" s="863">
        <v>5180</v>
      </c>
      <c r="AL114" s="861"/>
      <c r="AM114" s="861"/>
      <c r="AN114" s="861"/>
      <c r="AO114" s="862"/>
      <c r="AP114" s="908">
        <v>0.2</v>
      </c>
      <c r="AQ114" s="909"/>
      <c r="AR114" s="909"/>
      <c r="AS114" s="909"/>
      <c r="AT114" s="910"/>
      <c r="AU114" s="1020"/>
      <c r="AV114" s="1021"/>
      <c r="AW114" s="1021"/>
      <c r="AX114" s="1021"/>
      <c r="AY114" s="1021"/>
      <c r="AZ114" s="896" t="s">
        <v>444</v>
      </c>
      <c r="BA114" s="831"/>
      <c r="BB114" s="831"/>
      <c r="BC114" s="831"/>
      <c r="BD114" s="831"/>
      <c r="BE114" s="831"/>
      <c r="BF114" s="831"/>
      <c r="BG114" s="831"/>
      <c r="BH114" s="831"/>
      <c r="BI114" s="831"/>
      <c r="BJ114" s="831"/>
      <c r="BK114" s="831"/>
      <c r="BL114" s="831"/>
      <c r="BM114" s="831"/>
      <c r="BN114" s="831"/>
      <c r="BO114" s="831"/>
      <c r="BP114" s="832"/>
      <c r="BQ114" s="897">
        <v>684557</v>
      </c>
      <c r="BR114" s="898"/>
      <c r="BS114" s="898"/>
      <c r="BT114" s="898"/>
      <c r="BU114" s="898"/>
      <c r="BV114" s="898">
        <v>701123</v>
      </c>
      <c r="BW114" s="898"/>
      <c r="BX114" s="898"/>
      <c r="BY114" s="898"/>
      <c r="BZ114" s="898"/>
      <c r="CA114" s="898">
        <v>657072</v>
      </c>
      <c r="CB114" s="898"/>
      <c r="CC114" s="898"/>
      <c r="CD114" s="898"/>
      <c r="CE114" s="898"/>
      <c r="CF114" s="959">
        <v>24.8</v>
      </c>
      <c r="CG114" s="960"/>
      <c r="CH114" s="960"/>
      <c r="CI114" s="960"/>
      <c r="CJ114" s="960"/>
      <c r="CK114" s="1015"/>
      <c r="CL114" s="902"/>
      <c r="CM114" s="905" t="s">
        <v>445</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860" t="s">
        <v>431</v>
      </c>
      <c r="DH114" s="861"/>
      <c r="DI114" s="861"/>
      <c r="DJ114" s="861"/>
      <c r="DK114" s="862"/>
      <c r="DL114" s="863" t="s">
        <v>431</v>
      </c>
      <c r="DM114" s="861"/>
      <c r="DN114" s="861"/>
      <c r="DO114" s="861"/>
      <c r="DP114" s="862"/>
      <c r="DQ114" s="863" t="s">
        <v>431</v>
      </c>
      <c r="DR114" s="861"/>
      <c r="DS114" s="861"/>
      <c r="DT114" s="861"/>
      <c r="DU114" s="862"/>
      <c r="DV114" s="908" t="s">
        <v>431</v>
      </c>
      <c r="DW114" s="909"/>
      <c r="DX114" s="909"/>
      <c r="DY114" s="909"/>
      <c r="DZ114" s="910"/>
    </row>
    <row r="115" spans="1:130" s="246" customFormat="1" ht="26.25" customHeight="1">
      <c r="A115" s="1002"/>
      <c r="B115" s="1003"/>
      <c r="C115" s="831" t="s">
        <v>446</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1006" t="s">
        <v>430</v>
      </c>
      <c r="AB115" s="1007"/>
      <c r="AC115" s="1007"/>
      <c r="AD115" s="1007"/>
      <c r="AE115" s="1008"/>
      <c r="AF115" s="1009" t="s">
        <v>430</v>
      </c>
      <c r="AG115" s="1007"/>
      <c r="AH115" s="1007"/>
      <c r="AI115" s="1007"/>
      <c r="AJ115" s="1008"/>
      <c r="AK115" s="1009" t="s">
        <v>431</v>
      </c>
      <c r="AL115" s="1007"/>
      <c r="AM115" s="1007"/>
      <c r="AN115" s="1007"/>
      <c r="AO115" s="1008"/>
      <c r="AP115" s="1010" t="s">
        <v>431</v>
      </c>
      <c r="AQ115" s="1011"/>
      <c r="AR115" s="1011"/>
      <c r="AS115" s="1011"/>
      <c r="AT115" s="1012"/>
      <c r="AU115" s="1020"/>
      <c r="AV115" s="1021"/>
      <c r="AW115" s="1021"/>
      <c r="AX115" s="1021"/>
      <c r="AY115" s="1021"/>
      <c r="AZ115" s="896" t="s">
        <v>447</v>
      </c>
      <c r="BA115" s="831"/>
      <c r="BB115" s="831"/>
      <c r="BC115" s="831"/>
      <c r="BD115" s="831"/>
      <c r="BE115" s="831"/>
      <c r="BF115" s="831"/>
      <c r="BG115" s="831"/>
      <c r="BH115" s="831"/>
      <c r="BI115" s="831"/>
      <c r="BJ115" s="831"/>
      <c r="BK115" s="831"/>
      <c r="BL115" s="831"/>
      <c r="BM115" s="831"/>
      <c r="BN115" s="831"/>
      <c r="BO115" s="831"/>
      <c r="BP115" s="832"/>
      <c r="BQ115" s="897" t="s">
        <v>430</v>
      </c>
      <c r="BR115" s="898"/>
      <c r="BS115" s="898"/>
      <c r="BT115" s="898"/>
      <c r="BU115" s="898"/>
      <c r="BV115" s="898" t="s">
        <v>431</v>
      </c>
      <c r="BW115" s="898"/>
      <c r="BX115" s="898"/>
      <c r="BY115" s="898"/>
      <c r="BZ115" s="898"/>
      <c r="CA115" s="898" t="s">
        <v>431</v>
      </c>
      <c r="CB115" s="898"/>
      <c r="CC115" s="898"/>
      <c r="CD115" s="898"/>
      <c r="CE115" s="898"/>
      <c r="CF115" s="959" t="s">
        <v>431</v>
      </c>
      <c r="CG115" s="960"/>
      <c r="CH115" s="960"/>
      <c r="CI115" s="960"/>
      <c r="CJ115" s="960"/>
      <c r="CK115" s="1015"/>
      <c r="CL115" s="902"/>
      <c r="CM115" s="896" t="s">
        <v>448</v>
      </c>
      <c r="CN115" s="999"/>
      <c r="CO115" s="999"/>
      <c r="CP115" s="999"/>
      <c r="CQ115" s="999"/>
      <c r="CR115" s="999"/>
      <c r="CS115" s="999"/>
      <c r="CT115" s="999"/>
      <c r="CU115" s="999"/>
      <c r="CV115" s="999"/>
      <c r="CW115" s="999"/>
      <c r="CX115" s="999"/>
      <c r="CY115" s="999"/>
      <c r="CZ115" s="999"/>
      <c r="DA115" s="999"/>
      <c r="DB115" s="999"/>
      <c r="DC115" s="999"/>
      <c r="DD115" s="999"/>
      <c r="DE115" s="999"/>
      <c r="DF115" s="832"/>
      <c r="DG115" s="860" t="s">
        <v>431</v>
      </c>
      <c r="DH115" s="861"/>
      <c r="DI115" s="861"/>
      <c r="DJ115" s="861"/>
      <c r="DK115" s="862"/>
      <c r="DL115" s="863" t="s">
        <v>431</v>
      </c>
      <c r="DM115" s="861"/>
      <c r="DN115" s="861"/>
      <c r="DO115" s="861"/>
      <c r="DP115" s="862"/>
      <c r="DQ115" s="863" t="s">
        <v>430</v>
      </c>
      <c r="DR115" s="861"/>
      <c r="DS115" s="861"/>
      <c r="DT115" s="861"/>
      <c r="DU115" s="862"/>
      <c r="DV115" s="908" t="s">
        <v>430</v>
      </c>
      <c r="DW115" s="909"/>
      <c r="DX115" s="909"/>
      <c r="DY115" s="909"/>
      <c r="DZ115" s="910"/>
    </row>
    <row r="116" spans="1:130" s="246" customFormat="1" ht="26.25" customHeight="1">
      <c r="A116" s="1004"/>
      <c r="B116" s="1005"/>
      <c r="C116" s="964" t="s">
        <v>449</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60" t="s">
        <v>431</v>
      </c>
      <c r="AB116" s="861"/>
      <c r="AC116" s="861"/>
      <c r="AD116" s="861"/>
      <c r="AE116" s="862"/>
      <c r="AF116" s="863" t="s">
        <v>430</v>
      </c>
      <c r="AG116" s="861"/>
      <c r="AH116" s="861"/>
      <c r="AI116" s="861"/>
      <c r="AJ116" s="862"/>
      <c r="AK116" s="863" t="s">
        <v>431</v>
      </c>
      <c r="AL116" s="861"/>
      <c r="AM116" s="861"/>
      <c r="AN116" s="861"/>
      <c r="AO116" s="862"/>
      <c r="AP116" s="908" t="s">
        <v>430</v>
      </c>
      <c r="AQ116" s="909"/>
      <c r="AR116" s="909"/>
      <c r="AS116" s="909"/>
      <c r="AT116" s="910"/>
      <c r="AU116" s="1020"/>
      <c r="AV116" s="1021"/>
      <c r="AW116" s="1021"/>
      <c r="AX116" s="1021"/>
      <c r="AY116" s="1021"/>
      <c r="AZ116" s="947" t="s">
        <v>450</v>
      </c>
      <c r="BA116" s="948"/>
      <c r="BB116" s="948"/>
      <c r="BC116" s="948"/>
      <c r="BD116" s="948"/>
      <c r="BE116" s="948"/>
      <c r="BF116" s="948"/>
      <c r="BG116" s="948"/>
      <c r="BH116" s="948"/>
      <c r="BI116" s="948"/>
      <c r="BJ116" s="948"/>
      <c r="BK116" s="948"/>
      <c r="BL116" s="948"/>
      <c r="BM116" s="948"/>
      <c r="BN116" s="948"/>
      <c r="BO116" s="948"/>
      <c r="BP116" s="949"/>
      <c r="BQ116" s="897" t="s">
        <v>431</v>
      </c>
      <c r="BR116" s="898"/>
      <c r="BS116" s="898"/>
      <c r="BT116" s="898"/>
      <c r="BU116" s="898"/>
      <c r="BV116" s="898" t="s">
        <v>431</v>
      </c>
      <c r="BW116" s="898"/>
      <c r="BX116" s="898"/>
      <c r="BY116" s="898"/>
      <c r="BZ116" s="898"/>
      <c r="CA116" s="898" t="s">
        <v>431</v>
      </c>
      <c r="CB116" s="898"/>
      <c r="CC116" s="898"/>
      <c r="CD116" s="898"/>
      <c r="CE116" s="898"/>
      <c r="CF116" s="959" t="s">
        <v>431</v>
      </c>
      <c r="CG116" s="960"/>
      <c r="CH116" s="960"/>
      <c r="CI116" s="960"/>
      <c r="CJ116" s="960"/>
      <c r="CK116" s="1015"/>
      <c r="CL116" s="902"/>
      <c r="CM116" s="905" t="s">
        <v>451</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860" t="s">
        <v>430</v>
      </c>
      <c r="DH116" s="861"/>
      <c r="DI116" s="861"/>
      <c r="DJ116" s="861"/>
      <c r="DK116" s="862"/>
      <c r="DL116" s="863" t="s">
        <v>430</v>
      </c>
      <c r="DM116" s="861"/>
      <c r="DN116" s="861"/>
      <c r="DO116" s="861"/>
      <c r="DP116" s="862"/>
      <c r="DQ116" s="863" t="s">
        <v>430</v>
      </c>
      <c r="DR116" s="861"/>
      <c r="DS116" s="861"/>
      <c r="DT116" s="861"/>
      <c r="DU116" s="862"/>
      <c r="DV116" s="908" t="s">
        <v>430</v>
      </c>
      <c r="DW116" s="909"/>
      <c r="DX116" s="909"/>
      <c r="DY116" s="909"/>
      <c r="DZ116" s="910"/>
    </row>
    <row r="117" spans="1:130" s="246" customFormat="1" ht="26.25" customHeight="1">
      <c r="A117" s="985" t="s">
        <v>184</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961" t="s">
        <v>452</v>
      </c>
      <c r="Z117" s="987"/>
      <c r="AA117" s="992">
        <v>500805</v>
      </c>
      <c r="AB117" s="993"/>
      <c r="AC117" s="993"/>
      <c r="AD117" s="993"/>
      <c r="AE117" s="994"/>
      <c r="AF117" s="995">
        <v>506981</v>
      </c>
      <c r="AG117" s="993"/>
      <c r="AH117" s="993"/>
      <c r="AI117" s="993"/>
      <c r="AJ117" s="994"/>
      <c r="AK117" s="995">
        <v>507116</v>
      </c>
      <c r="AL117" s="993"/>
      <c r="AM117" s="993"/>
      <c r="AN117" s="993"/>
      <c r="AO117" s="994"/>
      <c r="AP117" s="996"/>
      <c r="AQ117" s="997"/>
      <c r="AR117" s="997"/>
      <c r="AS117" s="997"/>
      <c r="AT117" s="998"/>
      <c r="AU117" s="1020"/>
      <c r="AV117" s="1021"/>
      <c r="AW117" s="1021"/>
      <c r="AX117" s="1021"/>
      <c r="AY117" s="1021"/>
      <c r="AZ117" s="947" t="s">
        <v>453</v>
      </c>
      <c r="BA117" s="948"/>
      <c r="BB117" s="948"/>
      <c r="BC117" s="948"/>
      <c r="BD117" s="948"/>
      <c r="BE117" s="948"/>
      <c r="BF117" s="948"/>
      <c r="BG117" s="948"/>
      <c r="BH117" s="948"/>
      <c r="BI117" s="948"/>
      <c r="BJ117" s="948"/>
      <c r="BK117" s="948"/>
      <c r="BL117" s="948"/>
      <c r="BM117" s="948"/>
      <c r="BN117" s="948"/>
      <c r="BO117" s="948"/>
      <c r="BP117" s="949"/>
      <c r="BQ117" s="897" t="s">
        <v>431</v>
      </c>
      <c r="BR117" s="898"/>
      <c r="BS117" s="898"/>
      <c r="BT117" s="898"/>
      <c r="BU117" s="898"/>
      <c r="BV117" s="898" t="s">
        <v>431</v>
      </c>
      <c r="BW117" s="898"/>
      <c r="BX117" s="898"/>
      <c r="BY117" s="898"/>
      <c r="BZ117" s="898"/>
      <c r="CA117" s="898" t="s">
        <v>431</v>
      </c>
      <c r="CB117" s="898"/>
      <c r="CC117" s="898"/>
      <c r="CD117" s="898"/>
      <c r="CE117" s="898"/>
      <c r="CF117" s="959" t="s">
        <v>430</v>
      </c>
      <c r="CG117" s="960"/>
      <c r="CH117" s="960"/>
      <c r="CI117" s="960"/>
      <c r="CJ117" s="960"/>
      <c r="CK117" s="1015"/>
      <c r="CL117" s="902"/>
      <c r="CM117" s="905" t="s">
        <v>454</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860" t="s">
        <v>431</v>
      </c>
      <c r="DH117" s="861"/>
      <c r="DI117" s="861"/>
      <c r="DJ117" s="861"/>
      <c r="DK117" s="862"/>
      <c r="DL117" s="863" t="s">
        <v>431</v>
      </c>
      <c r="DM117" s="861"/>
      <c r="DN117" s="861"/>
      <c r="DO117" s="861"/>
      <c r="DP117" s="862"/>
      <c r="DQ117" s="863" t="s">
        <v>431</v>
      </c>
      <c r="DR117" s="861"/>
      <c r="DS117" s="861"/>
      <c r="DT117" s="861"/>
      <c r="DU117" s="862"/>
      <c r="DV117" s="908" t="s">
        <v>431</v>
      </c>
      <c r="DW117" s="909"/>
      <c r="DX117" s="909"/>
      <c r="DY117" s="909"/>
      <c r="DZ117" s="910"/>
    </row>
    <row r="118" spans="1:130" s="246" customFormat="1" ht="26.25" customHeight="1">
      <c r="A118" s="985" t="s">
        <v>425</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8" t="s">
        <v>423</v>
      </c>
      <c r="AB118" s="986"/>
      <c r="AC118" s="986"/>
      <c r="AD118" s="986"/>
      <c r="AE118" s="987"/>
      <c r="AF118" s="988" t="s">
        <v>301</v>
      </c>
      <c r="AG118" s="986"/>
      <c r="AH118" s="986"/>
      <c r="AI118" s="986"/>
      <c r="AJ118" s="987"/>
      <c r="AK118" s="988" t="s">
        <v>300</v>
      </c>
      <c r="AL118" s="986"/>
      <c r="AM118" s="986"/>
      <c r="AN118" s="986"/>
      <c r="AO118" s="987"/>
      <c r="AP118" s="989" t="s">
        <v>424</v>
      </c>
      <c r="AQ118" s="990"/>
      <c r="AR118" s="990"/>
      <c r="AS118" s="990"/>
      <c r="AT118" s="991"/>
      <c r="AU118" s="1020"/>
      <c r="AV118" s="1021"/>
      <c r="AW118" s="1021"/>
      <c r="AX118" s="1021"/>
      <c r="AY118" s="1021"/>
      <c r="AZ118" s="963" t="s">
        <v>455</v>
      </c>
      <c r="BA118" s="964"/>
      <c r="BB118" s="964"/>
      <c r="BC118" s="964"/>
      <c r="BD118" s="964"/>
      <c r="BE118" s="964"/>
      <c r="BF118" s="964"/>
      <c r="BG118" s="964"/>
      <c r="BH118" s="964"/>
      <c r="BI118" s="964"/>
      <c r="BJ118" s="964"/>
      <c r="BK118" s="964"/>
      <c r="BL118" s="964"/>
      <c r="BM118" s="964"/>
      <c r="BN118" s="964"/>
      <c r="BO118" s="964"/>
      <c r="BP118" s="965"/>
      <c r="BQ118" s="966" t="s">
        <v>430</v>
      </c>
      <c r="BR118" s="929"/>
      <c r="BS118" s="929"/>
      <c r="BT118" s="929"/>
      <c r="BU118" s="929"/>
      <c r="BV118" s="929" t="s">
        <v>430</v>
      </c>
      <c r="BW118" s="929"/>
      <c r="BX118" s="929"/>
      <c r="BY118" s="929"/>
      <c r="BZ118" s="929"/>
      <c r="CA118" s="929" t="s">
        <v>430</v>
      </c>
      <c r="CB118" s="929"/>
      <c r="CC118" s="929"/>
      <c r="CD118" s="929"/>
      <c r="CE118" s="929"/>
      <c r="CF118" s="959" t="s">
        <v>430</v>
      </c>
      <c r="CG118" s="960"/>
      <c r="CH118" s="960"/>
      <c r="CI118" s="960"/>
      <c r="CJ118" s="960"/>
      <c r="CK118" s="1015"/>
      <c r="CL118" s="902"/>
      <c r="CM118" s="905" t="s">
        <v>456</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860" t="s">
        <v>430</v>
      </c>
      <c r="DH118" s="861"/>
      <c r="DI118" s="861"/>
      <c r="DJ118" s="861"/>
      <c r="DK118" s="862"/>
      <c r="DL118" s="863" t="s">
        <v>430</v>
      </c>
      <c r="DM118" s="861"/>
      <c r="DN118" s="861"/>
      <c r="DO118" s="861"/>
      <c r="DP118" s="862"/>
      <c r="DQ118" s="863" t="s">
        <v>430</v>
      </c>
      <c r="DR118" s="861"/>
      <c r="DS118" s="861"/>
      <c r="DT118" s="861"/>
      <c r="DU118" s="862"/>
      <c r="DV118" s="908" t="s">
        <v>430</v>
      </c>
      <c r="DW118" s="909"/>
      <c r="DX118" s="909"/>
      <c r="DY118" s="909"/>
      <c r="DZ118" s="910"/>
    </row>
    <row r="119" spans="1:130" s="246" customFormat="1" ht="26.25" customHeight="1">
      <c r="A119" s="899" t="s">
        <v>428</v>
      </c>
      <c r="B119" s="900"/>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78" t="s">
        <v>430</v>
      </c>
      <c r="AB119" s="979"/>
      <c r="AC119" s="979"/>
      <c r="AD119" s="979"/>
      <c r="AE119" s="980"/>
      <c r="AF119" s="981" t="s">
        <v>430</v>
      </c>
      <c r="AG119" s="979"/>
      <c r="AH119" s="979"/>
      <c r="AI119" s="979"/>
      <c r="AJ119" s="980"/>
      <c r="AK119" s="981" t="s">
        <v>431</v>
      </c>
      <c r="AL119" s="979"/>
      <c r="AM119" s="979"/>
      <c r="AN119" s="979"/>
      <c r="AO119" s="980"/>
      <c r="AP119" s="982" t="s">
        <v>430</v>
      </c>
      <c r="AQ119" s="983"/>
      <c r="AR119" s="983"/>
      <c r="AS119" s="983"/>
      <c r="AT119" s="984"/>
      <c r="AU119" s="1022"/>
      <c r="AV119" s="1023"/>
      <c r="AW119" s="1023"/>
      <c r="AX119" s="1023"/>
      <c r="AY119" s="1023"/>
      <c r="AZ119" s="277" t="s">
        <v>184</v>
      </c>
      <c r="BA119" s="277"/>
      <c r="BB119" s="277"/>
      <c r="BC119" s="277"/>
      <c r="BD119" s="277"/>
      <c r="BE119" s="277"/>
      <c r="BF119" s="277"/>
      <c r="BG119" s="277"/>
      <c r="BH119" s="277"/>
      <c r="BI119" s="277"/>
      <c r="BJ119" s="277"/>
      <c r="BK119" s="277"/>
      <c r="BL119" s="277"/>
      <c r="BM119" s="277"/>
      <c r="BN119" s="277"/>
      <c r="BO119" s="961" t="s">
        <v>457</v>
      </c>
      <c r="BP119" s="962"/>
      <c r="BQ119" s="966">
        <v>5661557</v>
      </c>
      <c r="BR119" s="929"/>
      <c r="BS119" s="929"/>
      <c r="BT119" s="929"/>
      <c r="BU119" s="929"/>
      <c r="BV119" s="929">
        <v>5534323</v>
      </c>
      <c r="BW119" s="929"/>
      <c r="BX119" s="929"/>
      <c r="BY119" s="929"/>
      <c r="BZ119" s="929"/>
      <c r="CA119" s="929">
        <v>5290579</v>
      </c>
      <c r="CB119" s="929"/>
      <c r="CC119" s="929"/>
      <c r="CD119" s="929"/>
      <c r="CE119" s="929"/>
      <c r="CF119" s="827"/>
      <c r="CG119" s="828"/>
      <c r="CH119" s="828"/>
      <c r="CI119" s="828"/>
      <c r="CJ119" s="918"/>
      <c r="CK119" s="1016"/>
      <c r="CL119" s="904"/>
      <c r="CM119" s="922" t="s">
        <v>458</v>
      </c>
      <c r="CN119" s="923"/>
      <c r="CO119" s="923"/>
      <c r="CP119" s="923"/>
      <c r="CQ119" s="923"/>
      <c r="CR119" s="923"/>
      <c r="CS119" s="923"/>
      <c r="CT119" s="923"/>
      <c r="CU119" s="923"/>
      <c r="CV119" s="923"/>
      <c r="CW119" s="923"/>
      <c r="CX119" s="923"/>
      <c r="CY119" s="923"/>
      <c r="CZ119" s="923"/>
      <c r="DA119" s="923"/>
      <c r="DB119" s="923"/>
      <c r="DC119" s="923"/>
      <c r="DD119" s="923"/>
      <c r="DE119" s="923"/>
      <c r="DF119" s="924"/>
      <c r="DG119" s="843" t="s">
        <v>431</v>
      </c>
      <c r="DH119" s="844"/>
      <c r="DI119" s="844"/>
      <c r="DJ119" s="844"/>
      <c r="DK119" s="845"/>
      <c r="DL119" s="846" t="s">
        <v>430</v>
      </c>
      <c r="DM119" s="844"/>
      <c r="DN119" s="844"/>
      <c r="DO119" s="844"/>
      <c r="DP119" s="845"/>
      <c r="DQ119" s="846" t="s">
        <v>459</v>
      </c>
      <c r="DR119" s="844"/>
      <c r="DS119" s="844"/>
      <c r="DT119" s="844"/>
      <c r="DU119" s="845"/>
      <c r="DV119" s="932" t="s">
        <v>430</v>
      </c>
      <c r="DW119" s="933"/>
      <c r="DX119" s="933"/>
      <c r="DY119" s="933"/>
      <c r="DZ119" s="934"/>
    </row>
    <row r="120" spans="1:130" s="246" customFormat="1" ht="26.25" customHeight="1">
      <c r="A120" s="901"/>
      <c r="B120" s="902"/>
      <c r="C120" s="905" t="s">
        <v>435</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860" t="s">
        <v>460</v>
      </c>
      <c r="AB120" s="861"/>
      <c r="AC120" s="861"/>
      <c r="AD120" s="861"/>
      <c r="AE120" s="862"/>
      <c r="AF120" s="863" t="s">
        <v>461</v>
      </c>
      <c r="AG120" s="861"/>
      <c r="AH120" s="861"/>
      <c r="AI120" s="861"/>
      <c r="AJ120" s="862"/>
      <c r="AK120" s="863" t="s">
        <v>462</v>
      </c>
      <c r="AL120" s="861"/>
      <c r="AM120" s="861"/>
      <c r="AN120" s="861"/>
      <c r="AO120" s="862"/>
      <c r="AP120" s="908" t="s">
        <v>433</v>
      </c>
      <c r="AQ120" s="909"/>
      <c r="AR120" s="909"/>
      <c r="AS120" s="909"/>
      <c r="AT120" s="910"/>
      <c r="AU120" s="967" t="s">
        <v>463</v>
      </c>
      <c r="AV120" s="968"/>
      <c r="AW120" s="968"/>
      <c r="AX120" s="968"/>
      <c r="AY120" s="969"/>
      <c r="AZ120" s="944" t="s">
        <v>464</v>
      </c>
      <c r="BA120" s="889"/>
      <c r="BB120" s="889"/>
      <c r="BC120" s="889"/>
      <c r="BD120" s="889"/>
      <c r="BE120" s="889"/>
      <c r="BF120" s="889"/>
      <c r="BG120" s="889"/>
      <c r="BH120" s="889"/>
      <c r="BI120" s="889"/>
      <c r="BJ120" s="889"/>
      <c r="BK120" s="889"/>
      <c r="BL120" s="889"/>
      <c r="BM120" s="889"/>
      <c r="BN120" s="889"/>
      <c r="BO120" s="889"/>
      <c r="BP120" s="890"/>
      <c r="BQ120" s="945">
        <v>3239509</v>
      </c>
      <c r="BR120" s="926"/>
      <c r="BS120" s="926"/>
      <c r="BT120" s="926"/>
      <c r="BU120" s="926"/>
      <c r="BV120" s="926">
        <v>2927591</v>
      </c>
      <c r="BW120" s="926"/>
      <c r="BX120" s="926"/>
      <c r="BY120" s="926"/>
      <c r="BZ120" s="926"/>
      <c r="CA120" s="926">
        <v>2639846</v>
      </c>
      <c r="CB120" s="926"/>
      <c r="CC120" s="926"/>
      <c r="CD120" s="926"/>
      <c r="CE120" s="926"/>
      <c r="CF120" s="950">
        <v>99.4</v>
      </c>
      <c r="CG120" s="951"/>
      <c r="CH120" s="951"/>
      <c r="CI120" s="951"/>
      <c r="CJ120" s="951"/>
      <c r="CK120" s="952" t="s">
        <v>465</v>
      </c>
      <c r="CL120" s="936"/>
      <c r="CM120" s="936"/>
      <c r="CN120" s="936"/>
      <c r="CO120" s="937"/>
      <c r="CP120" s="956" t="s">
        <v>466</v>
      </c>
      <c r="CQ120" s="957"/>
      <c r="CR120" s="957"/>
      <c r="CS120" s="957"/>
      <c r="CT120" s="957"/>
      <c r="CU120" s="957"/>
      <c r="CV120" s="957"/>
      <c r="CW120" s="957"/>
      <c r="CX120" s="957"/>
      <c r="CY120" s="957"/>
      <c r="CZ120" s="957"/>
      <c r="DA120" s="957"/>
      <c r="DB120" s="957"/>
      <c r="DC120" s="957"/>
      <c r="DD120" s="957"/>
      <c r="DE120" s="957"/>
      <c r="DF120" s="958"/>
      <c r="DG120" s="945">
        <v>884066</v>
      </c>
      <c r="DH120" s="926"/>
      <c r="DI120" s="926"/>
      <c r="DJ120" s="926"/>
      <c r="DK120" s="926"/>
      <c r="DL120" s="926">
        <v>849902</v>
      </c>
      <c r="DM120" s="926"/>
      <c r="DN120" s="926"/>
      <c r="DO120" s="926"/>
      <c r="DP120" s="926"/>
      <c r="DQ120" s="926">
        <v>759491</v>
      </c>
      <c r="DR120" s="926"/>
      <c r="DS120" s="926"/>
      <c r="DT120" s="926"/>
      <c r="DU120" s="926"/>
      <c r="DV120" s="927">
        <v>28.6</v>
      </c>
      <c r="DW120" s="927"/>
      <c r="DX120" s="927"/>
      <c r="DY120" s="927"/>
      <c r="DZ120" s="928"/>
    </row>
    <row r="121" spans="1:130" s="246" customFormat="1" ht="26.25" customHeight="1">
      <c r="A121" s="901"/>
      <c r="B121" s="902"/>
      <c r="C121" s="947" t="s">
        <v>467</v>
      </c>
      <c r="D121" s="948"/>
      <c r="E121" s="948"/>
      <c r="F121" s="948"/>
      <c r="G121" s="948"/>
      <c r="H121" s="948"/>
      <c r="I121" s="948"/>
      <c r="J121" s="948"/>
      <c r="K121" s="948"/>
      <c r="L121" s="948"/>
      <c r="M121" s="948"/>
      <c r="N121" s="948"/>
      <c r="O121" s="948"/>
      <c r="P121" s="948"/>
      <c r="Q121" s="948"/>
      <c r="R121" s="948"/>
      <c r="S121" s="948"/>
      <c r="T121" s="948"/>
      <c r="U121" s="948"/>
      <c r="V121" s="948"/>
      <c r="W121" s="948"/>
      <c r="X121" s="948"/>
      <c r="Y121" s="948"/>
      <c r="Z121" s="949"/>
      <c r="AA121" s="860" t="s">
        <v>468</v>
      </c>
      <c r="AB121" s="861"/>
      <c r="AC121" s="861"/>
      <c r="AD121" s="861"/>
      <c r="AE121" s="862"/>
      <c r="AF121" s="863" t="s">
        <v>469</v>
      </c>
      <c r="AG121" s="861"/>
      <c r="AH121" s="861"/>
      <c r="AI121" s="861"/>
      <c r="AJ121" s="862"/>
      <c r="AK121" s="863" t="s">
        <v>470</v>
      </c>
      <c r="AL121" s="861"/>
      <c r="AM121" s="861"/>
      <c r="AN121" s="861"/>
      <c r="AO121" s="862"/>
      <c r="AP121" s="908" t="s">
        <v>430</v>
      </c>
      <c r="AQ121" s="909"/>
      <c r="AR121" s="909"/>
      <c r="AS121" s="909"/>
      <c r="AT121" s="910"/>
      <c r="AU121" s="970"/>
      <c r="AV121" s="971"/>
      <c r="AW121" s="971"/>
      <c r="AX121" s="971"/>
      <c r="AY121" s="972"/>
      <c r="AZ121" s="896" t="s">
        <v>471</v>
      </c>
      <c r="BA121" s="831"/>
      <c r="BB121" s="831"/>
      <c r="BC121" s="831"/>
      <c r="BD121" s="831"/>
      <c r="BE121" s="831"/>
      <c r="BF121" s="831"/>
      <c r="BG121" s="831"/>
      <c r="BH121" s="831"/>
      <c r="BI121" s="831"/>
      <c r="BJ121" s="831"/>
      <c r="BK121" s="831"/>
      <c r="BL121" s="831"/>
      <c r="BM121" s="831"/>
      <c r="BN121" s="831"/>
      <c r="BO121" s="831"/>
      <c r="BP121" s="832"/>
      <c r="BQ121" s="897">
        <v>51871</v>
      </c>
      <c r="BR121" s="898"/>
      <c r="BS121" s="898"/>
      <c r="BT121" s="898"/>
      <c r="BU121" s="898"/>
      <c r="BV121" s="898">
        <v>31182</v>
      </c>
      <c r="BW121" s="898"/>
      <c r="BX121" s="898"/>
      <c r="BY121" s="898"/>
      <c r="BZ121" s="898"/>
      <c r="CA121" s="898">
        <v>15915</v>
      </c>
      <c r="CB121" s="898"/>
      <c r="CC121" s="898"/>
      <c r="CD121" s="898"/>
      <c r="CE121" s="898"/>
      <c r="CF121" s="959">
        <v>0.6</v>
      </c>
      <c r="CG121" s="960"/>
      <c r="CH121" s="960"/>
      <c r="CI121" s="960"/>
      <c r="CJ121" s="960"/>
      <c r="CK121" s="953"/>
      <c r="CL121" s="939"/>
      <c r="CM121" s="939"/>
      <c r="CN121" s="939"/>
      <c r="CO121" s="940"/>
      <c r="CP121" s="919" t="s">
        <v>472</v>
      </c>
      <c r="CQ121" s="920"/>
      <c r="CR121" s="920"/>
      <c r="CS121" s="920"/>
      <c r="CT121" s="920"/>
      <c r="CU121" s="920"/>
      <c r="CV121" s="920"/>
      <c r="CW121" s="920"/>
      <c r="CX121" s="920"/>
      <c r="CY121" s="920"/>
      <c r="CZ121" s="920"/>
      <c r="DA121" s="920"/>
      <c r="DB121" s="920"/>
      <c r="DC121" s="920"/>
      <c r="DD121" s="920"/>
      <c r="DE121" s="920"/>
      <c r="DF121" s="921"/>
      <c r="DG121" s="897">
        <v>66249</v>
      </c>
      <c r="DH121" s="898"/>
      <c r="DI121" s="898"/>
      <c r="DJ121" s="898"/>
      <c r="DK121" s="898"/>
      <c r="DL121" s="898">
        <v>62418</v>
      </c>
      <c r="DM121" s="898"/>
      <c r="DN121" s="898"/>
      <c r="DO121" s="898"/>
      <c r="DP121" s="898"/>
      <c r="DQ121" s="898">
        <v>57097</v>
      </c>
      <c r="DR121" s="898"/>
      <c r="DS121" s="898"/>
      <c r="DT121" s="898"/>
      <c r="DU121" s="898"/>
      <c r="DV121" s="875">
        <v>2.2000000000000002</v>
      </c>
      <c r="DW121" s="875"/>
      <c r="DX121" s="875"/>
      <c r="DY121" s="875"/>
      <c r="DZ121" s="876"/>
    </row>
    <row r="122" spans="1:130" s="246" customFormat="1" ht="26.25" customHeight="1">
      <c r="A122" s="901"/>
      <c r="B122" s="902"/>
      <c r="C122" s="905" t="s">
        <v>445</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860" t="s">
        <v>433</v>
      </c>
      <c r="AB122" s="861"/>
      <c r="AC122" s="861"/>
      <c r="AD122" s="861"/>
      <c r="AE122" s="862"/>
      <c r="AF122" s="863" t="s">
        <v>430</v>
      </c>
      <c r="AG122" s="861"/>
      <c r="AH122" s="861"/>
      <c r="AI122" s="861"/>
      <c r="AJ122" s="862"/>
      <c r="AK122" s="863" t="s">
        <v>470</v>
      </c>
      <c r="AL122" s="861"/>
      <c r="AM122" s="861"/>
      <c r="AN122" s="861"/>
      <c r="AO122" s="862"/>
      <c r="AP122" s="908" t="s">
        <v>470</v>
      </c>
      <c r="AQ122" s="909"/>
      <c r="AR122" s="909"/>
      <c r="AS122" s="909"/>
      <c r="AT122" s="910"/>
      <c r="AU122" s="970"/>
      <c r="AV122" s="971"/>
      <c r="AW122" s="971"/>
      <c r="AX122" s="971"/>
      <c r="AY122" s="972"/>
      <c r="AZ122" s="963" t="s">
        <v>473</v>
      </c>
      <c r="BA122" s="964"/>
      <c r="BB122" s="964"/>
      <c r="BC122" s="964"/>
      <c r="BD122" s="964"/>
      <c r="BE122" s="964"/>
      <c r="BF122" s="964"/>
      <c r="BG122" s="964"/>
      <c r="BH122" s="964"/>
      <c r="BI122" s="964"/>
      <c r="BJ122" s="964"/>
      <c r="BK122" s="964"/>
      <c r="BL122" s="964"/>
      <c r="BM122" s="964"/>
      <c r="BN122" s="964"/>
      <c r="BO122" s="964"/>
      <c r="BP122" s="965"/>
      <c r="BQ122" s="966">
        <v>3620382</v>
      </c>
      <c r="BR122" s="929"/>
      <c r="BS122" s="929"/>
      <c r="BT122" s="929"/>
      <c r="BU122" s="929"/>
      <c r="BV122" s="929">
        <v>3541685</v>
      </c>
      <c r="BW122" s="929"/>
      <c r="BX122" s="929"/>
      <c r="BY122" s="929"/>
      <c r="BZ122" s="929"/>
      <c r="CA122" s="929">
        <v>3497230</v>
      </c>
      <c r="CB122" s="929"/>
      <c r="CC122" s="929"/>
      <c r="CD122" s="929"/>
      <c r="CE122" s="929"/>
      <c r="CF122" s="930">
        <v>131.69999999999999</v>
      </c>
      <c r="CG122" s="931"/>
      <c r="CH122" s="931"/>
      <c r="CI122" s="931"/>
      <c r="CJ122" s="931"/>
      <c r="CK122" s="953"/>
      <c r="CL122" s="939"/>
      <c r="CM122" s="939"/>
      <c r="CN122" s="939"/>
      <c r="CO122" s="940"/>
      <c r="CP122" s="919" t="s">
        <v>474</v>
      </c>
      <c r="CQ122" s="920"/>
      <c r="CR122" s="920"/>
      <c r="CS122" s="920"/>
      <c r="CT122" s="920"/>
      <c r="CU122" s="920"/>
      <c r="CV122" s="920"/>
      <c r="CW122" s="920"/>
      <c r="CX122" s="920"/>
      <c r="CY122" s="920"/>
      <c r="CZ122" s="920"/>
      <c r="DA122" s="920"/>
      <c r="DB122" s="920"/>
      <c r="DC122" s="920"/>
      <c r="DD122" s="920"/>
      <c r="DE122" s="920"/>
      <c r="DF122" s="921"/>
      <c r="DG122" s="897" t="s">
        <v>475</v>
      </c>
      <c r="DH122" s="898"/>
      <c r="DI122" s="898"/>
      <c r="DJ122" s="898"/>
      <c r="DK122" s="898"/>
      <c r="DL122" s="898" t="s">
        <v>470</v>
      </c>
      <c r="DM122" s="898"/>
      <c r="DN122" s="898"/>
      <c r="DO122" s="898"/>
      <c r="DP122" s="898"/>
      <c r="DQ122" s="898" t="s">
        <v>433</v>
      </c>
      <c r="DR122" s="898"/>
      <c r="DS122" s="898"/>
      <c r="DT122" s="898"/>
      <c r="DU122" s="898"/>
      <c r="DV122" s="875" t="s">
        <v>468</v>
      </c>
      <c r="DW122" s="875"/>
      <c r="DX122" s="875"/>
      <c r="DY122" s="875"/>
      <c r="DZ122" s="876"/>
    </row>
    <row r="123" spans="1:130" s="246" customFormat="1" ht="26.25" customHeight="1">
      <c r="A123" s="901"/>
      <c r="B123" s="902"/>
      <c r="C123" s="905" t="s">
        <v>451</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860" t="s">
        <v>460</v>
      </c>
      <c r="AB123" s="861"/>
      <c r="AC123" s="861"/>
      <c r="AD123" s="861"/>
      <c r="AE123" s="862"/>
      <c r="AF123" s="863" t="s">
        <v>470</v>
      </c>
      <c r="AG123" s="861"/>
      <c r="AH123" s="861"/>
      <c r="AI123" s="861"/>
      <c r="AJ123" s="862"/>
      <c r="AK123" s="863" t="s">
        <v>461</v>
      </c>
      <c r="AL123" s="861"/>
      <c r="AM123" s="861"/>
      <c r="AN123" s="861"/>
      <c r="AO123" s="862"/>
      <c r="AP123" s="908" t="s">
        <v>460</v>
      </c>
      <c r="AQ123" s="909"/>
      <c r="AR123" s="909"/>
      <c r="AS123" s="909"/>
      <c r="AT123" s="910"/>
      <c r="AU123" s="973"/>
      <c r="AV123" s="974"/>
      <c r="AW123" s="974"/>
      <c r="AX123" s="974"/>
      <c r="AY123" s="974"/>
      <c r="AZ123" s="277" t="s">
        <v>184</v>
      </c>
      <c r="BA123" s="277"/>
      <c r="BB123" s="277"/>
      <c r="BC123" s="277"/>
      <c r="BD123" s="277"/>
      <c r="BE123" s="277"/>
      <c r="BF123" s="277"/>
      <c r="BG123" s="277"/>
      <c r="BH123" s="277"/>
      <c r="BI123" s="277"/>
      <c r="BJ123" s="277"/>
      <c r="BK123" s="277"/>
      <c r="BL123" s="277"/>
      <c r="BM123" s="277"/>
      <c r="BN123" s="277"/>
      <c r="BO123" s="961" t="s">
        <v>476</v>
      </c>
      <c r="BP123" s="962"/>
      <c r="BQ123" s="916">
        <v>6911762</v>
      </c>
      <c r="BR123" s="917"/>
      <c r="BS123" s="917"/>
      <c r="BT123" s="917"/>
      <c r="BU123" s="917"/>
      <c r="BV123" s="917">
        <v>6500458</v>
      </c>
      <c r="BW123" s="917"/>
      <c r="BX123" s="917"/>
      <c r="BY123" s="917"/>
      <c r="BZ123" s="917"/>
      <c r="CA123" s="917">
        <v>6152991</v>
      </c>
      <c r="CB123" s="917"/>
      <c r="CC123" s="917"/>
      <c r="CD123" s="917"/>
      <c r="CE123" s="917"/>
      <c r="CF123" s="827"/>
      <c r="CG123" s="828"/>
      <c r="CH123" s="828"/>
      <c r="CI123" s="828"/>
      <c r="CJ123" s="918"/>
      <c r="CK123" s="953"/>
      <c r="CL123" s="939"/>
      <c r="CM123" s="939"/>
      <c r="CN123" s="939"/>
      <c r="CO123" s="940"/>
      <c r="CP123" s="919" t="s">
        <v>477</v>
      </c>
      <c r="CQ123" s="920"/>
      <c r="CR123" s="920"/>
      <c r="CS123" s="920"/>
      <c r="CT123" s="920"/>
      <c r="CU123" s="920"/>
      <c r="CV123" s="920"/>
      <c r="CW123" s="920"/>
      <c r="CX123" s="920"/>
      <c r="CY123" s="920"/>
      <c r="CZ123" s="920"/>
      <c r="DA123" s="920"/>
      <c r="DB123" s="920"/>
      <c r="DC123" s="920"/>
      <c r="DD123" s="920"/>
      <c r="DE123" s="920"/>
      <c r="DF123" s="921"/>
      <c r="DG123" s="860" t="s">
        <v>433</v>
      </c>
      <c r="DH123" s="861"/>
      <c r="DI123" s="861"/>
      <c r="DJ123" s="861"/>
      <c r="DK123" s="862"/>
      <c r="DL123" s="863" t="s">
        <v>470</v>
      </c>
      <c r="DM123" s="861"/>
      <c r="DN123" s="861"/>
      <c r="DO123" s="861"/>
      <c r="DP123" s="862"/>
      <c r="DQ123" s="863" t="s">
        <v>431</v>
      </c>
      <c r="DR123" s="861"/>
      <c r="DS123" s="861"/>
      <c r="DT123" s="861"/>
      <c r="DU123" s="862"/>
      <c r="DV123" s="908" t="s">
        <v>433</v>
      </c>
      <c r="DW123" s="909"/>
      <c r="DX123" s="909"/>
      <c r="DY123" s="909"/>
      <c r="DZ123" s="910"/>
    </row>
    <row r="124" spans="1:130" s="246" customFormat="1" ht="26.25" customHeight="1" thickBot="1">
      <c r="A124" s="901"/>
      <c r="B124" s="902"/>
      <c r="C124" s="905" t="s">
        <v>454</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860" t="s">
        <v>469</v>
      </c>
      <c r="AB124" s="861"/>
      <c r="AC124" s="861"/>
      <c r="AD124" s="861"/>
      <c r="AE124" s="862"/>
      <c r="AF124" s="863" t="s">
        <v>433</v>
      </c>
      <c r="AG124" s="861"/>
      <c r="AH124" s="861"/>
      <c r="AI124" s="861"/>
      <c r="AJ124" s="862"/>
      <c r="AK124" s="863" t="s">
        <v>433</v>
      </c>
      <c r="AL124" s="861"/>
      <c r="AM124" s="861"/>
      <c r="AN124" s="861"/>
      <c r="AO124" s="862"/>
      <c r="AP124" s="908" t="s">
        <v>470</v>
      </c>
      <c r="AQ124" s="909"/>
      <c r="AR124" s="909"/>
      <c r="AS124" s="909"/>
      <c r="AT124" s="910"/>
      <c r="AU124" s="911" t="s">
        <v>478</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t="s">
        <v>470</v>
      </c>
      <c r="BR124" s="915"/>
      <c r="BS124" s="915"/>
      <c r="BT124" s="915"/>
      <c r="BU124" s="915"/>
      <c r="BV124" s="915" t="s">
        <v>468</v>
      </c>
      <c r="BW124" s="915"/>
      <c r="BX124" s="915"/>
      <c r="BY124" s="915"/>
      <c r="BZ124" s="915"/>
      <c r="CA124" s="915" t="s">
        <v>430</v>
      </c>
      <c r="CB124" s="915"/>
      <c r="CC124" s="915"/>
      <c r="CD124" s="915"/>
      <c r="CE124" s="915"/>
      <c r="CF124" s="805"/>
      <c r="CG124" s="806"/>
      <c r="CH124" s="806"/>
      <c r="CI124" s="806"/>
      <c r="CJ124" s="946"/>
      <c r="CK124" s="954"/>
      <c r="CL124" s="954"/>
      <c r="CM124" s="954"/>
      <c r="CN124" s="954"/>
      <c r="CO124" s="955"/>
      <c r="CP124" s="919" t="s">
        <v>479</v>
      </c>
      <c r="CQ124" s="920"/>
      <c r="CR124" s="920"/>
      <c r="CS124" s="920"/>
      <c r="CT124" s="920"/>
      <c r="CU124" s="920"/>
      <c r="CV124" s="920"/>
      <c r="CW124" s="920"/>
      <c r="CX124" s="920"/>
      <c r="CY124" s="920"/>
      <c r="CZ124" s="920"/>
      <c r="DA124" s="920"/>
      <c r="DB124" s="920"/>
      <c r="DC124" s="920"/>
      <c r="DD124" s="920"/>
      <c r="DE124" s="920"/>
      <c r="DF124" s="921"/>
      <c r="DG124" s="843" t="s">
        <v>431</v>
      </c>
      <c r="DH124" s="844"/>
      <c r="DI124" s="844"/>
      <c r="DJ124" s="844"/>
      <c r="DK124" s="845"/>
      <c r="DL124" s="846" t="s">
        <v>470</v>
      </c>
      <c r="DM124" s="844"/>
      <c r="DN124" s="844"/>
      <c r="DO124" s="844"/>
      <c r="DP124" s="845"/>
      <c r="DQ124" s="846" t="s">
        <v>433</v>
      </c>
      <c r="DR124" s="844"/>
      <c r="DS124" s="844"/>
      <c r="DT124" s="844"/>
      <c r="DU124" s="845"/>
      <c r="DV124" s="932" t="s">
        <v>462</v>
      </c>
      <c r="DW124" s="933"/>
      <c r="DX124" s="933"/>
      <c r="DY124" s="933"/>
      <c r="DZ124" s="934"/>
    </row>
    <row r="125" spans="1:130" s="246" customFormat="1" ht="26.25" customHeight="1">
      <c r="A125" s="901"/>
      <c r="B125" s="902"/>
      <c r="C125" s="905" t="s">
        <v>456</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860" t="s">
        <v>470</v>
      </c>
      <c r="AB125" s="861"/>
      <c r="AC125" s="861"/>
      <c r="AD125" s="861"/>
      <c r="AE125" s="862"/>
      <c r="AF125" s="863" t="s">
        <v>459</v>
      </c>
      <c r="AG125" s="861"/>
      <c r="AH125" s="861"/>
      <c r="AI125" s="861"/>
      <c r="AJ125" s="862"/>
      <c r="AK125" s="863" t="s">
        <v>475</v>
      </c>
      <c r="AL125" s="861"/>
      <c r="AM125" s="861"/>
      <c r="AN125" s="861"/>
      <c r="AO125" s="862"/>
      <c r="AP125" s="908" t="s">
        <v>430</v>
      </c>
      <c r="AQ125" s="909"/>
      <c r="AR125" s="909"/>
      <c r="AS125" s="909"/>
      <c r="AT125" s="91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5" t="s">
        <v>480</v>
      </c>
      <c r="CL125" s="936"/>
      <c r="CM125" s="936"/>
      <c r="CN125" s="936"/>
      <c r="CO125" s="937"/>
      <c r="CP125" s="944" t="s">
        <v>481</v>
      </c>
      <c r="CQ125" s="889"/>
      <c r="CR125" s="889"/>
      <c r="CS125" s="889"/>
      <c r="CT125" s="889"/>
      <c r="CU125" s="889"/>
      <c r="CV125" s="889"/>
      <c r="CW125" s="889"/>
      <c r="CX125" s="889"/>
      <c r="CY125" s="889"/>
      <c r="CZ125" s="889"/>
      <c r="DA125" s="889"/>
      <c r="DB125" s="889"/>
      <c r="DC125" s="889"/>
      <c r="DD125" s="889"/>
      <c r="DE125" s="889"/>
      <c r="DF125" s="890"/>
      <c r="DG125" s="945" t="s">
        <v>430</v>
      </c>
      <c r="DH125" s="926"/>
      <c r="DI125" s="926"/>
      <c r="DJ125" s="926"/>
      <c r="DK125" s="926"/>
      <c r="DL125" s="926" t="s">
        <v>430</v>
      </c>
      <c r="DM125" s="926"/>
      <c r="DN125" s="926"/>
      <c r="DO125" s="926"/>
      <c r="DP125" s="926"/>
      <c r="DQ125" s="926" t="s">
        <v>433</v>
      </c>
      <c r="DR125" s="926"/>
      <c r="DS125" s="926"/>
      <c r="DT125" s="926"/>
      <c r="DU125" s="926"/>
      <c r="DV125" s="927" t="s">
        <v>470</v>
      </c>
      <c r="DW125" s="927"/>
      <c r="DX125" s="927"/>
      <c r="DY125" s="927"/>
      <c r="DZ125" s="928"/>
    </row>
    <row r="126" spans="1:130" s="246" customFormat="1" ht="26.25" customHeight="1" thickBot="1">
      <c r="A126" s="901"/>
      <c r="B126" s="902"/>
      <c r="C126" s="905" t="s">
        <v>458</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860" t="s">
        <v>462</v>
      </c>
      <c r="AB126" s="861"/>
      <c r="AC126" s="861"/>
      <c r="AD126" s="861"/>
      <c r="AE126" s="862"/>
      <c r="AF126" s="863" t="s">
        <v>459</v>
      </c>
      <c r="AG126" s="861"/>
      <c r="AH126" s="861"/>
      <c r="AI126" s="861"/>
      <c r="AJ126" s="862"/>
      <c r="AK126" s="863" t="s">
        <v>462</v>
      </c>
      <c r="AL126" s="861"/>
      <c r="AM126" s="861"/>
      <c r="AN126" s="861"/>
      <c r="AO126" s="862"/>
      <c r="AP126" s="908" t="s">
        <v>433</v>
      </c>
      <c r="AQ126" s="909"/>
      <c r="AR126" s="909"/>
      <c r="AS126" s="909"/>
      <c r="AT126" s="91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8"/>
      <c r="CL126" s="939"/>
      <c r="CM126" s="939"/>
      <c r="CN126" s="939"/>
      <c r="CO126" s="940"/>
      <c r="CP126" s="896" t="s">
        <v>482</v>
      </c>
      <c r="CQ126" s="831"/>
      <c r="CR126" s="831"/>
      <c r="CS126" s="831"/>
      <c r="CT126" s="831"/>
      <c r="CU126" s="831"/>
      <c r="CV126" s="831"/>
      <c r="CW126" s="831"/>
      <c r="CX126" s="831"/>
      <c r="CY126" s="831"/>
      <c r="CZ126" s="831"/>
      <c r="DA126" s="831"/>
      <c r="DB126" s="831"/>
      <c r="DC126" s="831"/>
      <c r="DD126" s="831"/>
      <c r="DE126" s="831"/>
      <c r="DF126" s="832"/>
      <c r="DG126" s="897" t="s">
        <v>470</v>
      </c>
      <c r="DH126" s="898"/>
      <c r="DI126" s="898"/>
      <c r="DJ126" s="898"/>
      <c r="DK126" s="898"/>
      <c r="DL126" s="898" t="s">
        <v>475</v>
      </c>
      <c r="DM126" s="898"/>
      <c r="DN126" s="898"/>
      <c r="DO126" s="898"/>
      <c r="DP126" s="898"/>
      <c r="DQ126" s="898" t="s">
        <v>431</v>
      </c>
      <c r="DR126" s="898"/>
      <c r="DS126" s="898"/>
      <c r="DT126" s="898"/>
      <c r="DU126" s="898"/>
      <c r="DV126" s="875" t="s">
        <v>431</v>
      </c>
      <c r="DW126" s="875"/>
      <c r="DX126" s="875"/>
      <c r="DY126" s="875"/>
      <c r="DZ126" s="876"/>
    </row>
    <row r="127" spans="1:130" s="246" customFormat="1" ht="26.25" customHeight="1">
      <c r="A127" s="903"/>
      <c r="B127" s="904"/>
      <c r="C127" s="922" t="s">
        <v>483</v>
      </c>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4"/>
      <c r="AA127" s="860" t="s">
        <v>459</v>
      </c>
      <c r="AB127" s="861"/>
      <c r="AC127" s="861"/>
      <c r="AD127" s="861"/>
      <c r="AE127" s="862"/>
      <c r="AF127" s="863" t="s">
        <v>475</v>
      </c>
      <c r="AG127" s="861"/>
      <c r="AH127" s="861"/>
      <c r="AI127" s="861"/>
      <c r="AJ127" s="862"/>
      <c r="AK127" s="863" t="s">
        <v>461</v>
      </c>
      <c r="AL127" s="861"/>
      <c r="AM127" s="861"/>
      <c r="AN127" s="861"/>
      <c r="AO127" s="862"/>
      <c r="AP127" s="908" t="s">
        <v>462</v>
      </c>
      <c r="AQ127" s="909"/>
      <c r="AR127" s="909"/>
      <c r="AS127" s="909"/>
      <c r="AT127" s="910"/>
      <c r="AU127" s="282"/>
      <c r="AV127" s="282"/>
      <c r="AW127" s="282"/>
      <c r="AX127" s="925" t="s">
        <v>484</v>
      </c>
      <c r="AY127" s="893"/>
      <c r="AZ127" s="893"/>
      <c r="BA127" s="893"/>
      <c r="BB127" s="893"/>
      <c r="BC127" s="893"/>
      <c r="BD127" s="893"/>
      <c r="BE127" s="894"/>
      <c r="BF127" s="892" t="s">
        <v>485</v>
      </c>
      <c r="BG127" s="893"/>
      <c r="BH127" s="893"/>
      <c r="BI127" s="893"/>
      <c r="BJ127" s="893"/>
      <c r="BK127" s="893"/>
      <c r="BL127" s="894"/>
      <c r="BM127" s="892" t="s">
        <v>486</v>
      </c>
      <c r="BN127" s="893"/>
      <c r="BO127" s="893"/>
      <c r="BP127" s="893"/>
      <c r="BQ127" s="893"/>
      <c r="BR127" s="893"/>
      <c r="BS127" s="894"/>
      <c r="BT127" s="892" t="s">
        <v>487</v>
      </c>
      <c r="BU127" s="893"/>
      <c r="BV127" s="893"/>
      <c r="BW127" s="893"/>
      <c r="BX127" s="893"/>
      <c r="BY127" s="893"/>
      <c r="BZ127" s="895"/>
      <c r="CA127" s="282"/>
      <c r="CB127" s="282"/>
      <c r="CC127" s="282"/>
      <c r="CD127" s="283"/>
      <c r="CE127" s="283"/>
      <c r="CF127" s="283"/>
      <c r="CG127" s="280"/>
      <c r="CH127" s="280"/>
      <c r="CI127" s="280"/>
      <c r="CJ127" s="281"/>
      <c r="CK127" s="938"/>
      <c r="CL127" s="939"/>
      <c r="CM127" s="939"/>
      <c r="CN127" s="939"/>
      <c r="CO127" s="940"/>
      <c r="CP127" s="896" t="s">
        <v>488</v>
      </c>
      <c r="CQ127" s="831"/>
      <c r="CR127" s="831"/>
      <c r="CS127" s="831"/>
      <c r="CT127" s="831"/>
      <c r="CU127" s="831"/>
      <c r="CV127" s="831"/>
      <c r="CW127" s="831"/>
      <c r="CX127" s="831"/>
      <c r="CY127" s="831"/>
      <c r="CZ127" s="831"/>
      <c r="DA127" s="831"/>
      <c r="DB127" s="831"/>
      <c r="DC127" s="831"/>
      <c r="DD127" s="831"/>
      <c r="DE127" s="831"/>
      <c r="DF127" s="832"/>
      <c r="DG127" s="897" t="s">
        <v>462</v>
      </c>
      <c r="DH127" s="898"/>
      <c r="DI127" s="898"/>
      <c r="DJ127" s="898"/>
      <c r="DK127" s="898"/>
      <c r="DL127" s="898" t="s">
        <v>469</v>
      </c>
      <c r="DM127" s="898"/>
      <c r="DN127" s="898"/>
      <c r="DO127" s="898"/>
      <c r="DP127" s="898"/>
      <c r="DQ127" s="898" t="s">
        <v>489</v>
      </c>
      <c r="DR127" s="898"/>
      <c r="DS127" s="898"/>
      <c r="DT127" s="898"/>
      <c r="DU127" s="898"/>
      <c r="DV127" s="875" t="s">
        <v>462</v>
      </c>
      <c r="DW127" s="875"/>
      <c r="DX127" s="875"/>
      <c r="DY127" s="875"/>
      <c r="DZ127" s="876"/>
    </row>
    <row r="128" spans="1:130" s="246" customFormat="1" ht="26.25" customHeight="1" thickBot="1">
      <c r="A128" s="877" t="s">
        <v>490</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491</v>
      </c>
      <c r="X128" s="879"/>
      <c r="Y128" s="879"/>
      <c r="Z128" s="880"/>
      <c r="AA128" s="881">
        <v>18649</v>
      </c>
      <c r="AB128" s="882"/>
      <c r="AC128" s="882"/>
      <c r="AD128" s="882"/>
      <c r="AE128" s="883"/>
      <c r="AF128" s="884">
        <v>18162</v>
      </c>
      <c r="AG128" s="882"/>
      <c r="AH128" s="882"/>
      <c r="AI128" s="882"/>
      <c r="AJ128" s="883"/>
      <c r="AK128" s="884">
        <v>17009</v>
      </c>
      <c r="AL128" s="882"/>
      <c r="AM128" s="882"/>
      <c r="AN128" s="882"/>
      <c r="AO128" s="883"/>
      <c r="AP128" s="885"/>
      <c r="AQ128" s="886"/>
      <c r="AR128" s="886"/>
      <c r="AS128" s="886"/>
      <c r="AT128" s="887"/>
      <c r="AU128" s="282"/>
      <c r="AV128" s="282"/>
      <c r="AW128" s="282"/>
      <c r="AX128" s="888" t="s">
        <v>492</v>
      </c>
      <c r="AY128" s="889"/>
      <c r="AZ128" s="889"/>
      <c r="BA128" s="889"/>
      <c r="BB128" s="889"/>
      <c r="BC128" s="889"/>
      <c r="BD128" s="889"/>
      <c r="BE128" s="890"/>
      <c r="BF128" s="867" t="s">
        <v>430</v>
      </c>
      <c r="BG128" s="868"/>
      <c r="BH128" s="868"/>
      <c r="BI128" s="868"/>
      <c r="BJ128" s="868"/>
      <c r="BK128" s="868"/>
      <c r="BL128" s="891"/>
      <c r="BM128" s="867">
        <v>15</v>
      </c>
      <c r="BN128" s="868"/>
      <c r="BO128" s="868"/>
      <c r="BP128" s="868"/>
      <c r="BQ128" s="868"/>
      <c r="BR128" s="868"/>
      <c r="BS128" s="891"/>
      <c r="BT128" s="867">
        <v>20</v>
      </c>
      <c r="BU128" s="868"/>
      <c r="BV128" s="868"/>
      <c r="BW128" s="868"/>
      <c r="BX128" s="868"/>
      <c r="BY128" s="868"/>
      <c r="BZ128" s="869"/>
      <c r="CA128" s="283"/>
      <c r="CB128" s="283"/>
      <c r="CC128" s="283"/>
      <c r="CD128" s="283"/>
      <c r="CE128" s="283"/>
      <c r="CF128" s="283"/>
      <c r="CG128" s="280"/>
      <c r="CH128" s="280"/>
      <c r="CI128" s="280"/>
      <c r="CJ128" s="281"/>
      <c r="CK128" s="941"/>
      <c r="CL128" s="942"/>
      <c r="CM128" s="942"/>
      <c r="CN128" s="942"/>
      <c r="CO128" s="943"/>
      <c r="CP128" s="870" t="s">
        <v>493</v>
      </c>
      <c r="CQ128" s="809"/>
      <c r="CR128" s="809"/>
      <c r="CS128" s="809"/>
      <c r="CT128" s="809"/>
      <c r="CU128" s="809"/>
      <c r="CV128" s="809"/>
      <c r="CW128" s="809"/>
      <c r="CX128" s="809"/>
      <c r="CY128" s="809"/>
      <c r="CZ128" s="809"/>
      <c r="DA128" s="809"/>
      <c r="DB128" s="809"/>
      <c r="DC128" s="809"/>
      <c r="DD128" s="809"/>
      <c r="DE128" s="809"/>
      <c r="DF128" s="810"/>
      <c r="DG128" s="871" t="s">
        <v>433</v>
      </c>
      <c r="DH128" s="872"/>
      <c r="DI128" s="872"/>
      <c r="DJ128" s="872"/>
      <c r="DK128" s="872"/>
      <c r="DL128" s="872" t="s">
        <v>470</v>
      </c>
      <c r="DM128" s="872"/>
      <c r="DN128" s="872"/>
      <c r="DO128" s="872"/>
      <c r="DP128" s="872"/>
      <c r="DQ128" s="872" t="s">
        <v>431</v>
      </c>
      <c r="DR128" s="872"/>
      <c r="DS128" s="872"/>
      <c r="DT128" s="872"/>
      <c r="DU128" s="872"/>
      <c r="DV128" s="873" t="s">
        <v>433</v>
      </c>
      <c r="DW128" s="873"/>
      <c r="DX128" s="873"/>
      <c r="DY128" s="873"/>
      <c r="DZ128" s="874"/>
    </row>
    <row r="129" spans="1:131" s="246" customFormat="1" ht="26.25" customHeight="1">
      <c r="A129" s="855" t="s">
        <v>108</v>
      </c>
      <c r="B129" s="856"/>
      <c r="C129" s="856"/>
      <c r="D129" s="856"/>
      <c r="E129" s="856"/>
      <c r="F129" s="856"/>
      <c r="G129" s="856"/>
      <c r="H129" s="856"/>
      <c r="I129" s="856"/>
      <c r="J129" s="856"/>
      <c r="K129" s="856"/>
      <c r="L129" s="856"/>
      <c r="M129" s="856"/>
      <c r="N129" s="856"/>
      <c r="O129" s="856"/>
      <c r="P129" s="856"/>
      <c r="Q129" s="856"/>
      <c r="R129" s="856"/>
      <c r="S129" s="856"/>
      <c r="T129" s="856"/>
      <c r="U129" s="856"/>
      <c r="V129" s="856"/>
      <c r="W129" s="857" t="s">
        <v>494</v>
      </c>
      <c r="X129" s="858"/>
      <c r="Y129" s="858"/>
      <c r="Z129" s="859"/>
      <c r="AA129" s="860">
        <v>3107316</v>
      </c>
      <c r="AB129" s="861"/>
      <c r="AC129" s="861"/>
      <c r="AD129" s="861"/>
      <c r="AE129" s="862"/>
      <c r="AF129" s="863">
        <v>3017507</v>
      </c>
      <c r="AG129" s="861"/>
      <c r="AH129" s="861"/>
      <c r="AI129" s="861"/>
      <c r="AJ129" s="862"/>
      <c r="AK129" s="863">
        <v>2981147</v>
      </c>
      <c r="AL129" s="861"/>
      <c r="AM129" s="861"/>
      <c r="AN129" s="861"/>
      <c r="AO129" s="862"/>
      <c r="AP129" s="864"/>
      <c r="AQ129" s="865"/>
      <c r="AR129" s="865"/>
      <c r="AS129" s="865"/>
      <c r="AT129" s="866"/>
      <c r="AU129" s="284"/>
      <c r="AV129" s="284"/>
      <c r="AW129" s="284"/>
      <c r="AX129" s="830" t="s">
        <v>495</v>
      </c>
      <c r="AY129" s="831"/>
      <c r="AZ129" s="831"/>
      <c r="BA129" s="831"/>
      <c r="BB129" s="831"/>
      <c r="BC129" s="831"/>
      <c r="BD129" s="831"/>
      <c r="BE129" s="832"/>
      <c r="BF129" s="850" t="s">
        <v>470</v>
      </c>
      <c r="BG129" s="851"/>
      <c r="BH129" s="851"/>
      <c r="BI129" s="851"/>
      <c r="BJ129" s="851"/>
      <c r="BK129" s="851"/>
      <c r="BL129" s="852"/>
      <c r="BM129" s="850">
        <v>20</v>
      </c>
      <c r="BN129" s="851"/>
      <c r="BO129" s="851"/>
      <c r="BP129" s="851"/>
      <c r="BQ129" s="851"/>
      <c r="BR129" s="851"/>
      <c r="BS129" s="852"/>
      <c r="BT129" s="850">
        <v>30</v>
      </c>
      <c r="BU129" s="853"/>
      <c r="BV129" s="853"/>
      <c r="BW129" s="853"/>
      <c r="BX129" s="853"/>
      <c r="BY129" s="853"/>
      <c r="BZ129" s="85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5" t="s">
        <v>496</v>
      </c>
      <c r="B130" s="856"/>
      <c r="C130" s="856"/>
      <c r="D130" s="856"/>
      <c r="E130" s="856"/>
      <c r="F130" s="856"/>
      <c r="G130" s="856"/>
      <c r="H130" s="856"/>
      <c r="I130" s="856"/>
      <c r="J130" s="856"/>
      <c r="K130" s="856"/>
      <c r="L130" s="856"/>
      <c r="M130" s="856"/>
      <c r="N130" s="856"/>
      <c r="O130" s="856"/>
      <c r="P130" s="856"/>
      <c r="Q130" s="856"/>
      <c r="R130" s="856"/>
      <c r="S130" s="856"/>
      <c r="T130" s="856"/>
      <c r="U130" s="856"/>
      <c r="V130" s="856"/>
      <c r="W130" s="857" t="s">
        <v>497</v>
      </c>
      <c r="X130" s="858"/>
      <c r="Y130" s="858"/>
      <c r="Z130" s="859"/>
      <c r="AA130" s="860">
        <v>342949</v>
      </c>
      <c r="AB130" s="861"/>
      <c r="AC130" s="861"/>
      <c r="AD130" s="861"/>
      <c r="AE130" s="862"/>
      <c r="AF130" s="863">
        <v>325673</v>
      </c>
      <c r="AG130" s="861"/>
      <c r="AH130" s="861"/>
      <c r="AI130" s="861"/>
      <c r="AJ130" s="862"/>
      <c r="AK130" s="863">
        <v>326455</v>
      </c>
      <c r="AL130" s="861"/>
      <c r="AM130" s="861"/>
      <c r="AN130" s="861"/>
      <c r="AO130" s="862"/>
      <c r="AP130" s="864"/>
      <c r="AQ130" s="865"/>
      <c r="AR130" s="865"/>
      <c r="AS130" s="865"/>
      <c r="AT130" s="866"/>
      <c r="AU130" s="284"/>
      <c r="AV130" s="284"/>
      <c r="AW130" s="284"/>
      <c r="AX130" s="830" t="s">
        <v>498</v>
      </c>
      <c r="AY130" s="831"/>
      <c r="AZ130" s="831"/>
      <c r="BA130" s="831"/>
      <c r="BB130" s="831"/>
      <c r="BC130" s="831"/>
      <c r="BD130" s="831"/>
      <c r="BE130" s="832"/>
      <c r="BF130" s="833">
        <v>5.7</v>
      </c>
      <c r="BG130" s="834"/>
      <c r="BH130" s="834"/>
      <c r="BI130" s="834"/>
      <c r="BJ130" s="834"/>
      <c r="BK130" s="834"/>
      <c r="BL130" s="835"/>
      <c r="BM130" s="833">
        <v>25</v>
      </c>
      <c r="BN130" s="834"/>
      <c r="BO130" s="834"/>
      <c r="BP130" s="834"/>
      <c r="BQ130" s="834"/>
      <c r="BR130" s="834"/>
      <c r="BS130" s="835"/>
      <c r="BT130" s="833">
        <v>35</v>
      </c>
      <c r="BU130" s="836"/>
      <c r="BV130" s="836"/>
      <c r="BW130" s="836"/>
      <c r="BX130" s="836"/>
      <c r="BY130" s="836"/>
      <c r="BZ130" s="83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8"/>
      <c r="B131" s="839"/>
      <c r="C131" s="839"/>
      <c r="D131" s="839"/>
      <c r="E131" s="839"/>
      <c r="F131" s="839"/>
      <c r="G131" s="839"/>
      <c r="H131" s="839"/>
      <c r="I131" s="839"/>
      <c r="J131" s="839"/>
      <c r="K131" s="839"/>
      <c r="L131" s="839"/>
      <c r="M131" s="839"/>
      <c r="N131" s="839"/>
      <c r="O131" s="839"/>
      <c r="P131" s="839"/>
      <c r="Q131" s="839"/>
      <c r="R131" s="839"/>
      <c r="S131" s="839"/>
      <c r="T131" s="839"/>
      <c r="U131" s="839"/>
      <c r="V131" s="839"/>
      <c r="W131" s="840" t="s">
        <v>499</v>
      </c>
      <c r="X131" s="841"/>
      <c r="Y131" s="841"/>
      <c r="Z131" s="842"/>
      <c r="AA131" s="843">
        <v>2764367</v>
      </c>
      <c r="AB131" s="844"/>
      <c r="AC131" s="844"/>
      <c r="AD131" s="844"/>
      <c r="AE131" s="845"/>
      <c r="AF131" s="846">
        <v>2691834</v>
      </c>
      <c r="AG131" s="844"/>
      <c r="AH131" s="844"/>
      <c r="AI131" s="844"/>
      <c r="AJ131" s="845"/>
      <c r="AK131" s="846">
        <v>2654692</v>
      </c>
      <c r="AL131" s="844"/>
      <c r="AM131" s="844"/>
      <c r="AN131" s="844"/>
      <c r="AO131" s="845"/>
      <c r="AP131" s="847"/>
      <c r="AQ131" s="848"/>
      <c r="AR131" s="848"/>
      <c r="AS131" s="848"/>
      <c r="AT131" s="849"/>
      <c r="AU131" s="284"/>
      <c r="AV131" s="284"/>
      <c r="AW131" s="284"/>
      <c r="AX131" s="808" t="s">
        <v>500</v>
      </c>
      <c r="AY131" s="809"/>
      <c r="AZ131" s="809"/>
      <c r="BA131" s="809"/>
      <c r="BB131" s="809"/>
      <c r="BC131" s="809"/>
      <c r="BD131" s="809"/>
      <c r="BE131" s="810"/>
      <c r="BF131" s="811" t="s">
        <v>470</v>
      </c>
      <c r="BG131" s="812"/>
      <c r="BH131" s="812"/>
      <c r="BI131" s="812"/>
      <c r="BJ131" s="812"/>
      <c r="BK131" s="812"/>
      <c r="BL131" s="813"/>
      <c r="BM131" s="811">
        <v>350</v>
      </c>
      <c r="BN131" s="812"/>
      <c r="BO131" s="812"/>
      <c r="BP131" s="812"/>
      <c r="BQ131" s="812"/>
      <c r="BR131" s="812"/>
      <c r="BS131" s="813"/>
      <c r="BT131" s="814"/>
      <c r="BU131" s="815"/>
      <c r="BV131" s="815"/>
      <c r="BW131" s="815"/>
      <c r="BX131" s="815"/>
      <c r="BY131" s="815"/>
      <c r="BZ131" s="81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7" t="s">
        <v>501</v>
      </c>
      <c r="B132" s="818"/>
      <c r="C132" s="818"/>
      <c r="D132" s="818"/>
      <c r="E132" s="818"/>
      <c r="F132" s="818"/>
      <c r="G132" s="818"/>
      <c r="H132" s="818"/>
      <c r="I132" s="818"/>
      <c r="J132" s="818"/>
      <c r="K132" s="818"/>
      <c r="L132" s="818"/>
      <c r="M132" s="818"/>
      <c r="N132" s="818"/>
      <c r="O132" s="818"/>
      <c r="P132" s="818"/>
      <c r="Q132" s="818"/>
      <c r="R132" s="818"/>
      <c r="S132" s="818"/>
      <c r="T132" s="818"/>
      <c r="U132" s="818"/>
      <c r="V132" s="821" t="s">
        <v>502</v>
      </c>
      <c r="W132" s="821"/>
      <c r="X132" s="821"/>
      <c r="Y132" s="821"/>
      <c r="Z132" s="822"/>
      <c r="AA132" s="823">
        <v>5.0357640650000004</v>
      </c>
      <c r="AB132" s="824"/>
      <c r="AC132" s="824"/>
      <c r="AD132" s="824"/>
      <c r="AE132" s="825"/>
      <c r="AF132" s="826">
        <v>6.0607749210000001</v>
      </c>
      <c r="AG132" s="824"/>
      <c r="AH132" s="824"/>
      <c r="AI132" s="824"/>
      <c r="AJ132" s="825"/>
      <c r="AK132" s="826">
        <v>6.1646322810000003</v>
      </c>
      <c r="AL132" s="824"/>
      <c r="AM132" s="824"/>
      <c r="AN132" s="824"/>
      <c r="AO132" s="825"/>
      <c r="AP132" s="827"/>
      <c r="AQ132" s="828"/>
      <c r="AR132" s="828"/>
      <c r="AS132" s="828"/>
      <c r="AT132" s="82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9"/>
      <c r="B133" s="820"/>
      <c r="C133" s="820"/>
      <c r="D133" s="820"/>
      <c r="E133" s="820"/>
      <c r="F133" s="820"/>
      <c r="G133" s="820"/>
      <c r="H133" s="820"/>
      <c r="I133" s="820"/>
      <c r="J133" s="820"/>
      <c r="K133" s="820"/>
      <c r="L133" s="820"/>
      <c r="M133" s="820"/>
      <c r="N133" s="820"/>
      <c r="O133" s="820"/>
      <c r="P133" s="820"/>
      <c r="Q133" s="820"/>
      <c r="R133" s="820"/>
      <c r="S133" s="820"/>
      <c r="T133" s="820"/>
      <c r="U133" s="820"/>
      <c r="V133" s="800" t="s">
        <v>503</v>
      </c>
      <c r="W133" s="800"/>
      <c r="X133" s="800"/>
      <c r="Y133" s="800"/>
      <c r="Z133" s="801"/>
      <c r="AA133" s="802">
        <v>4.9000000000000004</v>
      </c>
      <c r="AB133" s="803"/>
      <c r="AC133" s="803"/>
      <c r="AD133" s="803"/>
      <c r="AE133" s="804"/>
      <c r="AF133" s="802">
        <v>5.2</v>
      </c>
      <c r="AG133" s="803"/>
      <c r="AH133" s="803"/>
      <c r="AI133" s="803"/>
      <c r="AJ133" s="804"/>
      <c r="AK133" s="802">
        <v>5.7</v>
      </c>
      <c r="AL133" s="803"/>
      <c r="AM133" s="803"/>
      <c r="AN133" s="803"/>
      <c r="AO133" s="804"/>
      <c r="AP133" s="805"/>
      <c r="AQ133" s="806"/>
      <c r="AR133" s="806"/>
      <c r="AS133" s="806"/>
      <c r="AT133" s="80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NzRRMkThEy9UKPJUKmAXNmgQ2yJhcT6Fx/Lf+wQrqp8oBbNzsQJrUIXvPq5r4Xe8mMhIGksNgqrkyKu/vdOceg==" saltValue="MVXIgAjyIk0ubS1atENH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B73:P73"/>
    <mergeCell ref="B75:P75"/>
    <mergeCell ref="B76:P76"/>
    <mergeCell ref="B78:P78"/>
    <mergeCell ref="B77:P77"/>
    <mergeCell ref="B79:P79"/>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Uh69Np9JALOcGG41ejs98rEKHI/qJy5llkDE/LPgvAOtSreB5yHavWEm1yte8IX/tM+ubp3c7+FfTuJsedt4WQ==" saltValue="/4PYELeB+LEjDBaf8ABi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5HYlJF0LF3Xl4DMzjb2uZesECPsSKC9yVH6btrb3Sq5mrdwrokJZXR4GnOJ0/jNGCVYdxwj2B3XzKkXv+AXbA==" saltValue="s1dYzHF4bCO9pWKWl5Iyq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507</v>
      </c>
      <c r="AP7" s="303"/>
      <c r="AQ7" s="304" t="s">
        <v>508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509</v>
      </c>
      <c r="AQ8" s="310" t="s">
        <v>510</v>
      </c>
      <c r="AR8" s="311" t="s">
        <v>511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512</v>
      </c>
      <c r="AL9" s="1228"/>
      <c r="AM9" s="1228"/>
      <c r="AN9" s="1229"/>
      <c r="AO9" s="312">
        <v>791881</v>
      </c>
      <c r="AP9" s="312">
        <v>138127</v>
      </c>
      <c r="AQ9" s="313">
        <v>137457</v>
      </c>
      <c r="AR9" s="314">
        <v>0.5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513</v>
      </c>
      <c r="AL10" s="1228"/>
      <c r="AM10" s="1228"/>
      <c r="AN10" s="1229"/>
      <c r="AO10" s="315">
        <v>63337</v>
      </c>
      <c r="AP10" s="315">
        <v>11048</v>
      </c>
      <c r="AQ10" s="316">
        <v>16552</v>
      </c>
      <c r="AR10" s="317">
        <v>-33.299999999999997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514</v>
      </c>
      <c r="AL11" s="1228"/>
      <c r="AM11" s="1228"/>
      <c r="AN11" s="1229"/>
      <c r="AO11" s="315">
        <v>148478</v>
      </c>
      <c r="AP11" s="315">
        <v>25899</v>
      </c>
      <c r="AQ11" s="316">
        <v>23820</v>
      </c>
      <c r="AR11" s="317">
        <v>8.6999999999999993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515</v>
      </c>
      <c r="AL12" s="1228"/>
      <c r="AM12" s="1228"/>
      <c r="AN12" s="1229"/>
      <c r="AO12" s="315" t="s">
        <v>516</v>
      </c>
      <c r="AP12" s="315" t="s">
        <v>516</v>
      </c>
      <c r="AQ12" s="316">
        <v>3889</v>
      </c>
      <c r="AR12" s="317" t="s">
        <v>516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517</v>
      </c>
      <c r="AL13" s="1228"/>
      <c r="AM13" s="1228"/>
      <c r="AN13" s="1229"/>
      <c r="AO13" s="315" t="s">
        <v>516</v>
      </c>
      <c r="AP13" s="315" t="s">
        <v>516</v>
      </c>
      <c r="AQ13" s="316" t="s">
        <v>516</v>
      </c>
      <c r="AR13" s="317" t="s">
        <v>516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518</v>
      </c>
      <c r="AL14" s="1228"/>
      <c r="AM14" s="1228"/>
      <c r="AN14" s="1229"/>
      <c r="AO14" s="315">
        <v>62458</v>
      </c>
      <c r="AP14" s="315">
        <v>10894</v>
      </c>
      <c r="AQ14" s="316">
        <v>6581</v>
      </c>
      <c r="AR14" s="317">
        <v>65.5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519</v>
      </c>
      <c r="AL15" s="1228"/>
      <c r="AM15" s="1228"/>
      <c r="AN15" s="1229"/>
      <c r="AO15" s="315">
        <v>16446</v>
      </c>
      <c r="AP15" s="315">
        <v>2869</v>
      </c>
      <c r="AQ15" s="316">
        <v>3467</v>
      </c>
      <c r="AR15" s="317">
        <v>-17.2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520</v>
      </c>
      <c r="AL16" s="1231"/>
      <c r="AM16" s="1231"/>
      <c r="AN16" s="1232"/>
      <c r="AO16" s="315">
        <v>-100201</v>
      </c>
      <c r="AP16" s="315">
        <v>-17478</v>
      </c>
      <c r="AQ16" s="316">
        <v>-13853</v>
      </c>
      <c r="AR16" s="317">
        <v>26.2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184</v>
      </c>
      <c r="AL17" s="1231"/>
      <c r="AM17" s="1231"/>
      <c r="AN17" s="1232"/>
      <c r="AO17" s="315">
        <v>982399</v>
      </c>
      <c r="AP17" s="315">
        <v>171359</v>
      </c>
      <c r="AQ17" s="316">
        <v>177914</v>
      </c>
      <c r="AR17" s="317">
        <v>-3.7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525</v>
      </c>
      <c r="AL21" s="1225"/>
      <c r="AM21" s="1225"/>
      <c r="AN21" s="1226"/>
      <c r="AO21" s="327">
        <v>14.65</v>
      </c>
      <c r="AP21" s="328">
        <v>15.77</v>
      </c>
      <c r="AQ21" s="329">
        <v>-1.1200000000000001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526</v>
      </c>
      <c r="AL22" s="1225"/>
      <c r="AM22" s="1225"/>
      <c r="AN22" s="1226"/>
      <c r="AO22" s="332">
        <v>98</v>
      </c>
      <c r="AP22" s="333">
        <v>96</v>
      </c>
      <c r="AQ22" s="334">
        <v>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507</v>
      </c>
      <c r="AP30" s="303"/>
      <c r="AQ30" s="304" t="s">
        <v>508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509</v>
      </c>
      <c r="AQ31" s="310" t="s">
        <v>510</v>
      </c>
      <c r="AR31" s="311" t="s">
        <v>511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530</v>
      </c>
      <c r="AL32" s="1216"/>
      <c r="AM32" s="1216"/>
      <c r="AN32" s="1217"/>
      <c r="AO32" s="342">
        <v>410601</v>
      </c>
      <c r="AP32" s="342">
        <v>71621</v>
      </c>
      <c r="AQ32" s="343">
        <v>107318</v>
      </c>
      <c r="AR32" s="344">
        <v>-33.299999999999997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531</v>
      </c>
      <c r="AL33" s="1216"/>
      <c r="AM33" s="1216"/>
      <c r="AN33" s="1217"/>
      <c r="AO33" s="342" t="s">
        <v>516</v>
      </c>
      <c r="AP33" s="342" t="s">
        <v>516</v>
      </c>
      <c r="AQ33" s="343">
        <v>192</v>
      </c>
      <c r="AR33" s="344" t="s">
        <v>516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532</v>
      </c>
      <c r="AL34" s="1216"/>
      <c r="AM34" s="1216"/>
      <c r="AN34" s="1217"/>
      <c r="AO34" s="342" t="s">
        <v>516</v>
      </c>
      <c r="AP34" s="342" t="s">
        <v>516</v>
      </c>
      <c r="AQ34" s="343">
        <v>281</v>
      </c>
      <c r="AR34" s="344" t="s">
        <v>516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533</v>
      </c>
      <c r="AL35" s="1216"/>
      <c r="AM35" s="1216"/>
      <c r="AN35" s="1217"/>
      <c r="AO35" s="342">
        <v>91335</v>
      </c>
      <c r="AP35" s="342">
        <v>15931</v>
      </c>
      <c r="AQ35" s="343">
        <v>22732</v>
      </c>
      <c r="AR35" s="344">
        <v>-29.9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534</v>
      </c>
      <c r="AL36" s="1216"/>
      <c r="AM36" s="1216"/>
      <c r="AN36" s="1217"/>
      <c r="AO36" s="342">
        <v>5180</v>
      </c>
      <c r="AP36" s="342">
        <v>904</v>
      </c>
      <c r="AQ36" s="343">
        <v>3735</v>
      </c>
      <c r="AR36" s="344">
        <v>-75.8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535</v>
      </c>
      <c r="AL37" s="1216"/>
      <c r="AM37" s="1216"/>
      <c r="AN37" s="1217"/>
      <c r="AO37" s="342" t="s">
        <v>516</v>
      </c>
      <c r="AP37" s="342" t="s">
        <v>516</v>
      </c>
      <c r="AQ37" s="343">
        <v>1596</v>
      </c>
      <c r="AR37" s="344" t="s">
        <v>516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536</v>
      </c>
      <c r="AL38" s="1219"/>
      <c r="AM38" s="1219"/>
      <c r="AN38" s="1220"/>
      <c r="AO38" s="345" t="s">
        <v>516</v>
      </c>
      <c r="AP38" s="345" t="s">
        <v>516</v>
      </c>
      <c r="AQ38" s="346">
        <v>19</v>
      </c>
      <c r="AR38" s="334" t="s">
        <v>516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537</v>
      </c>
      <c r="AL39" s="1219"/>
      <c r="AM39" s="1219"/>
      <c r="AN39" s="1220"/>
      <c r="AO39" s="342">
        <v>-17009</v>
      </c>
      <c r="AP39" s="342">
        <v>-2967</v>
      </c>
      <c r="AQ39" s="343">
        <v>-5126</v>
      </c>
      <c r="AR39" s="344">
        <v>-42.1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538</v>
      </c>
      <c r="AL40" s="1216"/>
      <c r="AM40" s="1216"/>
      <c r="AN40" s="1217"/>
      <c r="AO40" s="342">
        <v>-326455</v>
      </c>
      <c r="AP40" s="342">
        <v>-56943</v>
      </c>
      <c r="AQ40" s="343">
        <v>-92432</v>
      </c>
      <c r="AR40" s="344">
        <v>-38.4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295</v>
      </c>
      <c r="AL41" s="1222"/>
      <c r="AM41" s="1222"/>
      <c r="AN41" s="1223"/>
      <c r="AO41" s="342">
        <v>163652</v>
      </c>
      <c r="AP41" s="342">
        <v>28546</v>
      </c>
      <c r="AQ41" s="343">
        <v>38314</v>
      </c>
      <c r="AR41" s="344">
        <v>-25.5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507</v>
      </c>
      <c r="AN49" s="1210" t="s">
        <v>542</v>
      </c>
      <c r="AO49" s="1211"/>
      <c r="AP49" s="1211"/>
      <c r="AQ49" s="1211"/>
      <c r="AR49" s="121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543</v>
      </c>
      <c r="AO50" s="359" t="s">
        <v>544</v>
      </c>
      <c r="AP50" s="360" t="s">
        <v>545</v>
      </c>
      <c r="AQ50" s="361" t="s">
        <v>546</v>
      </c>
      <c r="AR50" s="362" t="s">
        <v>547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709086</v>
      </c>
      <c r="AN51" s="364">
        <v>113745</v>
      </c>
      <c r="AO51" s="365">
        <v>-33.299999999999997</v>
      </c>
      <c r="AP51" s="366">
        <v>175675</v>
      </c>
      <c r="AQ51" s="367">
        <v>0.6</v>
      </c>
      <c r="AR51" s="368">
        <v>-33.9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515766</v>
      </c>
      <c r="AN52" s="372">
        <v>82734</v>
      </c>
      <c r="AO52" s="373">
        <v>-15.2</v>
      </c>
      <c r="AP52" s="374">
        <v>87698</v>
      </c>
      <c r="AQ52" s="375">
        <v>10</v>
      </c>
      <c r="AR52" s="376">
        <v>-25.2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688846</v>
      </c>
      <c r="AN53" s="364">
        <v>111916</v>
      </c>
      <c r="AO53" s="365">
        <v>-1.6</v>
      </c>
      <c r="AP53" s="366">
        <v>162193</v>
      </c>
      <c r="AQ53" s="367">
        <v>-7.7</v>
      </c>
      <c r="AR53" s="368">
        <v>6.1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411426</v>
      </c>
      <c r="AN54" s="372">
        <v>66844</v>
      </c>
      <c r="AO54" s="373">
        <v>-19.2</v>
      </c>
      <c r="AP54" s="374">
        <v>79985</v>
      </c>
      <c r="AQ54" s="375">
        <v>-8.8000000000000007</v>
      </c>
      <c r="AR54" s="376">
        <v>-10.4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957424</v>
      </c>
      <c r="AN55" s="364">
        <v>158619</v>
      </c>
      <c r="AO55" s="365">
        <v>41.7</v>
      </c>
      <c r="AP55" s="366">
        <v>168868</v>
      </c>
      <c r="AQ55" s="367">
        <v>4.0999999999999996</v>
      </c>
      <c r="AR55" s="368">
        <v>37.6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527715</v>
      </c>
      <c r="AN56" s="372">
        <v>87428</v>
      </c>
      <c r="AO56" s="373">
        <v>30.8</v>
      </c>
      <c r="AP56" s="374">
        <v>79360</v>
      </c>
      <c r="AQ56" s="375">
        <v>-0.8</v>
      </c>
      <c r="AR56" s="376">
        <v>31.6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1013805</v>
      </c>
      <c r="AN57" s="364">
        <v>173448</v>
      </c>
      <c r="AO57" s="365">
        <v>9.3000000000000007</v>
      </c>
      <c r="AP57" s="366">
        <v>202870</v>
      </c>
      <c r="AQ57" s="367">
        <v>20.100000000000001</v>
      </c>
      <c r="AR57" s="368">
        <v>-10.8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516836</v>
      </c>
      <c r="AN58" s="372">
        <v>88424</v>
      </c>
      <c r="AO58" s="373">
        <v>1.1000000000000001</v>
      </c>
      <c r="AP58" s="374">
        <v>79735</v>
      </c>
      <c r="AQ58" s="375">
        <v>0.5</v>
      </c>
      <c r="AR58" s="376">
        <v>0.6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819319</v>
      </c>
      <c r="AN59" s="364">
        <v>142913</v>
      </c>
      <c r="AO59" s="365">
        <v>-17.600000000000001</v>
      </c>
      <c r="AP59" s="366">
        <v>167497</v>
      </c>
      <c r="AQ59" s="367">
        <v>-17.399999999999999</v>
      </c>
      <c r="AR59" s="368">
        <v>-0.2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500210</v>
      </c>
      <c r="AN60" s="372">
        <v>87251</v>
      </c>
      <c r="AO60" s="373">
        <v>-1.3</v>
      </c>
      <c r="AP60" s="374">
        <v>82571</v>
      </c>
      <c r="AQ60" s="375">
        <v>3.6</v>
      </c>
      <c r="AR60" s="376">
        <v>-4.9000000000000004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837696</v>
      </c>
      <c r="AN61" s="379">
        <v>140128</v>
      </c>
      <c r="AO61" s="380">
        <v>-0.3</v>
      </c>
      <c r="AP61" s="381">
        <v>175421</v>
      </c>
      <c r="AQ61" s="382">
        <v>-0.1</v>
      </c>
      <c r="AR61" s="368">
        <v>-0.2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494391</v>
      </c>
      <c r="AN62" s="372">
        <v>82536</v>
      </c>
      <c r="AO62" s="373">
        <v>-0.8</v>
      </c>
      <c r="AP62" s="374">
        <v>81870</v>
      </c>
      <c r="AQ62" s="375">
        <v>0.9</v>
      </c>
      <c r="AR62" s="376">
        <v>-1.7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02cHFScWt5v1HVnbFtN26mSfoXo4bFqluSzwTE11FU2ZOFV460NvOfYLasnQvjv4mC8Uy5FETOTmJB/JjXKiKg==" saltValue="TvQjI5upCJKz3rWdc81d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LRjyKfmXByqS8FfskjbFszOP3POfz3MqrMUj16y8goon3U4K8F9oGgqBwfiumsVSyzYfKN2iMnbU2lT9iCCkQ==" saltValue="eHMpZQDqAanbL6tdDbcs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VnOVSXBbgfjHXcTghwV1WZjr3M6zdtKQdKYMyHbI/gYyKDXcR4iQ0ULvAqxB9W/umYPjpMzhlO0dzk4rtL/Q==" saltValue="LO8Q53prOp+eTX4LbJZM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3" t="s">
        <v>3</v>
      </c>
      <c r="D47" s="1233"/>
      <c r="E47" s="1234"/>
      <c r="F47" s="11">
        <v>59.14</v>
      </c>
      <c r="G47" s="12">
        <v>56.34</v>
      </c>
      <c r="H47" s="12">
        <v>58.68</v>
      </c>
      <c r="I47" s="12">
        <v>52.58</v>
      </c>
      <c r="J47" s="13">
        <v>46.87</v>
      </c>
    </row>
    <row r="48" spans="2:10" ht="57.75" customHeight="1">
      <c r="B48" s="14"/>
      <c r="C48" s="1235" t="s">
        <v>4</v>
      </c>
      <c r="D48" s="1235"/>
      <c r="E48" s="1236"/>
      <c r="F48" s="15">
        <v>6.54</v>
      </c>
      <c r="G48" s="16">
        <v>10.8</v>
      </c>
      <c r="H48" s="16">
        <v>11.76</v>
      </c>
      <c r="I48" s="16">
        <v>10.63</v>
      </c>
      <c r="J48" s="17">
        <v>11.68</v>
      </c>
    </row>
    <row r="49" spans="2:10" ht="57.75" customHeight="1" thickBot="1">
      <c r="B49" s="18"/>
      <c r="C49" s="1237" t="s">
        <v>5</v>
      </c>
      <c r="D49" s="1237"/>
      <c r="E49" s="1238"/>
      <c r="F49" s="19" t="s">
        <v>563</v>
      </c>
      <c r="G49" s="20" t="s">
        <v>564</v>
      </c>
      <c r="H49" s="20" t="s">
        <v>565</v>
      </c>
      <c r="I49" s="20" t="s">
        <v>566</v>
      </c>
      <c r="J49" s="21" t="s">
        <v>567</v>
      </c>
    </row>
    <row r="50" spans="2:10" ht="13.5" customHeight="1"/>
    <row r="51" spans="2:10" ht="13.5" hidden="1" customHeight="1"/>
    <row r="52" spans="2:10" ht="13.5" hidden="1" customHeight="1"/>
    <row r="53" spans="2:10" ht="13.5" hidden="1" customHeight="1"/>
  </sheetData>
  <sheetProtection algorithmName="SHA-512" hashValue="KHpX6EgO1u2QYG9gMwl+E+zj1LuLrkS6Lncj2ucXj7Xjg11PG1n5Ye/GvQOypC5B6C9bSUf3RDWgI5RKjDco5A==" saltValue="BAOXVUlDJ02XWmRhTWTN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室井 大輝</cp:lastModifiedBy>
  <dcterms:modified xsi:type="dcterms:W3CDTF">2020-10-16T03:01:01Z</dcterms:modified>
</cp:coreProperties>
</file>