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4.20\share\02_総務課\フォルダ管理\大分類　2.財務\中分類　1.財政\小分類　2.調査\財政状況資料集\H30分\結合最終報告データ\"/>
    </mc:Choice>
  </mc:AlternateContent>
  <bookViews>
    <workbookView xWindow="0" yWindow="0" windowWidth="15360" windowHeight="7635" tabRatio="910"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BW34" i="10"/>
  <c r="BW35" i="10" s="1"/>
  <c r="BE34" i="10"/>
  <c r="AM34" i="10"/>
  <c r="U34" i="10"/>
  <c r="C34" i="10"/>
  <c r="BW36" i="10" l="1"/>
  <c r="BW37" i="10" s="1"/>
  <c r="BW38" i="10" s="1"/>
  <c r="BW39" i="10" s="1"/>
  <c r="BW40" i="10" s="1"/>
  <c r="BW41" i="10" s="1"/>
  <c r="BW42" i="10" s="1"/>
  <c r="BW43" i="10" s="1"/>
  <c r="CO34" i="10"/>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<sst xmlns="http://schemas.openxmlformats.org/spreadsheetml/2006/main" count="1166" uniqueCount="610">
  <si>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</si>
  <si>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</si>
  <si>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</si>
  <si>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</si>
  <si>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</si>
  <si>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</si>
  <si>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</si>
  <si>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</si>
  <si>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</si>
  <si>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</si>
  <si>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</si>
  <si>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</si>
  <si>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</si>
  <si>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</si>
  <si>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</si>
  <si>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</si>
  <si>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</si>
  <si>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</si>
  <si>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</si>
  <si>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</si>
  <si>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</si>
  <si>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</si>
  <si>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</si>
  <si>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</si>
  <si>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</si>
  <si>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</si>
  <si>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</si>
  <si>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</si>
  <si>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</si>
  <si>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</si>
  <si>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</si>
  <si>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</si>
  <si>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</si>
  <si>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</si>
  <si>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</si>
  <si>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</si>
  <si>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</si>
  <si>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</si>
  <si>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</si>
  <si>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</si>
  <si>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</si>
  <si>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</si>
  <si>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</si>
  <si>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</si>
  <si>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</si>
  <si>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</si>
  <si>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</si>
  <si>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</si>
  <si>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</si>
  <si>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</si>
  <si>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</si>
  <si>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</si>
  <si>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</si>
  <si>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</si>
  <si>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</si>
  <si>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</si>
  <si>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</si>
  <si>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</si>
  <si>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</si>
  <si>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</si>
  <si>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</si>
  <si>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</si>
  <si>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</si>
  <si>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</si>
  <si>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</si>
  <si>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</si>
  <si>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</si>
  <si>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</si>
  <si>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</si>
  <si>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</si>
  <si>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</si>
  <si>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</si>
  <si>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</si>
  <si>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</si>
  <si>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</si>
  <si>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</si>
  <si>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</si>
  <si>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</si>
  <si>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</si>
  <si>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</si>
  <si>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</si>
  <si>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</si>
  <si>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</si>
  <si>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</si>
  <si>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</si>
  <si>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</si>
  <si>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</si>
  <si>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</si>
  <si>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</si>
  <si>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</si>
  <si>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</si>
  <si>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</si>
  <si>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</si>
  <si>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</si>
  <si>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</si>
  <si>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</si>
  <si>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</si>
  <si>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</si>
  <si>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只見町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</si>
  <si>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</si>
  <si>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</si>
  <si>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</si>
  <si>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</si>
  <si>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</si>
  <si>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</si>
  <si>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</si>
  <si>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</si>
  <si>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</si>
  <si>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</si>
  <si>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</si>
  <si>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</si>
  <si>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</si>
  <si>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</si>
  <si>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</si>
  <si>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</si>
  <si>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</si>
  <si>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</si>
  <si>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</si>
  <si>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</si>
  <si>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</si>
  <si>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</si>
  <si>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</si>
  <si>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</si>
  <si>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</si>
  <si>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</si>
  <si>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</si>
  <si>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</si>
  <si>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</si>
  <si>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</si>
  <si>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</si>
  <si>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</si>
  <si>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</si>
  <si>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</si>
  <si>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</si>
  <si>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</si>
  <si>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</si>
  <si>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</si>
  <si>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</si>
  <si>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</si>
  <si>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</si>
  <si>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</si>
  <si>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</si>
  <si>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</si>
  <si>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</si>
  <si>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</si>
  <si>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</si>
  <si>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</si>
  <si>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</si>
  <si>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</si>
  <si>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</si>
  <si>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</si>
  <si>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</si>
  <si>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</si>
  <si>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</si>
  <si>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</si>
  <si>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</si>
  <si>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</si>
  <si>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</si>
  <si>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</si>
  <si>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</si>
  <si>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</si>
  <si>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</si>
  <si>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</si>
  <si>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</si>
  <si>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</si>
  <si>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</si>
  <si>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</si>
  <si>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</si>
  <si>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</si>
  <si>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</si>
  <si>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</si>
  <si>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</si>
  <si>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</si>
  <si>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</si>
  <si>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</si>
  <si>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</si>
  <si>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</si>
  <si>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</si>
  <si>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</si>
  <si>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</si>
  <si>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</si>
  <si>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</si>
  <si>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</si>
  <si>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</si>
  <si>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</si>
  <si>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</si>
  <si>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</si>
  <si>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</si>
  <si>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</si>
  <si>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</si>
  <si>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</si>
  <si>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</si>
  <si>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</si>
  <si>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</si>
  <si>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</si>
  <si>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</si>
  <si>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</si>
  <si>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</si>
  <si>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</si>
  <si>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</si>
  <si>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</si>
  <si>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</si>
  <si>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</si>
  <si>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</si>
  <si>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</si>
  <si>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</si>
  <si>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</si>
  <si>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</si>
  <si>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</si>
  <si>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</si>
  <si>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</si>
  <si>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</si>
  <si>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</si>
  <si>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</si>
  <si>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</si>
  <si>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</si>
  <si>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</si>
  <si>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</si>
  <si>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福島県只見町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</si>
  <si>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</si>
  <si>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</si>
  <si>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</si>
  <si>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</si>
  <si>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</si>
  <si>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</si>
  <si>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</si>
  <si>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</si>
  <si>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</si>
  <si>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</si>
  <si>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</si>
  <si>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</si>
  <si>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</si>
  <si>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</si>
  <si>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</si>
  <si>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</si>
  <si>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</si>
  <si>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</si>
  <si>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</si>
  <si>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</si>
  <si>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</si>
  <si>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</si>
  <si>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</si>
  <si>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</si>
  <si>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</si>
  <si>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</si>
  <si>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</si>
  <si>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</si>
  <si>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</si>
  <si>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</si>
  <si>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</si>
  <si>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</si>
  <si>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</si>
  <si>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</si>
  <si>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</si>
  <si>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</si>
  <si>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</si>
  <si>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</si>
  <si>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</si>
  <si>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</si>
  <si>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</si>
  <si>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</si>
  <si>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</si>
  <si>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</si>
  <si>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</si>
  <si>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</si>
  <si>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</si>
  <si>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</si>
  <si>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</si>
  <si>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</si>
  <si>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</si>
  <si>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</si>
  <si>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</si>
  <si>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</si>
  <si>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</si>
  <si>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</si>
  <si>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</si>
  <si>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</si>
  <si>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</si>
  <si>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</si>
  <si>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</si>
  <si>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</si>
  <si>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</si>
  <si>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</si>
  <si>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</si>
  <si>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</si>
  <si>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</si>
  <si>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</si>
  <si>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</si>
  <si>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</si>
  <si>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</si>
  <si>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</si>
  <si>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</si>
  <si>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</si>
  <si>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</si>
  <si>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</si>
  <si>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</si>
  <si>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</si>
  <si>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</si>
  <si>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</si>
  <si>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</si>
  <si>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</si>
  <si>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</si>
  <si>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</si>
  <si>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</si>
  <si>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</si>
  <si>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</si>
  <si>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</si>
  <si>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</si>
  <si>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</si>
  <si>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</si>
  <si>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</si>
  <si>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</si>
  <si>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</si>
  <si>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</si>
  <si>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</si>
  <si>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</si>
  <si>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</si>
  <si>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</si>
  <si>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</si>
  <si>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</si>
  <si>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</si>
  <si>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</si>
  <si>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</si>
  <si>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</si>
  <si>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</si>
  <si>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</si>
  <si>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</si>
  <si>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</si>
  <si>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</si>
  <si>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</si>
  <si>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</si>
  <si>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</si>
  <si>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</si>
  <si>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</si>
  <si>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</si>
  <si>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</si>
  <si>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</si>
  <si>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</si>
  <si>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</si>
  <si>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</si>
  <si>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</si>
  <si>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</si>
  <si>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</si>
  <si>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</si>
  <si>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</si>
  <si>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</si>
  <si>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</si>
  <si>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</si>
  <si>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</si>
  <si>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</si>
  <si>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</si>
  <si>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</si>
  <si>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</si>
  <si>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</si>
  <si>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</si>
  <si>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</si>
  <si>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</si>
  <si>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</si>
  <si>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</si>
  <si>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</si>
  <si>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</si>
  <si>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</si>
  <si>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</si>
  <si>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</si>
  <si>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</si>
  <si>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</si>
  <si>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</si>
  <si>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</si>
  <si>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福島県只見町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</si>
  <si>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</si>
  <si>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</si>
  <si>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</si>
  <si>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</si>
  <si>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</si>
  <si>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</si>
  <si>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</si>
  <si>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</si>
  <si>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</si>
  <si>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</si>
  <si>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</si>
  <si>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</si>
  <si>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</si>
  <si>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</si>
  <si>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</si>
  <si>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</si>
  <si>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</si>
  <si>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</si>
  <si>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</si>
  <si>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</si>
  <si>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</si>
  <si>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</si>
  <si>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</si>
  <si>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</si>
  <si>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</si>
  <si>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</si>
  <si>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</si>
  <si>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</si>
  <si>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</si>
  <si>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</si>
  <si>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</si>
  <si>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</si>
  <si>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</si>
  <si>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</si>
  <si>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只見町国民健康保険事業特別会計</t>
    <phoneticPr fontId="5"/>
  </si>
  <si>
    <t>只見町国民健康保険施設特別会計</t>
    <phoneticPr fontId="5"/>
  </si>
  <si>
    <t>只見町後期高齢者医療特別会計</t>
    <phoneticPr fontId="5"/>
  </si>
  <si>
    <t>只見町介護保険事業特別会計</t>
    <phoneticPr fontId="5"/>
  </si>
  <si>
    <t>只見町介護老人保健施設特別会計</t>
    <phoneticPr fontId="5"/>
  </si>
  <si>
    <t>只見町地域包括支援センター特別会計</t>
    <phoneticPr fontId="5"/>
  </si>
  <si>
    <t>只見町簡易水道特別会計</t>
    <phoneticPr fontId="5"/>
  </si>
  <si>
    <t>法非適用企業</t>
    <phoneticPr fontId="5"/>
  </si>
  <si>
    <t>只見町集落排水事業特別会計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</si>
  <si>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</si>
  <si>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</si>
  <si>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</si>
  <si>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</si>
  <si>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</si>
  <si>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</si>
  <si>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</si>
  <si>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</si>
  <si>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</si>
  <si>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</si>
  <si>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</si>
  <si>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</si>
  <si>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</si>
  <si>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</si>
  <si>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</si>
  <si>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</si>
  <si>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</si>
  <si>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</si>
  <si>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</si>
  <si>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</si>
  <si>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</si>
  <si>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</si>
  <si>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</si>
  <si>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</si>
  <si>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</si>
  <si>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</si>
  <si>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</si>
  <si>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</si>
  <si>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</si>
  <si>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</si>
  <si>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</si>
  <si>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</si>
  <si>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</si>
  <si>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</si>
  <si>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</si>
  <si>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</si>
  <si>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</si>
  <si>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</si>
  <si>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</si>
  <si>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</si>
  <si>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</si>
  <si>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</si>
  <si>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</si>
  <si>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</si>
  <si>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</si>
  <si>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</si>
  <si>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</si>
  <si>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</si>
  <si>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</si>
  <si>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</si>
  <si>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</si>
  <si>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</si>
  <si>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</si>
  <si>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</si>
  <si>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只見町集落排水事業特別会計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</si>
  <si>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</si>
  <si>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</si>
  <si>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只見町簡易水道特別会計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</si>
  <si>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</si>
  <si>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只見町国民健康保険施設特別会計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</si>
  <si>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</si>
  <si>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</si>
  <si>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</si>
  <si>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</si>
  <si>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</si>
  <si>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</si>
  <si>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</si>
  <si>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</si>
  <si>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</si>
  <si>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</si>
  <si>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</si>
  <si>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</si>
  <si>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</si>
  <si>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</si>
  <si>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</si>
  <si>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</si>
  <si>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</si>
  <si>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</si>
  <si>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</si>
  <si>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</si>
  <si>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</si>
  <si>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</si>
  <si>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</si>
  <si>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</si>
  <si>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</si>
  <si>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</si>
  <si>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</si>
  <si>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</si>
  <si>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</si>
  <si>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</si>
  <si>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</si>
  <si>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</si>
  <si>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</si>
  <si>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</si>
  <si>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</si>
  <si>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</si>
  <si>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</si>
  <si>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</si>
  <si>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</si>
  <si>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</si>
  <si>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</si>
  <si>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</si>
  <si>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</si>
  <si>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</si>
  <si>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</si>
  <si>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</si>
  <si>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</si>
  <si>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</si>
  <si>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</si>
  <si>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</si>
  <si>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</si>
  <si>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</si>
  <si>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</si>
  <si>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</si>
  <si>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</si>
  <si>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</si>
  <si>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</si>
  <si>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</si>
  <si>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</si>
  <si>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</si>
  <si>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</si>
  <si>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</si>
  <si>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</si>
  <si>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</si>
  <si>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</si>
  <si>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</si>
  <si>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</si>
  <si>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</si>
  <si>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</si>
  <si>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</si>
  <si>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</si>
  <si>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</si>
  <si>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</si>
  <si>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</si>
  <si>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</si>
  <si>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</si>
  <si>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</si>
  <si>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</si>
  <si>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</si>
  <si>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</si>
  <si>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</si>
  <si>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</si>
  <si>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</si>
  <si>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</si>
  <si>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</si>
  <si>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0.26</t>
  </si>
  <si>
    <t>▲ 4.13</t>
  </si>
  <si>
    <t>一般会計</t>
  </si>
  <si>
    <t>只見町介護保険事業特別会計</t>
  </si>
  <si>
    <t>只見町国民健康保険事業特別会計</t>
  </si>
  <si>
    <t>只見町集落排水事業特別会計</t>
  </si>
  <si>
    <t>只見町国民健康保険施設特別会計</t>
  </si>
  <si>
    <t>只見町簡易水道特別会計</t>
  </si>
  <si>
    <t>只見町介護老人保健施設特別会計</t>
  </si>
  <si>
    <t>只見町後期高齢者医療特別会計</t>
  </si>
  <si>
    <t>その他会計（赤字）</t>
  </si>
  <si>
    <t>その他会計（黒字）</t>
  </si>
  <si>
    <t>H25末</t>
    <phoneticPr fontId="5"/>
  </si>
  <si>
    <t>H26末</t>
    <phoneticPr fontId="5"/>
  </si>
  <si>
    <t>H27末</t>
    <phoneticPr fontId="5"/>
  </si>
  <si>
    <t>H28末</t>
    <phoneticPr fontId="5"/>
  </si>
  <si>
    <t>H29末</t>
    <phoneticPr fontId="5"/>
  </si>
  <si>
    <t>南会津地方土地開発公社</t>
    <rPh sb="0" eb="3">
      <t>ミナミアイヅ</t>
    </rPh>
    <rPh sb="3" eb="5">
      <t>チホウ</t>
    </rPh>
    <rPh sb="5" eb="7">
      <t>トチ</t>
    </rPh>
    <rPh sb="7" eb="9">
      <t>カイハツ</t>
    </rPh>
    <rPh sb="9" eb="11">
      <t>コウシャ</t>
    </rPh>
    <phoneticPr fontId="24"/>
  </si>
  <si>
    <t>株式会社ただみ振興公社</t>
    <rPh sb="0" eb="2">
      <t>カブシキ</t>
    </rPh>
    <rPh sb="2" eb="4">
      <t>カイシャ</t>
    </rPh>
    <rPh sb="7" eb="9">
      <t>シンコウ</t>
    </rPh>
    <rPh sb="9" eb="11">
      <t>コウシャ</t>
    </rPh>
    <phoneticPr fontId="24"/>
  </si>
  <si>
    <t>株式会社季の郷湯ら里</t>
    <rPh sb="0" eb="2">
      <t>カブシキ</t>
    </rPh>
    <rPh sb="2" eb="4">
      <t>カイシャ</t>
    </rPh>
    <rPh sb="4" eb="5">
      <t>キ</t>
    </rPh>
    <rPh sb="6" eb="7">
      <t>ゴウ</t>
    </rPh>
    <rPh sb="7" eb="8">
      <t>ユ</t>
    </rPh>
    <rPh sb="9" eb="10">
      <t>リ</t>
    </rPh>
    <phoneticPr fontId="24"/>
  </si>
  <si>
    <t>只見特産株式会社</t>
    <rPh sb="0" eb="2">
      <t>タダミ</t>
    </rPh>
    <rPh sb="2" eb="4">
      <t>トクサン</t>
    </rPh>
    <rPh sb="4" eb="6">
      <t>カブシキ</t>
    </rPh>
    <rPh sb="6" eb="8">
      <t>カイシャ</t>
    </rPh>
    <phoneticPr fontId="24"/>
  </si>
  <si>
    <t>-</t>
    <phoneticPr fontId="2"/>
  </si>
  <si>
    <t>-</t>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</si>
  <si>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1"/>
  </si>
  <si>
    <t>福島県市町村総合事務組合　消防補償等特別会計</t>
    <rPh sb="13" eb="15">
      <t>ショウボウ</t>
    </rPh>
    <rPh sb="15" eb="18">
      <t>ホショウトウ</t>
    </rPh>
    <rPh sb="18" eb="20">
      <t>トクベツ</t>
    </rPh>
    <phoneticPr fontId="31"/>
  </si>
  <si>
    <t>福島県市町村総合事務組合　消防賞じゅつ金特別会計</t>
    <rPh sb="13" eb="15">
      <t>ショウボウ</t>
    </rPh>
    <rPh sb="15" eb="16">
      <t>ショウ</t>
    </rPh>
    <rPh sb="19" eb="20">
      <t>キン</t>
    </rPh>
    <rPh sb="20" eb="22">
      <t>トクベツ</t>
    </rPh>
    <phoneticPr fontId="31"/>
  </si>
  <si>
    <t>福島県市町村総合事務組合　非常勤職員公務災害補償特別会計</t>
    <rPh sb="13" eb="16">
      <t>ヒジョウキン</t>
    </rPh>
    <rPh sb="16" eb="18">
      <t>ショクイン</t>
    </rPh>
    <rPh sb="18" eb="20">
      <t>コウム</t>
    </rPh>
    <rPh sb="20" eb="22">
      <t>サイガイ</t>
    </rPh>
    <rPh sb="22" eb="24">
      <t>ホショウ</t>
    </rPh>
    <rPh sb="24" eb="26">
      <t>トクベツ</t>
    </rPh>
    <phoneticPr fontId="31"/>
  </si>
  <si>
    <t>福島県市町村総合事務組合　自治会館管理特別会計</t>
    <rPh sb="13" eb="15">
      <t>ジチ</t>
    </rPh>
    <rPh sb="15" eb="17">
      <t>カイカン</t>
    </rPh>
    <rPh sb="17" eb="19">
      <t>カンリ</t>
    </rPh>
    <rPh sb="19" eb="21">
      <t>トクベツ</t>
    </rPh>
    <phoneticPr fontId="31"/>
  </si>
  <si>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31"/>
  </si>
  <si>
    <t>南会津地方広域市町村圏組合　ふるさと市町村圏事業特別会計</t>
    <rPh sb="18" eb="21">
      <t>シチョウソン</t>
    </rPh>
    <rPh sb="21" eb="22">
      <t>ケン</t>
    </rPh>
    <rPh sb="22" eb="24">
      <t>ジギョウ</t>
    </rPh>
    <rPh sb="24" eb="26">
      <t>トクベツ</t>
    </rPh>
    <phoneticPr fontId="31"/>
  </si>
  <si>
    <t>南会津地方広域市町村圏組合　地域医療支援センター特別会計</t>
    <rPh sb="14" eb="16">
      <t>チイキ</t>
    </rPh>
    <rPh sb="16" eb="18">
      <t>イリョウ</t>
    </rPh>
    <rPh sb="18" eb="20">
      <t>シエン</t>
    </rPh>
    <rPh sb="24" eb="26">
      <t>トクベツ</t>
    </rPh>
    <phoneticPr fontId="31"/>
  </si>
  <si>
    <t>南会津地方広域市町村圏組合　あいづふるさと基金事業特別会計</t>
    <rPh sb="21" eb="23">
      <t>キキン</t>
    </rPh>
    <rPh sb="23" eb="25">
      <t>ジギョウ</t>
    </rPh>
    <rPh sb="25" eb="27">
      <t>トクベツ</t>
    </rPh>
    <phoneticPr fontId="31"/>
  </si>
  <si>
    <t>南会津地方環境衛生組合</t>
    <rPh sb="0" eb="3">
      <t>ミナミアイヅ</t>
    </rPh>
    <rPh sb="3" eb="5">
      <t>チホウ</t>
    </rPh>
    <rPh sb="5" eb="7">
      <t>カンキョウ</t>
    </rPh>
    <rPh sb="7" eb="9">
      <t>エイセイ</t>
    </rPh>
    <rPh sb="9" eb="11">
      <t>クミアイ</t>
    </rPh>
    <phoneticPr fontId="31"/>
  </si>
  <si>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1"/>
  </si>
  <si>
    <t>福島県後期高齢者医療広域連合　後期高齢者医療特別会計</t>
    <rPh sb="15" eb="17">
      <t>コウキ</t>
    </rPh>
    <rPh sb="17" eb="20">
      <t>コウレイシャ</t>
    </rPh>
    <rPh sb="20" eb="22">
      <t>イリョウ</t>
    </rPh>
    <rPh sb="22" eb="24">
      <t>トクベツ</t>
    </rPh>
    <phoneticPr fontId="31"/>
  </si>
  <si>
    <t>公共施設等再生整備基金</t>
    <phoneticPr fontId="2"/>
  </si>
  <si>
    <t>地域振興基金</t>
    <phoneticPr fontId="2"/>
  </si>
  <si>
    <t>教育施設等整備基金</t>
    <phoneticPr fontId="2"/>
  </si>
  <si>
    <t>地域産業振興等企業誘致基金</t>
    <phoneticPr fontId="2"/>
  </si>
  <si>
    <t>ＪＲ只見線ゆめ基金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</si>
  <si>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</si>
  <si>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</si>
  <si>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</si>
  <si>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</si>
  <si>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</si>
  <si>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</si>
  <si>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</si>
  <si>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</si>
  <si>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</si>
  <si>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</si>
  <si>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</si>
  <si>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将来負担比率については、将来負担軽減に向けた財政調整基金等への積立てを行っているため、将来負担比率が算出されない。</t>
    <rPh sb="0" eb="2">
      <t>ショウライ</t>
    </rPh>
    <rPh sb="2" eb="4">
      <t>フタン</t>
    </rPh>
    <rPh sb="4" eb="6">
      <t>ヒリツ</t>
    </rPh>
    <rPh sb="12" eb="14">
      <t>ショウライ</t>
    </rPh>
    <rPh sb="14" eb="16">
      <t>フタン</t>
    </rPh>
    <rPh sb="16" eb="18">
      <t>ケイゲン</t>
    </rPh>
    <rPh sb="19" eb="20">
      <t>ム</t>
    </rPh>
    <rPh sb="22" eb="24">
      <t>ザイセイ</t>
    </rPh>
    <rPh sb="24" eb="26">
      <t>チョウセイ</t>
    </rPh>
    <rPh sb="26" eb="28">
      <t>キキン</t>
    </rPh>
    <rPh sb="28" eb="29">
      <t>トウ</t>
    </rPh>
    <rPh sb="31" eb="33">
      <t>ツミタテ</t>
    </rPh>
    <rPh sb="35" eb="36">
      <t>オコナ</t>
    </rPh>
    <rPh sb="43" eb="45">
      <t>ショウライ</t>
    </rPh>
    <rPh sb="45" eb="47">
      <t>フタン</t>
    </rPh>
    <rPh sb="47" eb="49">
      <t>ヒリツ</t>
    </rPh>
    <rPh sb="50" eb="52">
      <t>サンシュツ</t>
    </rPh>
    <phoneticPr fontId="5"/>
  </si>
  <si>
    <t>将来負担比率については、将来負担軽減に向けた財政調整基金等への積立てを行なっているため、将来負担比率が算出されない。
実質公債費比率については、類似団体平均値５．３％を２．１ポイント下回る３．２％となった。今後は、大規模な施設整備を計画しているため、普通交付税措置のある地方債と基金の活用を図り、負担の抑制に一層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</si>
</sst>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272886</c:v>
                </c:pt>
                <c:pt idx="1">
                  <c:v>245039</c:v>
                </c:pt>
                <c:pt idx="2">
                  <c:v>237994</c:v>
                </c:pt>
                <c:pt idx="3">
                  <c:v>267911</c:v>
                </c:pt>
                <c:pt idx="4">
                  <c:v>228215</c:v>
                </c:pt>
              </c:numCache>
            </c:numRef>
          </c:val>
          <c:smooth val="0"/>
          <c:extLst xmlns:c16r2="http://schemas.microsoft.com/office/drawing/2015/06/chart">
            <c:ext xmlns:c16="http://schemas.microsoft.com/office/drawing/2014/chart" uri="{C3380CC4-5D6E-409C-BE32-E72D297353CC}">
              <c16:uniqueId val="{00000000-9601-4146-B798-FCD9A33F757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159732</c:v>
                </c:pt>
                <c:pt idx="1">
                  <c:v>213809</c:v>
                </c:pt>
                <c:pt idx="2">
                  <c:v>352072</c:v>
                </c:pt>
                <c:pt idx="3">
                  <c:v>180203</c:v>
                </c:pt>
                <c:pt idx="4">
                  <c:v>309322</c:v>
                </c:pt>
              </c:numCache>
            </c:numRef>
          </c:val>
          <c:smooth val="0"/>
          <c:extLst xmlns:c16r2="http://schemas.microsoft.com/office/drawing/2015/06/chart">
            <c:ext xmlns:c16="http://schemas.microsoft.com/office/drawing/2014/chart" uri="{C3380CC4-5D6E-409C-BE32-E72D297353CC}">
              <c16:uniqueId val="{00000001-9601-4146-B798-FCD9A33F757D}"/>
            </c:ext>
          </c:extLst>
        </c:ser>
        <c:dLbls>
          <c:showLegendKey val="0"/>
          <c:showVal val="0"/>
          <c:showCatName val="0"/>
          <c:showSerName val="0"/>
          <c:showPercent val="0"/>
          <c:showBubbleSize val="0"/>
        </c:dLbls>
        <c:marker val="1"/>
        <c:smooth val="0"/>
        <c:axId val="211757360"/>
        <c:axId val="211757752"/>
      </c:lineChart>
      <c:catAx>
        <c:axId val="211757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57752"/>
        <c:crosses val="autoZero"/>
        <c:auto val="1"/>
        <c:lblAlgn val="ctr"/>
        <c:lblOffset val="100"/>
        <c:tickLblSkip val="1"/>
        <c:tickMarkSkip val="1"/>
        <c:noMultiLvlLbl val="0"/>
      </c:catAx>
      <c:valAx>
        <c:axId val="2117577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1757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3.07</c:v>
                </c:pt>
                <c:pt idx="1">
                  <c:v>3.35</c:v>
                </c:pt>
                <c:pt idx="2">
                  <c:v>4.16</c:v>
                </c:pt>
                <c:pt idx="3">
                  <c:v>4.43</c:v>
                </c:pt>
                <c:pt idx="4">
                  <c:v>3.48</c:v>
                </c:pt>
              </c:numCache>
            </c:numRef>
          </c:val>
          <c:extLst xmlns:c16r2="http://schemas.microsoft.com/office/drawing/2015/06/chart">
            <c:ext xmlns:c16="http://schemas.microsoft.com/office/drawing/2014/chart" uri="{C3380CC4-5D6E-409C-BE32-E72D297353CC}">
              <c16:uniqueId val="{00000000-9116-4086-8B94-2BD8412DBA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34.58</c:v>
                </c:pt>
                <c:pt idx="1">
                  <c:v>35.21</c:v>
                </c:pt>
                <c:pt idx="2">
                  <c:v>32.950000000000003</c:v>
                </c:pt>
                <c:pt idx="3">
                  <c:v>31.32</c:v>
                </c:pt>
                <c:pt idx="4">
                  <c:v>30.42</c:v>
                </c:pt>
              </c:numCache>
            </c:numRef>
          </c:val>
          <c:extLst xmlns:c16r2="http://schemas.microsoft.com/office/drawing/2015/06/chart">
            <c:ext xmlns:c16="http://schemas.microsoft.com/office/drawing/2014/chart" uri="{C3380CC4-5D6E-409C-BE32-E72D297353CC}">
              <c16:uniqueId val="{00000001-9116-4086-8B94-2BD8412DBA38}"/>
            </c:ext>
          </c:extLst>
        </c:ser>
        <c:dLbls>
          <c:showLegendKey val="0"/>
          <c:showVal val="0"/>
          <c:showCatName val="0"/>
          <c:showSerName val="0"/>
          <c:showPercent val="0"/>
          <c:showBubbleSize val="0"/>
        </c:dLbls>
        <c:gapWidth val="250"/>
        <c:overlap val="100"/>
        <c:axId val="427019984"/>
        <c:axId val="427020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-0.26</c:v>
                </c:pt>
                <c:pt idx="1">
                  <c:v>0.41</c:v>
                </c:pt>
                <c:pt idx="2">
                  <c:v>-4.13</c:v>
                </c:pt>
                <c:pt idx="3">
                  <c:v>6.25</c:v>
                </c:pt>
                <c:pt idx="4">
                  <c:v>0.26</c:v>
                </c:pt>
              </c:numCache>
            </c:numRef>
          </c:val>
          <c:smooth val="0"/>
          <c:extLst xmlns:c16r2="http://schemas.microsoft.com/office/drawing/2015/06/chart">
            <c:ext xmlns:c16="http://schemas.microsoft.com/office/drawing/2014/chart" uri="{C3380CC4-5D6E-409C-BE32-E72D297353CC}">
              <c16:uniqueId val="{00000002-9116-4086-8B94-2BD8412DBA38}"/>
            </c:ext>
          </c:extLst>
        </c:ser>
        <c:dLbls>
          <c:showLegendKey val="0"/>
          <c:showVal val="0"/>
          <c:showCatName val="0"/>
          <c:showSerName val="0"/>
          <c:showPercent val="0"/>
          <c:showBubbleSize val="0"/>
        </c:dLbls>
        <c:marker val="1"/>
        <c:smooth val="0"/>
        <c:axId val="427019984"/>
        <c:axId val="427020376"/>
      </c:lineChart>
      <c:catAx>
        <c:axId val="42701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7020376"/>
        <c:crosses val="autoZero"/>
        <c:auto val="1"/>
        <c:lblAlgn val="ctr"/>
        <c:lblOffset val="100"/>
        <c:tickLblSkip val="1"/>
        <c:tickMarkSkip val="1"/>
        <c:noMultiLvlLbl val="0"/>
      </c:catAx>
      <c:valAx>
        <c:axId val="427020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1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CA6-4C80-927C-32FA52CA3E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CA6-4C80-927C-32FA52CA3EC0}"/>
            </c:ext>
          </c:extLst>
        </c:ser>
        <c:ser>
          <c:idx val="2"/>
          <c:order val="2"/>
          <c:tx>
            <c:strRef>
              <c:f>データシート!$A$29</c:f>
              <c:strCache>
                <c:ptCount val="1"/>
                <c:pt idx="0">
                  <c:v>只見町後期高齢者医療特別会計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DCA6-4C80-927C-32FA52CA3EC0}"/>
            </c:ext>
          </c:extLst>
        </c:ser>
        <c:ser>
          <c:idx val="3"/>
          <c:order val="3"/>
          <c:tx>
            <c:strRef>
              <c:f>データシート!$A$30</c:f>
              <c:strCache>
                <c:ptCount val="1"/>
                <c:pt idx="0">
                  <c:v>只見町介護老人保健施設特別会計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DCA6-4C80-927C-32FA52CA3EC0}"/>
            </c:ext>
          </c:extLst>
        </c:ser>
        <c:ser>
          <c:idx val="4"/>
          <c:order val="4"/>
          <c:tx>
            <c:strRef>
              <c:f>データシート!$A$31</c:f>
              <c:strCache>
                <c:ptCount val="1"/>
                <c:pt idx="0">
                  <c:v>只見町簡易水道特別会計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DCA6-4C80-927C-32FA52CA3EC0}"/>
            </c:ext>
          </c:extLst>
        </c:ser>
        <c:ser>
          <c:idx val="5"/>
          <c:order val="5"/>
          <c:tx>
            <c:strRef>
              <c:f>データシート!$A$32</c:f>
              <c:strCache>
                <c:ptCount val="1"/>
                <c:pt idx="0">
                  <c:v>只見町国民健康保険施設特別会計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0.04</c:v>
                </c:pt>
                <c:pt idx="2">
                  <c:v>#N/A</c:v>
                </c:pt>
                <c:pt idx="3">
                  <c:v>0.01</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DCA6-4C80-927C-32FA52CA3EC0}"/>
            </c:ext>
          </c:extLst>
        </c:ser>
        <c:ser>
          <c:idx val="6"/>
          <c:order val="6"/>
          <c:tx>
            <c:strRef>
              <c:f>データシート!$A$33</c:f>
              <c:strCache>
                <c:ptCount val="1"/>
                <c:pt idx="0">
                  <c:v>只見町集落排水事業特別会計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0.01</c:v>
                </c:pt>
                <c:pt idx="4">
                  <c:v>#N/A</c:v>
                </c:pt>
                <c:pt idx="5">
                  <c:v>0</c:v>
                </c:pt>
                <c:pt idx="6">
                  <c:v>#N/A</c:v>
                </c:pt>
                <c:pt idx="7">
                  <c:v>0.08</c:v>
                </c:pt>
                <c:pt idx="8">
                  <c:v>#N/A</c:v>
                </c:pt>
                <c:pt idx="9">
                  <c:v>0.03</c:v>
                </c:pt>
              </c:numCache>
            </c:numRef>
          </c:val>
          <c:extLst xmlns:c16r2="http://schemas.microsoft.com/office/drawing/2015/06/chart">
            <c:ext xmlns:c16="http://schemas.microsoft.com/office/drawing/2014/chart" uri="{C3380CC4-5D6E-409C-BE32-E72D297353CC}">
              <c16:uniqueId val="{00000006-DCA6-4C80-927C-32FA52CA3EC0}"/>
            </c:ext>
          </c:extLst>
        </c:ser>
        <c:ser>
          <c:idx val="7"/>
          <c:order val="7"/>
          <c:tx>
            <c:strRef>
              <c:f>データシート!$A$34</c:f>
              <c:strCache>
                <c:ptCount val="1"/>
                <c:pt idx="0">
                  <c:v>只見町国民健康保険事業特別会計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0.42</c:v>
                </c:pt>
                <c:pt idx="8">
                  <c:v>#N/A</c:v>
                </c:pt>
                <c:pt idx="9">
                  <c:v>0.03</c:v>
                </c:pt>
              </c:numCache>
            </c:numRef>
          </c:val>
          <c:extLst xmlns:c16r2="http://schemas.microsoft.com/office/drawing/2015/06/chart">
            <c:ext xmlns:c16="http://schemas.microsoft.com/office/drawing/2014/chart" uri="{C3380CC4-5D6E-409C-BE32-E72D297353CC}">
              <c16:uniqueId val="{00000007-DCA6-4C80-927C-32FA52CA3EC0}"/>
            </c:ext>
          </c:extLst>
        </c:ser>
        <c:ser>
          <c:idx val="8"/>
          <c:order val="8"/>
          <c:tx>
            <c:strRef>
              <c:f>データシート!$A$35</c:f>
              <c:strCache>
                <c:ptCount val="1"/>
                <c:pt idx="0">
                  <c:v>只見町介護保険事業特別会計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0.19</c:v>
                </c:pt>
                <c:pt idx="2">
                  <c:v>#N/A</c:v>
                </c:pt>
                <c:pt idx="3">
                  <c:v>0.38</c:v>
                </c:pt>
                <c:pt idx="4">
                  <c:v>#N/A</c:v>
                </c:pt>
                <c:pt idx="5">
                  <c:v>0.51</c:v>
                </c:pt>
                <c:pt idx="6">
                  <c:v>#N/A</c:v>
                </c:pt>
                <c:pt idx="7">
                  <c:v>0.31</c:v>
                </c:pt>
                <c:pt idx="8">
                  <c:v>#N/A</c:v>
                </c:pt>
                <c:pt idx="9">
                  <c:v>0.11</c:v>
                </c:pt>
              </c:numCache>
            </c:numRef>
          </c:val>
          <c:extLst xmlns:c16r2="http://schemas.microsoft.com/office/drawing/2015/06/chart">
            <c:ext xmlns:c16="http://schemas.microsoft.com/office/drawing/2014/chart" uri="{C3380CC4-5D6E-409C-BE32-E72D297353CC}">
              <c16:uniqueId val="{00000008-DCA6-4C80-927C-32FA52CA3EC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3.07</c:v>
                </c:pt>
                <c:pt idx="2">
                  <c:v>#N/A</c:v>
                </c:pt>
                <c:pt idx="3">
                  <c:v>3.34</c:v>
                </c:pt>
                <c:pt idx="4">
                  <c:v>#N/A</c:v>
                </c:pt>
                <c:pt idx="5">
                  <c:v>4.1500000000000004</c:v>
                </c:pt>
                <c:pt idx="6">
                  <c:v>#N/A</c:v>
                </c:pt>
                <c:pt idx="7">
                  <c:v>4.43</c:v>
                </c:pt>
                <c:pt idx="8">
                  <c:v>#N/A</c:v>
                </c:pt>
                <c:pt idx="9">
                  <c:v>3.48</c:v>
                </c:pt>
              </c:numCache>
            </c:numRef>
          </c:val>
          <c:extLst xmlns:c16r2="http://schemas.microsoft.com/office/drawing/2015/06/chart">
            <c:ext xmlns:c16="http://schemas.microsoft.com/office/drawing/2014/chart" uri="{C3380CC4-5D6E-409C-BE32-E72D297353CC}">
              <c16:uniqueId val="{00000009-DCA6-4C80-927C-32FA52CA3EC0}"/>
            </c:ext>
          </c:extLst>
        </c:ser>
        <c:dLbls>
          <c:showLegendKey val="0"/>
          <c:showVal val="0"/>
          <c:showCatName val="0"/>
          <c:showSerName val="0"/>
          <c:showPercent val="0"/>
          <c:showBubbleSize val="0"/>
        </c:dLbls>
        <c:gapWidth val="150"/>
        <c:overlap val="100"/>
        <c:axId val="427021160"/>
        <c:axId val="427021552"/>
      </c:barChart>
      <c:catAx>
        <c:axId val="427021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21552"/>
        <c:crosses val="autoZero"/>
        <c:auto val="1"/>
        <c:lblAlgn val="ctr"/>
        <c:lblOffset val="100"/>
        <c:tickLblSkip val="1"/>
        <c:tickMarkSkip val="1"/>
        <c:noMultiLvlLbl val="0"/>
      </c:catAx>
      <c:valAx>
        <c:axId val="427021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21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566</c:v>
                </c:pt>
                <c:pt idx="5">
                  <c:v>581</c:v>
                </c:pt>
                <c:pt idx="8">
                  <c:v>590</c:v>
                </c:pt>
                <c:pt idx="11">
                  <c:v>574</c:v>
                </c:pt>
                <c:pt idx="14">
                  <c:v>606</c:v>
                </c:pt>
              </c:numCache>
            </c:numRef>
          </c:val>
          <c:extLst xmlns:c16r2="http://schemas.microsoft.com/office/drawing/2015/06/chart">
            <c:ext xmlns:c16="http://schemas.microsoft.com/office/drawing/2014/chart" uri="{C3380CC4-5D6E-409C-BE32-E72D297353CC}">
              <c16:uniqueId val="{00000000-BCCB-4225-A5D7-35258081C7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BCCB-4225-A5D7-35258081C7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3</c:v>
                </c:pt>
                <c:pt idx="6">
                  <c:v>2</c:v>
                </c:pt>
                <c:pt idx="9">
                  <c:v>2</c:v>
                </c:pt>
                <c:pt idx="12">
                  <c:v>2</c:v>
                </c:pt>
              </c:numCache>
            </c:numRef>
          </c:val>
          <c:extLst xmlns:c16r2="http://schemas.microsoft.com/office/drawing/2015/06/chart">
            <c:ext xmlns:c16="http://schemas.microsoft.com/office/drawing/2014/chart" uri="{C3380CC4-5D6E-409C-BE32-E72D297353CC}">
              <c16:uniqueId val="{00000002-BCCB-4225-A5D7-35258081C7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CCB-4225-A5D7-35258081C7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242</c:v>
                </c:pt>
                <c:pt idx="3">
                  <c:v>239</c:v>
                </c:pt>
                <c:pt idx="6">
                  <c:v>230</c:v>
                </c:pt>
                <c:pt idx="9">
                  <c:v>213</c:v>
                </c:pt>
                <c:pt idx="12">
                  <c:v>217</c:v>
                </c:pt>
              </c:numCache>
            </c:numRef>
          </c:val>
          <c:extLst xmlns:c16r2="http://schemas.microsoft.com/office/drawing/2015/06/chart">
            <c:ext xmlns:c16="http://schemas.microsoft.com/office/drawing/2014/chart" uri="{C3380CC4-5D6E-409C-BE32-E72D297353CC}">
              <c16:uniqueId val="{00000004-BCCB-4225-A5D7-35258081C7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CCB-4225-A5D7-35258081C7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BCCB-4225-A5D7-35258081C7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412</c:v>
                </c:pt>
                <c:pt idx="3">
                  <c:v>417</c:v>
                </c:pt>
                <c:pt idx="6">
                  <c:v>464</c:v>
                </c:pt>
                <c:pt idx="9">
                  <c:v>460</c:v>
                </c:pt>
                <c:pt idx="12">
                  <c:v>457</c:v>
                </c:pt>
              </c:numCache>
            </c:numRef>
          </c:val>
          <c:extLst xmlns:c16r2="http://schemas.microsoft.com/office/drawing/2015/06/chart">
            <c:ext xmlns:c16="http://schemas.microsoft.com/office/drawing/2014/chart" uri="{C3380CC4-5D6E-409C-BE32-E72D297353CC}">
              <c16:uniqueId val="{00000007-BCCB-4225-A5D7-35258081C775}"/>
            </c:ext>
          </c:extLst>
        </c:ser>
        <c:dLbls>
          <c:showLegendKey val="0"/>
          <c:showVal val="0"/>
          <c:showCatName val="0"/>
          <c:showSerName val="0"/>
          <c:showPercent val="0"/>
          <c:showBubbleSize val="0"/>
        </c:dLbls>
        <c:gapWidth val="100"/>
        <c:overlap val="100"/>
        <c:axId val="427022336"/>
        <c:axId val="4270227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90</c:v>
                </c:pt>
                <c:pt idx="2">
                  <c:v>#N/A</c:v>
                </c:pt>
                <c:pt idx="3">
                  <c:v>#N/A</c:v>
                </c:pt>
                <c:pt idx="4">
                  <c:v>78</c:v>
                </c:pt>
                <c:pt idx="5">
                  <c:v>#N/A</c:v>
                </c:pt>
                <c:pt idx="6">
                  <c:v>#N/A</c:v>
                </c:pt>
                <c:pt idx="7">
                  <c:v>106</c:v>
                </c:pt>
                <c:pt idx="8">
                  <c:v>#N/A</c:v>
                </c:pt>
                <c:pt idx="9">
                  <c:v>#N/A</c:v>
                </c:pt>
                <c:pt idx="10">
                  <c:v>101</c:v>
                </c:pt>
                <c:pt idx="11">
                  <c:v>#N/A</c:v>
                </c:pt>
                <c:pt idx="12">
                  <c:v>#N/A</c:v>
                </c:pt>
                <c:pt idx="13">
                  <c:v>70</c:v>
                </c:pt>
                <c:pt idx="14">
                  <c:v>#N/A</c:v>
                </c:pt>
              </c:numCache>
            </c:numRef>
          </c:val>
          <c:smooth val="0"/>
          <c:extLst xmlns:c16r2="http://schemas.microsoft.com/office/drawing/2015/06/chart">
            <c:ext xmlns:c16="http://schemas.microsoft.com/office/drawing/2014/chart" uri="{C3380CC4-5D6E-409C-BE32-E72D297353CC}">
              <c16:uniqueId val="{00000008-BCCB-4225-A5D7-35258081C775}"/>
            </c:ext>
          </c:extLst>
        </c:ser>
        <c:dLbls>
          <c:showLegendKey val="0"/>
          <c:showVal val="0"/>
          <c:showCatName val="0"/>
          <c:showSerName val="0"/>
          <c:showPercent val="0"/>
          <c:showBubbleSize val="0"/>
        </c:dLbls>
        <c:marker val="1"/>
        <c:smooth val="0"/>
        <c:axId val="427022336"/>
        <c:axId val="427022728"/>
      </c:lineChart>
      <c:catAx>
        <c:axId val="42702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7022728"/>
        <c:crosses val="autoZero"/>
        <c:auto val="1"/>
        <c:lblAlgn val="ctr"/>
        <c:lblOffset val="100"/>
        <c:tickLblSkip val="1"/>
        <c:tickMarkSkip val="1"/>
        <c:noMultiLvlLbl val="0"/>
      </c:catAx>
      <c:valAx>
        <c:axId val="4270227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2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5620</c:v>
                </c:pt>
                <c:pt idx="5">
                  <c:v>5898</c:v>
                </c:pt>
                <c:pt idx="8">
                  <c:v>6068</c:v>
                </c:pt>
                <c:pt idx="11">
                  <c:v>6122</c:v>
                </c:pt>
                <c:pt idx="14">
                  <c:v>6568</c:v>
                </c:pt>
              </c:numCache>
            </c:numRef>
          </c:val>
          <c:extLst xmlns:c16r2="http://schemas.microsoft.com/office/drawing/2015/06/chart">
            <c:ext xmlns:c16="http://schemas.microsoft.com/office/drawing/2014/chart" uri="{C3380CC4-5D6E-409C-BE32-E72D297353CC}">
              <c16:uniqueId val="{00000000-B53A-4111-BC37-9CD8769A73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c:v>
                </c:pt>
                <c:pt idx="5">
                  <c:v>59</c:v>
                </c:pt>
                <c:pt idx="8">
                  <c:v>80</c:v>
                </c:pt>
                <c:pt idx="11">
                  <c:v>76</c:v>
                </c:pt>
                <c:pt idx="14">
                  <c:v>73</c:v>
                </c:pt>
              </c:numCache>
            </c:numRef>
          </c:val>
          <c:extLst xmlns:c16r2="http://schemas.microsoft.com/office/drawing/2015/06/chart">
            <c:ext xmlns:c16="http://schemas.microsoft.com/office/drawing/2014/chart" uri="{C3380CC4-5D6E-409C-BE32-E72D297353CC}">
              <c16:uniqueId val="{00000001-B53A-4111-BC37-9CD8769A73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5279</c:v>
                </c:pt>
                <c:pt idx="5">
                  <c:v>5593</c:v>
                </c:pt>
                <c:pt idx="8">
                  <c:v>5534</c:v>
                </c:pt>
                <c:pt idx="11">
                  <c:v>5261</c:v>
                </c:pt>
                <c:pt idx="14">
                  <c:v>5176</c:v>
                </c:pt>
              </c:numCache>
            </c:numRef>
          </c:val>
          <c:extLst xmlns:c16r2="http://schemas.microsoft.com/office/drawing/2015/06/chart">
            <c:ext xmlns:c16="http://schemas.microsoft.com/office/drawing/2014/chart" uri="{C3380CC4-5D6E-409C-BE32-E72D297353CC}">
              <c16:uniqueId val="{00000002-B53A-4111-BC37-9CD8769A73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B53A-4111-BC37-9CD8769A73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B53A-4111-BC37-9CD8769A73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B53A-4111-BC37-9CD8769A73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739</c:v>
                </c:pt>
                <c:pt idx="3">
                  <c:v>664</c:v>
                </c:pt>
                <c:pt idx="6">
                  <c:v>594</c:v>
                </c:pt>
                <c:pt idx="9">
                  <c:v>505</c:v>
                </c:pt>
                <c:pt idx="12">
                  <c:v>381</c:v>
                </c:pt>
              </c:numCache>
            </c:numRef>
          </c:val>
          <c:extLst xmlns:c16r2="http://schemas.microsoft.com/office/drawing/2015/06/chart">
            <c:ext xmlns:c16="http://schemas.microsoft.com/office/drawing/2014/chart" uri="{C3380CC4-5D6E-409C-BE32-E72D297353CC}">
              <c16:uniqueId val="{00000006-B53A-4111-BC37-9CD8769A73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B53A-4111-BC37-9CD8769A73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2550</c:v>
                </c:pt>
                <c:pt idx="3">
                  <c:v>2313</c:v>
                </c:pt>
                <c:pt idx="6">
                  <c:v>2127</c:v>
                </c:pt>
                <c:pt idx="9">
                  <c:v>1994</c:v>
                </c:pt>
                <c:pt idx="12">
                  <c:v>1876</c:v>
                </c:pt>
              </c:numCache>
            </c:numRef>
          </c:val>
          <c:extLst xmlns:c16r2="http://schemas.microsoft.com/office/drawing/2015/06/chart">
            <c:ext xmlns:c16="http://schemas.microsoft.com/office/drawing/2014/chart" uri="{C3380CC4-5D6E-409C-BE32-E72D297353CC}">
              <c16:uniqueId val="{00000008-B53A-4111-BC37-9CD8769A73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B53A-4111-BC37-9CD8769A73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3826</c:v>
                </c:pt>
                <c:pt idx="3">
                  <c:v>4371</c:v>
                </c:pt>
                <c:pt idx="6">
                  <c:v>4885</c:v>
                </c:pt>
                <c:pt idx="9">
                  <c:v>4839</c:v>
                </c:pt>
                <c:pt idx="12">
                  <c:v>5336</c:v>
                </c:pt>
              </c:numCache>
            </c:numRef>
          </c:val>
          <c:extLst xmlns:c16r2="http://schemas.microsoft.com/office/drawing/2015/06/chart">
            <c:ext xmlns:c16="http://schemas.microsoft.com/office/drawing/2014/chart" uri="{C3380CC4-5D6E-409C-BE32-E72D297353CC}">
              <c16:uniqueId val="{0000000A-B53A-4111-BC37-9CD8769A7373}"/>
            </c:ext>
          </c:extLst>
        </c:ser>
        <c:dLbls>
          <c:showLegendKey val="0"/>
          <c:showVal val="0"/>
          <c:showCatName val="0"/>
          <c:showSerName val="0"/>
          <c:showPercent val="0"/>
          <c:showBubbleSize val="0"/>
        </c:dLbls>
        <c:gapWidth val="100"/>
        <c:overlap val="100"/>
        <c:axId val="427023120"/>
        <c:axId val="42593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B53A-4111-BC37-9CD8769A7373}"/>
            </c:ext>
          </c:extLst>
        </c:ser>
        <c:dLbls>
          <c:showLegendKey val="0"/>
          <c:showVal val="0"/>
          <c:showCatName val="0"/>
          <c:showSerName val="0"/>
          <c:showPercent val="0"/>
          <c:showBubbleSize val="0"/>
        </c:dLbls>
        <c:marker val="1"/>
        <c:smooth val="0"/>
        <c:axId val="427023120"/>
        <c:axId val="425934960"/>
      </c:lineChart>
      <c:catAx>
        <c:axId val="42702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5934960"/>
        <c:crosses val="autoZero"/>
        <c:auto val="1"/>
        <c:lblAlgn val="ctr"/>
        <c:lblOffset val="100"/>
        <c:tickLblSkip val="1"/>
        <c:tickMarkSkip val="1"/>
        <c:noMultiLvlLbl val="0"/>
      </c:catAx>
      <c:valAx>
        <c:axId val="42593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7023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1145</c:v>
                </c:pt>
                <c:pt idx="1">
                  <c:v>1056</c:v>
                </c:pt>
                <c:pt idx="2">
                  <c:v>1036</c:v>
                </c:pt>
              </c:numCache>
            </c:numRef>
          </c:val>
          <c:extLst xmlns:c16r2="http://schemas.microsoft.com/office/drawing/2015/06/chart">
            <c:ext xmlns:c16="http://schemas.microsoft.com/office/drawing/2014/chart" uri="{C3380CC4-5D6E-409C-BE32-E72D297353CC}">
              <c16:uniqueId val="{00000000-5523-446A-BA08-A8F5F6EB432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690</c:v>
                </c:pt>
                <c:pt idx="1">
                  <c:v>620</c:v>
                </c:pt>
                <c:pt idx="2">
                  <c:v>641</c:v>
                </c:pt>
              </c:numCache>
            </c:numRef>
          </c:val>
          <c:extLst xmlns:c16r2="http://schemas.microsoft.com/office/drawing/2015/06/chart">
            <c:ext xmlns:c16="http://schemas.microsoft.com/office/drawing/2014/chart" uri="{C3380CC4-5D6E-409C-BE32-E72D297353CC}">
              <c16:uniqueId val="{00000001-5523-446A-BA08-A8F5F6EB432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3333</c:v>
                </c:pt>
                <c:pt idx="1">
                  <c:v>3239</c:v>
                </c:pt>
                <c:pt idx="2">
                  <c:v>3152</c:v>
                </c:pt>
              </c:numCache>
            </c:numRef>
          </c:val>
          <c:extLst xmlns:c16r2="http://schemas.microsoft.com/office/drawing/2015/06/chart">
            <c:ext xmlns:c16="http://schemas.microsoft.com/office/drawing/2014/chart" uri="{C3380CC4-5D6E-409C-BE32-E72D297353CC}">
              <c16:uniqueId val="{00000002-5523-446A-BA08-A8F5F6EB432F}"/>
            </c:ext>
          </c:extLst>
        </c:ser>
        <c:dLbls>
          <c:showLegendKey val="0"/>
          <c:showVal val="0"/>
          <c:showCatName val="0"/>
          <c:showSerName val="0"/>
          <c:showPercent val="0"/>
          <c:showBubbleSize val="0"/>
        </c:dLbls>
        <c:gapWidth val="120"/>
        <c:overlap val="100"/>
        <c:axId val="425936136"/>
        <c:axId val="425936528"/>
      </c:barChart>
      <c:catAx>
        <c:axId val="425936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5936528"/>
        <c:crosses val="autoZero"/>
        <c:auto val="1"/>
        <c:lblAlgn val="ctr"/>
        <c:lblOffset val="100"/>
        <c:tickLblSkip val="1"/>
        <c:tickMarkSkip val="1"/>
        <c:noMultiLvlLbl val="0"/>
      </c:catAx>
      <c:valAx>
        <c:axId val="42593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5936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68A-481B-804D-D8DAF47B4768}"/>
                </c:ext>
                <c:ext xmlns:c15="http://schemas.microsoft.com/office/drawing/2012/chart" uri="{CE6537A1-D6FC-4f65-9D91-7224C49458BB}">
                  <c15:dlblFieldTable>
                    <c15:dlblFTEntry>
                      <c15:txfldGUID>{3B4DBFD4-B8DA-444F-8701-E6719703E5FA}</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68A-481B-804D-D8DAF47B4768}"/>
                </c:ext>
                <c:ext xmlns:c15="http://schemas.microsoft.com/office/drawing/2012/chart" uri="{CE6537A1-D6FC-4f65-9D91-7224C49458BB}">
                  <c15:dlblFieldTable>
                    <c15:dlblFTEntry>
                      <c15:txfldGUID>{797705C4-FE19-415B-BA76-742C41D034BD}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68A-481B-804D-D8DAF47B4768}"/>
                </c:ext>
                <c:ext xmlns:c15="http://schemas.microsoft.com/office/drawing/2012/chart" uri="{CE6537A1-D6FC-4f65-9D91-7224C49458BB}">
                  <c15:dlblFieldTable>
                    <c15:dlblFTEntry>
                      <c15:txfldGUID>{FB07F34A-38C2-411E-88F3-DA14048D1EEE}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68A-481B-804D-D8DAF47B4768}"/>
                </c:ext>
                <c:ext xmlns:c15="http://schemas.microsoft.com/office/drawing/2012/chart" uri="{CE6537A1-D6FC-4f65-9D91-7224C49458BB}">
                  <c15:dlblFieldTable>
                    <c15:dlblFTEntry>
                      <c15:txfldGUID>{3C81187B-65E5-4E5D-9ADA-F222B7588C54}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68A-481B-804D-D8DAF47B4768}"/>
                </c:ext>
                <c:ext xmlns:c15="http://schemas.microsoft.com/office/drawing/2012/chart" uri="{CE6537A1-D6FC-4f65-9D91-7224C49458BB}">
                  <c15:dlblFieldTable>
                    <c15:dlblFTEntry>
                      <c15:txfldGUID>{2C5CC607-7F13-4D1D-BF51-B9D321BE01AC}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68A-481B-804D-D8DAF47B4768}"/>
                </c:ext>
                <c:ext xmlns:c15="http://schemas.microsoft.com/office/drawing/2012/chart" uri="{CE6537A1-D6FC-4f65-9D91-7224C49458BB}">
                  <c15:dlblFieldTable>
                    <c15:dlblFTEntry>
                      <c15:txfldGUID>{40511586-9D20-4E28-83BC-D8B2F150E4EC}</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68A-481B-804D-D8DAF47B4768}"/>
                </c:ext>
                <c:ext xmlns:c15="http://schemas.microsoft.com/office/drawing/2012/chart" uri="{CE6537A1-D6FC-4f65-9D91-7224C49458BB}">
                  <c15:dlblFieldTable>
                    <c15:dlblFTEntry>
                      <c15:txfldGUID>{0E2715A9-9AB6-4706-98FB-9BCE9468585B}</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68A-481B-804D-D8DAF47B4768}"/>
                </c:ext>
                <c:ext xmlns:c15="http://schemas.microsoft.com/office/drawing/2012/chart" uri="{CE6537A1-D6FC-4f65-9D91-7224C49458BB}">
                  <c15:dlblFieldTable>
                    <c15:dlblFTEntry>
                      <c15:txfldGUID>{8E302D9A-54AA-4A34-9C22-3832AB8A5EAC}</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68A-481B-804D-D8DAF47B4768}"/>
                </c:ext>
                <c:ext xmlns:c15="http://schemas.microsoft.com/office/drawing/2012/chart" uri="{CE6537A1-D6FC-4f65-9D91-7224C49458BB}">
                  <c15:dlblFieldTable>
                    <c15:dlblFTEntry>
                      <c15:txfldGUID>{866BA7EB-A54C-4A98-84DE-52502289B7BB}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82.7</c:v>
                </c:pt>
                <c:pt idx="24">
                  <c:v>83.1</c:v>
                </c:pt>
                <c:pt idx="32">
                  <c:v>83.1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68A-481B-804D-D8DAF47B47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68A-481B-804D-D8DAF47B4768}"/>
                </c:ext>
                <c:ext xmlns:c15="http://schemas.microsoft.com/office/drawing/2012/chart" uri="{CE6537A1-D6FC-4f65-9D91-7224C49458BB}">
                  <c15:dlblFieldTable>
                    <c15:dlblFTEntry>
                      <c15:txfldGUID>{AFF2CE9A-1886-4FAE-8865-1D501870A257}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68A-481B-804D-D8DAF47B4768}"/>
                </c:ext>
                <c:ext xmlns:c15="http://schemas.microsoft.com/office/drawing/2012/chart" uri="{CE6537A1-D6FC-4f65-9D91-7224C49458BB}">
                  <c15:dlblFieldTable>
                    <c15:dlblFTEntry>
                      <c15:txfldGUID>{E681A996-1EF4-4117-B83E-B221614BF56D}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68A-481B-804D-D8DAF47B4768}"/>
                </c:ext>
                <c:ext xmlns:c15="http://schemas.microsoft.com/office/drawing/2012/chart" uri="{CE6537A1-D6FC-4f65-9D91-7224C49458BB}">
                  <c15:dlblFieldTable>
                    <c15:dlblFTEntry>
                      <c15:txfldGUID>{F490DDA1-0298-4378-8BF5-3B375EEF05CF}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68A-481B-804D-D8DAF47B4768}"/>
                </c:ext>
                <c:ext xmlns:c15="http://schemas.microsoft.com/office/drawing/2012/chart" uri="{CE6537A1-D6FC-4f65-9D91-7224C49458BB}">
                  <c15:dlblFieldTable>
                    <c15:dlblFTEntry>
                      <c15:txfldGUID>{8921D7C1-1B50-4FE1-A55B-66B12F7F86AD}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68A-481B-804D-D8DAF47B4768}"/>
                </c:ext>
                <c:ext xmlns:c15="http://schemas.microsoft.com/office/drawing/2012/chart" uri="{CE6537A1-D6FC-4f65-9D91-7224C49458BB}">
                  <c15:dlblFieldTable>
                    <c15:dlblFTEntry>
                      <c15:txfldGUID>{CD5439B7-D59B-4012-9547-7C9824764B37}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68A-481B-804D-D8DAF47B4768}"/>
                </c:ext>
                <c:ext xmlns:c15="http://schemas.microsoft.com/office/drawing/2012/chart" uri="{CE6537A1-D6FC-4f65-9D91-7224C49458BB}">
                  <c15:dlblFieldTable>
                    <c15:dlblFTEntry>
                      <c15:txfldGUID>{7AFF17D1-A049-4569-B18A-3C8B33435A5E}</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68A-481B-804D-D8DAF47B4768}"/>
                </c:ext>
                <c:ext xmlns:c15="http://schemas.microsoft.com/office/drawing/2012/chart" uri="{CE6537A1-D6FC-4f65-9D91-7224C49458BB}">
                  <c15:layout/>
                  <c15:dlblFieldTable>
                    <c15:dlblFTEntry>
                      <c15:txfldGUID>{2219FB11-DF00-4353-9851-977A143745A0}</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68A-481B-804D-D8DAF47B4768}"/>
                </c:ext>
                <c:ext xmlns:c15="http://schemas.microsoft.com/office/drawing/2012/chart" uri="{CE6537A1-D6FC-4f65-9D91-7224C49458BB}">
                  <c15:layout/>
                  <c15:dlblFieldTable>
                    <c15:dlblFTEntry>
                      <c15:txfldGUID>{366B9C9E-85AC-445C-9C02-FE633712AE21}</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68A-481B-804D-D8DAF47B4768}"/>
                </c:ext>
                <c:ext xmlns:c15="http://schemas.microsoft.com/office/drawing/2012/chart" uri="{CE6537A1-D6FC-4f65-9D91-7224C49458BB}">
                  <c15:layout/>
                  <c15:dlblFieldTable>
                    <c15:dlblFTEntry>
                      <c15:txfldGUID>{54B948A8-9814-41B4-97D5-B99F634B21EB}</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57.5</c:v>
                </c:pt>
                <c:pt idx="24">
                  <c:v>58.4</c:v>
                </c:pt>
                <c:pt idx="32">
                  <c:v>60.8</c:v>
                </c:pt>
              </c:numCache>
            </c:numRef>
          </c:xVal>
          <c:yVal>
            <c:numRef>
              <c:f>公会計指標分析・財政指標組合せ分析表!$BP$55:$DC$55</c:f>
              <c:numCache>
                <c:formatCode>#,##0.0;"▲ "#,##0.0</c:formatCode>
                <c:ptCount val="40"/>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968A-481B-804D-D8DAF47B4768}"/>
            </c:ext>
          </c:extLst>
        </c:ser>
        <c:dLbls>
          <c:showLegendKey val="0"/>
          <c:showVal val="1"/>
          <c:showCatName val="0"/>
          <c:showSerName val="0"/>
          <c:showPercent val="0"/>
          <c:showBubbleSize val="0"/>
        </c:dLbls>
        <c:axId val="425937312"/>
        <c:axId val="425937704"/>
      </c:scatterChart>
      <c:valAx>
        <c:axId val="425937312"/>
        <c:scaling>
          <c:orientation val="minMax"/>
          <c:max val="61.1"/>
          <c:min val="57.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5937704"/>
        <c:crosses val="autoZero"/>
        <c:crossBetween val="midCat"/>
      </c:valAx>
      <c:valAx>
        <c:axId val="425937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93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8C-451F-B62D-265108BBCB59}"/>
                </c:ext>
                <c:ext xmlns:c15="http://schemas.microsoft.com/office/drawing/2012/chart" uri="{CE6537A1-D6FC-4f65-9D91-7224C49458BB}">
                  <c15:dlblFieldTable>
                    <c15:dlblFTEntry>
                      <c15:txfldGUID>{8F99A0C7-164E-457A-A2AE-C3671E8D074B}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8C-451F-B62D-265108BBCB59}"/>
                </c:ext>
                <c:ext xmlns:c15="http://schemas.microsoft.com/office/drawing/2012/chart" uri="{CE6537A1-D6FC-4f65-9D91-7224C49458BB}">
                  <c15:dlblFieldTable>
                    <c15:dlblFTEntry>
                      <c15:txfldGUID>{488BA987-434A-46F8-A70B-99B4801808BF}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8C-451F-B62D-265108BBCB59}"/>
                </c:ext>
                <c:ext xmlns:c15="http://schemas.microsoft.com/office/drawing/2012/chart" uri="{CE6537A1-D6FC-4f65-9D91-7224C49458BB}">
                  <c15:dlblFieldTable>
                    <c15:dlblFTEntry>
                      <c15:txfldGUID>{3669A717-BB53-4384-9BBC-7C844BB1DD92}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8C-451F-B62D-265108BBCB59}"/>
                </c:ext>
                <c:ext xmlns:c15="http://schemas.microsoft.com/office/drawing/2012/chart" uri="{CE6537A1-D6FC-4f65-9D91-7224C49458BB}">
                  <c15:dlblFieldTable>
                    <c15:dlblFTEntry>
                      <c15:txfldGUID>{98EF4005-EC3A-4BF0-BCEE-E85F2C39D05C}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8C-451F-B62D-265108BBCB59}"/>
                </c:ext>
                <c:ext xmlns:c15="http://schemas.microsoft.com/office/drawing/2012/chart" uri="{CE6537A1-D6FC-4f65-9D91-7224C49458BB}">
                  <c15:dlblFieldTable>
                    <c15:dlblFTEntry>
                      <c15:txfldGUID>{9B739074-7018-4230-BC3E-D2399E82FD80}</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8C-451F-B62D-265108BBCB59}"/>
                </c:ext>
                <c:ext xmlns:c15="http://schemas.microsoft.com/office/drawing/2012/chart" uri="{CE6537A1-D6FC-4f65-9D91-7224C49458BB}">
                  <c15:dlblFieldTable>
                    <c15:dlblFTEntry>
                      <c15:txfldGUID>{7F00A7BB-561D-4E88-A57D-950D1590C482}</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8C-451F-B62D-265108BBCB59}"/>
                </c:ext>
                <c:ext xmlns:c15="http://schemas.microsoft.com/office/drawing/2012/chart" uri="{CE6537A1-D6FC-4f65-9D91-7224C49458BB}">
                  <c15:dlblFieldTable>
                    <c15:dlblFTEntry>
                      <c15:txfldGUID>{52EE61CD-B0CE-45D9-845E-F234F5A9E05F}</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8C-451F-B62D-265108BBCB59}"/>
                </c:ext>
                <c:ext xmlns:c15="http://schemas.microsoft.com/office/drawing/2012/chart" uri="{CE6537A1-D6FC-4f65-9D91-7224C49458BB}">
                  <c15:dlblFieldTable>
                    <c15:dlblFTEntry>
                      <c15:txfldGUID>{9B127DD2-2BF1-45BD-96B3-CF87687D09FB}</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8C-451F-B62D-265108BBCB59}"/>
                </c:ext>
                <c:ext xmlns:c15="http://schemas.microsoft.com/office/drawing/2012/chart" uri="{CE6537A1-D6FC-4f65-9D91-7224C49458BB}">
                  <c15:dlblFieldTable>
                    <c15:dlblFTEntry>
                      <c15:txfldGUID>{8718C247-6BF8-44F4-B1CE-34444806CCDA}</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3.5</c:v>
                </c:pt>
                <c:pt idx="8">
                  <c:v>2.9</c:v>
                </c:pt>
                <c:pt idx="16">
                  <c:v>3.1</c:v>
                </c:pt>
                <c:pt idx="24">
                  <c:v>3.2</c:v>
                </c:pt>
                <c:pt idx="32">
                  <c:v>3.2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08C-451F-B62D-265108BBCB5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8C-451F-B62D-265108BBCB59}"/>
                </c:ext>
                <c:ext xmlns:c15="http://schemas.microsoft.com/office/drawing/2012/chart" uri="{CE6537A1-D6FC-4f65-9D91-7224C49458BB}">
                  <c15:layout/>
                  <c15:dlblFieldTable>
                    <c15:dlblFTEntry>
                      <c15:txfldGUID>{947A4C0E-9870-4CD5-A593-A4966D82309D}</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8C-451F-B62D-265108BBCB59}"/>
                </c:ext>
                <c:ext xmlns:c15="http://schemas.microsoft.com/office/drawing/2012/chart" uri="{CE6537A1-D6FC-4f65-9D91-7224C49458BB}">
                  <c15:dlblFieldTable>
                    <c15:dlblFTEntry>
                      <c15:txfldGUID>{6415F483-D9A5-4ED0-A622-521F08351850}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8C-451F-B62D-265108BBCB59}"/>
                </c:ext>
                <c:ext xmlns:c15="http://schemas.microsoft.com/office/drawing/2012/chart" uri="{CE6537A1-D6FC-4f65-9D91-7224C49458BB}">
                  <c15:dlblFieldTable>
                    <c15:dlblFTEntry>
                      <c15:txfldGUID>{7B5B69C0-78E0-4798-9E2E-9A2B64E35DF7}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8C-451F-B62D-265108BBCB59}"/>
                </c:ext>
                <c:ext xmlns:c15="http://schemas.microsoft.com/office/drawing/2012/chart" uri="{CE6537A1-D6FC-4f65-9D91-7224C49458BB}">
                  <c15:dlblFieldTable>
                    <c15:dlblFTEntry>
                      <c15:txfldGUID>{83039B1A-B5FE-48AC-A235-7CAEC4D1B4DD}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8C-451F-B62D-265108BBCB59}"/>
                </c:ext>
                <c:ext xmlns:c15="http://schemas.microsoft.com/office/drawing/2012/chart" uri="{CE6537A1-D6FC-4f65-9D91-7224C49458BB}">
                  <c15:dlblFieldTable>
                    <c15:dlblFTEntry>
                      <c15:txfldGUID>{3F0ADCDC-44F2-4E01-A6BF-03B147D532D5}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8C-451F-B62D-265108BBCB59}"/>
                </c:ext>
                <c:ext xmlns:c15="http://schemas.microsoft.com/office/drawing/2012/chart" uri="{CE6537A1-D6FC-4f65-9D91-7224C49458BB}">
                  <c15:layout/>
                  <c15:dlblFieldTable>
                    <c15:dlblFTEntry>
                      <c15:txfldGUID>{BF81833B-A7C7-47D7-B430-C74F4DF4AA90}</c15:txfldGUID>
                      <c15:f>公会計指標分析・財政指標組合せ分析表!$BX$72</c15:f>
                      <c15:dlblFieldTableCache>
                        <c:ptCount val="1"/>
                        <c:pt idx="0">
                          <c:v>H27</c:v>
                        </c:pt>
                      </c15:dlblFieldTableCache>
                    </c15:dlblFTEntry>
                  </c15:dlblFieldTable>
                  <c15:showDataLabelsRange val="0"/>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8C-451F-B62D-265108BBCB59}"/>
                </c:ext>
                <c:ext xmlns:c15="http://schemas.microsoft.com/office/drawing/2012/chart" uri="{CE6537A1-D6FC-4f65-9D91-7224C49458BB}">
                  <c15:layout/>
                  <c15:dlblFieldTable>
                    <c15:dlblFTEntry>
                      <c15:txfldGUID>{958B7F37-3252-4654-8982-3BCAB2E2A3B7}</c15:txfldGUID>
                      <c15:f>公会計指標分析・財政指標組合せ分析表!$CF$72</c15:f>
                      <c15:dlblFieldTableCache>
                        <c:ptCount val="1"/>
                        <c:pt idx="0">
                          <c:v>H28</c:v>
                        </c:pt>
                      </c15:dlblFieldTableCache>
                    </c15:dlblFTEntry>
                  </c15:dlblFieldTable>
                  <c15:showDataLabelsRange val="0"/>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8C-451F-B62D-265108BBCB59}"/>
                </c:ext>
                <c:ext xmlns:c15="http://schemas.microsoft.com/office/drawing/2012/chart" uri="{CE6537A1-D6FC-4f65-9D91-7224C49458BB}">
                  <c15:layout/>
                  <c15:dlblFieldTable>
                    <c15:dlblFTEntry>
                      <c15:txfldGUID>{D0E73FBC-145C-43C5-AB93-880C7AB0343A}</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8C-451F-B62D-265108BBCB59}"/>
                </c:ext>
                <c:ext xmlns:c15="http://schemas.microsoft.com/office/drawing/2012/chart" uri="{CE6537A1-D6FC-4f65-9D91-7224C49458BB}">
                  <c15:layout/>
                  <c15:dlblFieldTable>
                    <c15:dlblFTEntry>
                      <c15:txfldGUID>{988BB626-5DEA-4510-B353-4A8AD3908835}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7.2</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08C-451F-B62D-265108BBCB59}"/>
            </c:ext>
          </c:extLst>
        </c:ser>
        <c:dLbls>
          <c:showLegendKey val="0"/>
          <c:showVal val="1"/>
          <c:showCatName val="0"/>
          <c:showSerName val="0"/>
          <c:showPercent val="0"/>
          <c:showBubbleSize val="0"/>
        </c:dLbls>
        <c:axId val="425938488"/>
        <c:axId val="430509960"/>
      </c:scatterChart>
      <c:valAx>
        <c:axId val="425938488"/>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509960"/>
        <c:crosses val="autoZero"/>
        <c:crossBetween val="midCat"/>
      </c:valAx>
      <c:valAx>
        <c:axId val="4305099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59384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近年は投資的事業の増により元利償還金等が増加している。今後とも、緊急度・住民ニーズを的確に把握した事業の選択により、起債に大きく頼ることのない財政運営に努める必要がある。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只見振興センターの新築、奥会津学習センターの増設により一般会計等に係る地方債の現在高は増加している。過疎対策事業債等の優良債の活用を図り、負担の抑制に努める。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福島県只見町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投資的事業の増加により基金残高が減少している。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それぞれの基金の趣旨、設置目的に従い適正な管理を行う。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・公共施設等再生整備基金：公共施設等の更新、改修その他の再生整備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・地域振興基金：地域福祉活動の促進と快適な生活環境施設等の整備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・教育施設等整備基金：教育施設等の整備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・地域産業振興等企業誘致基金：安定雇用を実現する産業の開発振興、企業誘致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・ＪＲ只見線ゆめ基金：只見線の利用促進活動、施設維持や運行管理費</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役場庁舎暫定移転に係る施設改修工事費に充てるため公共施設等再生整備基金を平成２９年度に７６，０００千円、平成３０年度に６３，０００千円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それぞれ取り崩したため減となっている。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それぞれの基金の趣旨、設置目的に従い管理を行う。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平成２９年発生豪雨による災害復旧費の増加などによる財源調整のため、平成２９年度に９０，０００千円、平成３０年度に２０，０００千円を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それぞれ取り崩したため減となっている。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地方交付税の急激な減収などにも対応できる残高を確保しつつ、有効に活用していく。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地方債の任意繰上償還を実行する財源として平成２９年度に１５０，０００千円、平成３０年度に５９，２０４千円を取り崩したため減となっている。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公債費が財政運営を圧迫することなく計画的な町債の償還が行えるよう、有効に活用していく。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有形固定資産減価償却率は類似団体平均を上回っており、資産の老朽化が進んでいる。資産別では事業用資産が</a:t>
          </a:r>
          <a:r>
            <a:rPr kumimoji="1" lang="en-US" altLang="ja-JP" sz="1100">
              <a:latin typeface="ＭＳ Ｐゴシック" panose="020B0600070205080204" pitchFamily="50" charset="-128"/>
              <a:ea typeface="ＭＳ Ｐゴシック" panose="020B0600070205080204" pitchFamily="50" charset="-128"/>
            </a:rPr>
            <a:t>64.7</a:t>
          </a:r>
          <a:r>
            <a:rPr kumimoji="1" lang="ja-JP" altLang="en-US" sz="1100">
              <a:latin typeface="ＭＳ Ｐゴシック" panose="020B0600070205080204" pitchFamily="50" charset="-128"/>
              <a:ea typeface="ＭＳ Ｐゴシック" panose="020B0600070205080204" pitchFamily="50" charset="-128"/>
            </a:rPr>
            <a:t>％、インフラ資産が</a:t>
          </a:r>
          <a:r>
            <a:rPr kumimoji="1" lang="en-US" altLang="ja-JP" sz="1100">
              <a:latin typeface="ＭＳ Ｐゴシック" panose="020B0600070205080204" pitchFamily="50" charset="-128"/>
              <a:ea typeface="ＭＳ Ｐゴシック" panose="020B0600070205080204" pitchFamily="50" charset="-128"/>
            </a:rPr>
            <a:t>88.5</a:t>
          </a:r>
          <a:r>
            <a:rPr kumimoji="1" lang="ja-JP" altLang="en-US" sz="1100">
              <a:latin typeface="ＭＳ Ｐゴシック" panose="020B0600070205080204" pitchFamily="50" charset="-128"/>
              <a:ea typeface="ＭＳ Ｐゴシック" panose="020B0600070205080204" pitchFamily="50" charset="-128"/>
            </a:rPr>
            <a:t>％となっている。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4" name="直線コネクタ 73"/>
        <xdr:cNvCxnSpPr/>
      </xdr:nvCxnSpPr>
      <xdr:spPr>
        <a:xfrm flipV="1">
          <a:off x="4760595" y="5474244"/>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5" name="有形固定資産減価償却率最小値テキスト"/>
        <xdr:cNvSpPr txBox="1"/>
      </xdr:nvSpPr>
      <xdr:spPr>
        <a:xfrm>
          <a:off x="4813300"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6" name="直線コネクタ 75"/>
        <xdr:cNvCxnSpPr/>
      </xdr:nvCxnSpPr>
      <xdr:spPr>
        <a:xfrm>
          <a:off x="4673600" y="684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7" name="有形固定資産減価償却率最大値テキスト"/>
        <xdr:cNvSpPr txBox="1"/>
      </xdr:nvSpPr>
      <xdr:spPr>
        <a:xfrm>
          <a:off x="4813300" y="524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8" name="直線コネクタ 77"/>
        <xdr:cNvCxnSpPr/>
      </xdr:nvCxnSpPr>
      <xdr:spPr>
        <a:xfrm>
          <a:off x="4673600" y="547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3192</xdr:rowOff>
    </xdr:from>
    <xdr:ext cx="405111" cy="259045"/>
    <xdr:sp macro="" textlink="">
      <xdr:nvSpPr>
        <xdr:cNvPr id="79" name="有形固定資産減価償却率平均値テキスト"/>
        <xdr:cNvSpPr txBox="1"/>
      </xdr:nvSpPr>
      <xdr:spPr>
        <a:xfrm>
          <a:off x="4813300" y="6089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0" name="フローチャート: 判断 79"/>
        <xdr:cNvSpPr/>
      </xdr:nvSpPr>
      <xdr:spPr>
        <a:xfrm>
          <a:off x="47117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1" name="フローチャート: 判断 80"/>
        <xdr:cNvSpPr/>
      </xdr:nvSpPr>
      <xdr:spPr>
        <a:xfrm>
          <a:off x="4000500" y="6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2" name="フローチャート: 判断 81"/>
        <xdr:cNvSpPr/>
      </xdr:nvSpPr>
      <xdr:spPr>
        <a:xfrm>
          <a:off x="3238500" y="6213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7529</xdr:rowOff>
    </xdr:from>
    <xdr:to>
      <xdr:col>11</xdr:col>
      <xdr:colOff>187325</xdr:colOff>
      <xdr:row>32</xdr:row>
      <xdr:rowOff>109129</xdr:rowOff>
    </xdr:to>
    <xdr:sp macro="" textlink="">
      <xdr:nvSpPr>
        <xdr:cNvPr id="83" name="フローチャート: 判断 82"/>
        <xdr:cNvSpPr/>
      </xdr:nvSpPr>
      <xdr:spPr>
        <a:xfrm>
          <a:off x="2476500" y="626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22769</xdr:rowOff>
    </xdr:from>
    <xdr:to>
      <xdr:col>23</xdr:col>
      <xdr:colOff>136525</xdr:colOff>
      <xdr:row>27</xdr:row>
      <xdr:rowOff>124369</xdr:rowOff>
    </xdr:to>
    <xdr:sp macro="" textlink="">
      <xdr:nvSpPr>
        <xdr:cNvPr id="89" name="楕円 88"/>
        <xdr:cNvSpPr/>
      </xdr:nvSpPr>
      <xdr:spPr>
        <a:xfrm>
          <a:off x="47117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147246</xdr:rowOff>
    </xdr:from>
    <xdr:ext cx="405111" cy="259045"/>
    <xdr:sp macro="" textlink="">
      <xdr:nvSpPr>
        <xdr:cNvPr id="90" name="有形固定資産減価償却率該当値テキスト"/>
        <xdr:cNvSpPr txBox="1"/>
      </xdr:nvSpPr>
      <xdr:spPr>
        <a:xfrm>
          <a:off x="4813300" y="537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22769</xdr:rowOff>
    </xdr:from>
    <xdr:to>
      <xdr:col>19</xdr:col>
      <xdr:colOff>187325</xdr:colOff>
      <xdr:row>27</xdr:row>
      <xdr:rowOff>124369</xdr:rowOff>
    </xdr:to>
    <xdr:sp macro="" textlink="">
      <xdr:nvSpPr>
        <xdr:cNvPr id="91" name="楕円 90"/>
        <xdr:cNvSpPr/>
      </xdr:nvSpPr>
      <xdr:spPr>
        <a:xfrm>
          <a:off x="4000500" y="542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73569</xdr:rowOff>
    </xdr:from>
    <xdr:to>
      <xdr:col>23</xdr:col>
      <xdr:colOff>85725</xdr:colOff>
      <xdr:row>27</xdr:row>
      <xdr:rowOff>73569</xdr:rowOff>
    </xdr:to>
    <xdr:cxnSp macro="">
      <xdr:nvCxnSpPr>
        <xdr:cNvPr id="92" name="直線コネクタ 91"/>
        <xdr:cNvCxnSpPr/>
      </xdr:nvCxnSpPr>
      <xdr:spPr>
        <a:xfrm>
          <a:off x="4051300" y="5474244"/>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35106</xdr:rowOff>
    </xdr:from>
    <xdr:to>
      <xdr:col>15</xdr:col>
      <xdr:colOff>187325</xdr:colOff>
      <xdr:row>27</xdr:row>
      <xdr:rowOff>136706</xdr:rowOff>
    </xdr:to>
    <xdr:sp macro="" textlink="">
      <xdr:nvSpPr>
        <xdr:cNvPr id="93" name="楕円 92"/>
        <xdr:cNvSpPr/>
      </xdr:nvSpPr>
      <xdr:spPr>
        <a:xfrm>
          <a:off x="3238500" y="543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73569</xdr:rowOff>
    </xdr:from>
    <xdr:to>
      <xdr:col>19</xdr:col>
      <xdr:colOff>136525</xdr:colOff>
      <xdr:row>27</xdr:row>
      <xdr:rowOff>85906</xdr:rowOff>
    </xdr:to>
    <xdr:cxnSp macro="">
      <xdr:nvCxnSpPr>
        <xdr:cNvPr id="94" name="直線コネクタ 93"/>
        <xdr:cNvCxnSpPr/>
      </xdr:nvCxnSpPr>
      <xdr:spPr>
        <a:xfrm flipV="1">
          <a:off x="3289300" y="5474244"/>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20065</xdr:rowOff>
    </xdr:from>
    <xdr:ext cx="405111" cy="259045"/>
    <xdr:sp macro="" textlink="">
      <xdr:nvSpPr>
        <xdr:cNvPr id="95" name="n_1aveValue有形固定資産減価償却率"/>
        <xdr:cNvSpPr txBox="1"/>
      </xdr:nvSpPr>
      <xdr:spPr>
        <a:xfrm>
          <a:off x="3836044" y="6277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47824</xdr:rowOff>
    </xdr:from>
    <xdr:ext cx="405111" cy="259045"/>
    <xdr:sp macro="" textlink="">
      <xdr:nvSpPr>
        <xdr:cNvPr id="96" name="n_2aveValue有形固定資産減価償却率"/>
        <xdr:cNvSpPr txBox="1"/>
      </xdr:nvSpPr>
      <xdr:spPr>
        <a:xfrm>
          <a:off x="3086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125656</xdr:rowOff>
    </xdr:from>
    <xdr:ext cx="405111" cy="259045"/>
    <xdr:sp macro="" textlink="">
      <xdr:nvSpPr>
        <xdr:cNvPr id="97" name="n_3aveValue有形固定資産減価償却率"/>
        <xdr:cNvSpPr txBox="1"/>
      </xdr:nvSpPr>
      <xdr:spPr>
        <a:xfrm>
          <a:off x="2324744" y="6040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140896</xdr:rowOff>
    </xdr:from>
    <xdr:ext cx="405111" cy="259045"/>
    <xdr:sp macro="" textlink="">
      <xdr:nvSpPr>
        <xdr:cNvPr id="98" name="n_1mainValue有形固定資産減価償却率"/>
        <xdr:cNvSpPr txBox="1"/>
      </xdr:nvSpPr>
      <xdr:spPr>
        <a:xfrm>
          <a:off x="3836044" y="5198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153233</xdr:rowOff>
    </xdr:from>
    <xdr:ext cx="405111" cy="259045"/>
    <xdr:sp macro="" textlink="">
      <xdr:nvSpPr>
        <xdr:cNvPr id="99" name="n_2mainValue有形固定資産減価償却率"/>
        <xdr:cNvSpPr txBox="1"/>
      </xdr:nvSpPr>
      <xdr:spPr>
        <a:xfrm>
          <a:off x="3086744" y="5211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債務償還比率は類似団体平均を下回っており、主な要因としては、任意繰上償還を行い地方債残高の圧縮に努めていることや、減債基金等への積立を行っていることが考えられる。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28" name="直線コネクタ 127"/>
        <xdr:cNvCxnSpPr/>
      </xdr:nvCxnSpPr>
      <xdr:spPr>
        <a:xfrm flipV="1">
          <a:off x="14793595" y="5523456"/>
          <a:ext cx="1269" cy="122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1" name="債務償還比率最大値テキスト"/>
        <xdr:cNvSpPr txBox="1"/>
      </xdr:nvSpPr>
      <xdr:spPr>
        <a:xfrm>
          <a:off x="14846300" y="5298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2" name="直線コネクタ 131"/>
        <xdr:cNvCxnSpPr/>
      </xdr:nvCxnSpPr>
      <xdr:spPr>
        <a:xfrm>
          <a:off x="14706600" y="552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15158</xdr:rowOff>
    </xdr:from>
    <xdr:ext cx="469744" cy="259045"/>
    <xdr:sp macro="" textlink="">
      <xdr:nvSpPr>
        <xdr:cNvPr id="133" name="債務償還比率平均値テキスト"/>
        <xdr:cNvSpPr txBox="1"/>
      </xdr:nvSpPr>
      <xdr:spPr>
        <a:xfrm>
          <a:off x="14846300" y="6273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4" name="フローチャート: 判断 133"/>
        <xdr:cNvSpPr/>
      </xdr:nvSpPr>
      <xdr:spPr>
        <a:xfrm>
          <a:off x="14744700" y="642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5" name="フローチャート: 判断 134"/>
        <xdr:cNvSpPr/>
      </xdr:nvSpPr>
      <xdr:spPr>
        <a:xfrm>
          <a:off x="14033500" y="639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58370</xdr:rowOff>
    </xdr:from>
    <xdr:to>
      <xdr:col>76</xdr:col>
      <xdr:colOff>73025</xdr:colOff>
      <xdr:row>33</xdr:row>
      <xdr:rowOff>159970</xdr:rowOff>
    </xdr:to>
    <xdr:sp macro="" textlink="">
      <xdr:nvSpPr>
        <xdr:cNvPr id="141" name="楕円 140"/>
        <xdr:cNvSpPr/>
      </xdr:nvSpPr>
      <xdr:spPr>
        <a:xfrm>
          <a:off x="14744700" y="64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36797</xdr:rowOff>
    </xdr:from>
    <xdr:ext cx="469744" cy="259045"/>
    <xdr:sp macro="" textlink="">
      <xdr:nvSpPr>
        <xdr:cNvPr id="142" name="債務償還比率該当値テキスト"/>
        <xdr:cNvSpPr txBox="1"/>
      </xdr:nvSpPr>
      <xdr:spPr>
        <a:xfrm>
          <a:off x="14846300" y="646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102750</xdr:rowOff>
    </xdr:from>
    <xdr:to>
      <xdr:col>72</xdr:col>
      <xdr:colOff>123825</xdr:colOff>
      <xdr:row>34</xdr:row>
      <xdr:rowOff>32900</xdr:rowOff>
    </xdr:to>
    <xdr:sp macro="" textlink="">
      <xdr:nvSpPr>
        <xdr:cNvPr id="143" name="楕円 142"/>
        <xdr:cNvSpPr/>
      </xdr:nvSpPr>
      <xdr:spPr>
        <a:xfrm>
          <a:off x="14033500" y="65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109171</xdr:rowOff>
    </xdr:from>
    <xdr:to>
      <xdr:col>76</xdr:col>
      <xdr:colOff>22225</xdr:colOff>
      <xdr:row>33</xdr:row>
      <xdr:rowOff>153550</xdr:rowOff>
    </xdr:to>
    <xdr:cxnSp macro="">
      <xdr:nvCxnSpPr>
        <xdr:cNvPr id="144" name="直線コネクタ 143"/>
        <xdr:cNvCxnSpPr/>
      </xdr:nvCxnSpPr>
      <xdr:spPr>
        <a:xfrm flipV="1">
          <a:off x="14084300" y="6538546"/>
          <a:ext cx="711200" cy="4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86779</xdr:rowOff>
    </xdr:from>
    <xdr:ext cx="469744" cy="259045"/>
    <xdr:sp macro="" textlink="">
      <xdr:nvSpPr>
        <xdr:cNvPr id="145" name="n_1aveValue債務償還比率"/>
        <xdr:cNvSpPr txBox="1"/>
      </xdr:nvSpPr>
      <xdr:spPr>
        <a:xfrm>
          <a:off x="13836727" y="617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24027</xdr:rowOff>
    </xdr:from>
    <xdr:ext cx="469744" cy="259045"/>
    <xdr:sp macro="" textlink="">
      <xdr:nvSpPr>
        <xdr:cNvPr id="146" name="n_1mainValue債務償還比率"/>
        <xdr:cNvSpPr txBox="1"/>
      </xdr:nvSpPr>
      <xdr:spPr>
        <a:xfrm>
          <a:off x="13836727" y="662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7" name="正方形/長方形 14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8" name="正方形/長方形 14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9" name="テキスト ボックス 14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0" name="テキスト ボックス 14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1" name="テキスト ボックス 15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2" name="テキスト ボックス 15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xdr:cNvCxnSpPr/>
      </xdr:nvCxnSpPr>
      <xdr:spPr>
        <a:xfrm flipV="1">
          <a:off x="4634865" y="584835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57167</xdr:rowOff>
    </xdr:from>
    <xdr:ext cx="405111" cy="259045"/>
    <xdr:sp macro="" textlink="">
      <xdr:nvSpPr>
        <xdr:cNvPr id="61" name="【道路】&#10;有形固定資産減価償却率平均値テキスト"/>
        <xdr:cNvSpPr txBox="1"/>
      </xdr:nvSpPr>
      <xdr:spPr>
        <a:xfrm>
          <a:off x="467360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xdr:cNvSpPr/>
      </xdr:nvSpPr>
      <xdr:spPr>
        <a:xfrm>
          <a:off x="4584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xdr:cNvSpPr/>
      </xdr:nvSpPr>
      <xdr:spPr>
        <a:xfrm>
          <a:off x="2857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156845</xdr:rowOff>
    </xdr:from>
    <xdr:to>
      <xdr:col>10</xdr:col>
      <xdr:colOff>165100</xdr:colOff>
      <xdr:row>38</xdr:row>
      <xdr:rowOff>86995</xdr:rowOff>
    </xdr:to>
    <xdr:sp macro="" textlink="">
      <xdr:nvSpPr>
        <xdr:cNvPr id="65" name="フローチャート: 判断 64"/>
        <xdr:cNvSpPr/>
      </xdr:nvSpPr>
      <xdr:spPr>
        <a:xfrm>
          <a:off x="1968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139700</xdr:rowOff>
    </xdr:from>
    <xdr:to>
      <xdr:col>24</xdr:col>
      <xdr:colOff>114300</xdr:colOff>
      <xdr:row>34</xdr:row>
      <xdr:rowOff>69850</xdr:rowOff>
    </xdr:to>
    <xdr:sp macro="" textlink="">
      <xdr:nvSpPr>
        <xdr:cNvPr id="71" name="楕円 70"/>
        <xdr:cNvSpPr/>
      </xdr:nvSpPr>
      <xdr:spPr>
        <a:xfrm>
          <a:off x="45847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92727</xdr:rowOff>
    </xdr:from>
    <xdr:ext cx="405111" cy="259045"/>
    <xdr:sp macro="" textlink="">
      <xdr:nvSpPr>
        <xdr:cNvPr id="72" name="【道路】&#10;有形固定資産減価償却率該当値テキスト"/>
        <xdr:cNvSpPr txBox="1"/>
      </xdr:nvSpPr>
      <xdr:spPr>
        <a:xfrm>
          <a:off x="4673600" y="575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139700</xdr:rowOff>
    </xdr:from>
    <xdr:to>
      <xdr:col>20</xdr:col>
      <xdr:colOff>38100</xdr:colOff>
      <xdr:row>34</xdr:row>
      <xdr:rowOff>69850</xdr:rowOff>
    </xdr:to>
    <xdr:sp macro="" textlink="">
      <xdr:nvSpPr>
        <xdr:cNvPr id="73" name="楕円 72"/>
        <xdr:cNvSpPr/>
      </xdr:nvSpPr>
      <xdr:spPr>
        <a:xfrm>
          <a:off x="3746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19050</xdr:rowOff>
    </xdr:from>
    <xdr:to>
      <xdr:col>24</xdr:col>
      <xdr:colOff>63500</xdr:colOff>
      <xdr:row>34</xdr:row>
      <xdr:rowOff>19050</xdr:rowOff>
    </xdr:to>
    <xdr:cxnSp macro="">
      <xdr:nvCxnSpPr>
        <xdr:cNvPr id="74" name="直線コネクタ 73"/>
        <xdr:cNvCxnSpPr/>
      </xdr:nvCxnSpPr>
      <xdr:spPr>
        <a:xfrm>
          <a:off x="3797300" y="5848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145415</xdr:rowOff>
    </xdr:from>
    <xdr:to>
      <xdr:col>15</xdr:col>
      <xdr:colOff>101600</xdr:colOff>
      <xdr:row>34</xdr:row>
      <xdr:rowOff>75565</xdr:rowOff>
    </xdr:to>
    <xdr:sp macro="" textlink="">
      <xdr:nvSpPr>
        <xdr:cNvPr id="75" name="楕円 74"/>
        <xdr:cNvSpPr/>
      </xdr:nvSpPr>
      <xdr:spPr>
        <a:xfrm>
          <a:off x="2857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19050</xdr:rowOff>
    </xdr:from>
    <xdr:to>
      <xdr:col>19</xdr:col>
      <xdr:colOff>177800</xdr:colOff>
      <xdr:row>34</xdr:row>
      <xdr:rowOff>24765</xdr:rowOff>
    </xdr:to>
    <xdr:cxnSp macro="">
      <xdr:nvCxnSpPr>
        <xdr:cNvPr id="76" name="直線コネクタ 75"/>
        <xdr:cNvCxnSpPr/>
      </xdr:nvCxnSpPr>
      <xdr:spPr>
        <a:xfrm flipV="1">
          <a:off x="2908300" y="584835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77"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78" name="n_2ave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103522</xdr:rowOff>
    </xdr:from>
    <xdr:ext cx="405111" cy="259045"/>
    <xdr:sp macro="" textlink="">
      <xdr:nvSpPr>
        <xdr:cNvPr id="79" name="n_3aveValue【道路】&#10;有形固定資産減価償却率"/>
        <xdr:cNvSpPr txBox="1"/>
      </xdr:nvSpPr>
      <xdr:spPr>
        <a:xfrm>
          <a:off x="1816744"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86377</xdr:rowOff>
    </xdr:from>
    <xdr:ext cx="405111" cy="259045"/>
    <xdr:sp macro="" textlink="">
      <xdr:nvSpPr>
        <xdr:cNvPr id="80" name="n_1mainValue【道路】&#10;有形固定資産減価償却率"/>
        <xdr:cNvSpPr txBox="1"/>
      </xdr:nvSpPr>
      <xdr:spPr>
        <a:xfrm>
          <a:off x="35820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92092</xdr:rowOff>
    </xdr:from>
    <xdr:ext cx="405111" cy="259045"/>
    <xdr:sp macro="" textlink="">
      <xdr:nvSpPr>
        <xdr:cNvPr id="81" name="n_2mainValue【道路】&#10;有形固定資産減価償却率"/>
        <xdr:cNvSpPr txBox="1"/>
      </xdr:nvSpPr>
      <xdr:spPr>
        <a:xfrm>
          <a:off x="27057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5" name="直線コネクタ 104"/>
        <xdr:cNvCxnSpPr/>
      </xdr:nvCxnSpPr>
      <xdr:spPr>
        <a:xfrm flipV="1">
          <a:off x="10476865" y="5759486"/>
          <a:ext cx="0" cy="141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6" name="【道路】&#10;一人当たり延長最小値テキスト"/>
        <xdr:cNvSpPr txBox="1"/>
      </xdr:nvSpPr>
      <xdr:spPr>
        <a:xfrm>
          <a:off x="10515600" y="718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07" name="直線コネクタ 106"/>
        <xdr:cNvCxnSpPr/>
      </xdr:nvCxnSpPr>
      <xdr:spPr>
        <a:xfrm>
          <a:off x="10388600" y="7178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08" name="【道路】&#10;一人当たり延長最大値テキスト"/>
        <xdr:cNvSpPr txBox="1"/>
      </xdr:nvSpPr>
      <xdr:spPr>
        <a:xfrm>
          <a:off x="10515600" y="553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09" name="直線コネクタ 108"/>
        <xdr:cNvCxnSpPr/>
      </xdr:nvCxnSpPr>
      <xdr:spPr>
        <a:xfrm>
          <a:off x="10388600" y="575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0" name="【道路】&#10;一人当たり延長平均値テキスト"/>
        <xdr:cNvSpPr txBox="1"/>
      </xdr:nvSpPr>
      <xdr:spPr>
        <a:xfrm>
          <a:off x="10515600" y="6782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1" name="フローチャート: 判断 110"/>
        <xdr:cNvSpPr/>
      </xdr:nvSpPr>
      <xdr:spPr>
        <a:xfrm>
          <a:off x="10426700" y="680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2" name="フローチャート: 判断 111"/>
        <xdr:cNvSpPr/>
      </xdr:nvSpPr>
      <xdr:spPr>
        <a:xfrm>
          <a:off x="9588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3" name="フローチャート: 判断 112"/>
        <xdr:cNvSpPr/>
      </xdr:nvSpPr>
      <xdr:spPr>
        <a:xfrm>
          <a:off x="8699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84013</xdr:rowOff>
    </xdr:from>
    <xdr:to>
      <xdr:col>41</xdr:col>
      <xdr:colOff>101600</xdr:colOff>
      <xdr:row>40</xdr:row>
      <xdr:rowOff>14163</xdr:rowOff>
    </xdr:to>
    <xdr:sp macro="" textlink="">
      <xdr:nvSpPr>
        <xdr:cNvPr id="114" name="フローチャート: 判断 113"/>
        <xdr:cNvSpPr/>
      </xdr:nvSpPr>
      <xdr:spPr>
        <a:xfrm>
          <a:off x="7810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115072</xdr:rowOff>
    </xdr:from>
    <xdr:to>
      <xdr:col>55</xdr:col>
      <xdr:colOff>50800</xdr:colOff>
      <xdr:row>39</xdr:row>
      <xdr:rowOff>45222</xdr:rowOff>
    </xdr:to>
    <xdr:sp macro="" textlink="">
      <xdr:nvSpPr>
        <xdr:cNvPr id="120" name="楕円 119"/>
        <xdr:cNvSpPr/>
      </xdr:nvSpPr>
      <xdr:spPr>
        <a:xfrm>
          <a:off x="10426700" y="663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137949</xdr:rowOff>
    </xdr:from>
    <xdr:ext cx="534377" cy="259045"/>
    <xdr:sp macro="" textlink="">
      <xdr:nvSpPr>
        <xdr:cNvPr id="121" name="【道路】&#10;一人当たり延長該当値テキスト"/>
        <xdr:cNvSpPr txBox="1"/>
      </xdr:nvSpPr>
      <xdr:spPr>
        <a:xfrm>
          <a:off x="10515600" y="648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96807</xdr:rowOff>
    </xdr:from>
    <xdr:to>
      <xdr:col>50</xdr:col>
      <xdr:colOff>165100</xdr:colOff>
      <xdr:row>38</xdr:row>
      <xdr:rowOff>26956</xdr:rowOff>
    </xdr:to>
    <xdr:sp macro="" textlink="">
      <xdr:nvSpPr>
        <xdr:cNvPr id="122" name="楕円 121"/>
        <xdr:cNvSpPr/>
      </xdr:nvSpPr>
      <xdr:spPr>
        <a:xfrm>
          <a:off x="9588500" y="644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147607</xdr:rowOff>
    </xdr:from>
    <xdr:to>
      <xdr:col>55</xdr:col>
      <xdr:colOff>0</xdr:colOff>
      <xdr:row>38</xdr:row>
      <xdr:rowOff>165872</xdr:rowOff>
    </xdr:to>
    <xdr:cxnSp macro="">
      <xdr:nvCxnSpPr>
        <xdr:cNvPr id="123" name="直線コネクタ 122"/>
        <xdr:cNvCxnSpPr/>
      </xdr:nvCxnSpPr>
      <xdr:spPr>
        <a:xfrm>
          <a:off x="9639300" y="6491257"/>
          <a:ext cx="838200" cy="18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107574</xdr:rowOff>
    </xdr:from>
    <xdr:to>
      <xdr:col>46</xdr:col>
      <xdr:colOff>38100</xdr:colOff>
      <xdr:row>38</xdr:row>
      <xdr:rowOff>37724</xdr:rowOff>
    </xdr:to>
    <xdr:sp macro="" textlink="">
      <xdr:nvSpPr>
        <xdr:cNvPr id="124" name="楕円 123"/>
        <xdr:cNvSpPr/>
      </xdr:nvSpPr>
      <xdr:spPr>
        <a:xfrm>
          <a:off x="8699500" y="64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147607</xdr:rowOff>
    </xdr:from>
    <xdr:to>
      <xdr:col>50</xdr:col>
      <xdr:colOff>114300</xdr:colOff>
      <xdr:row>37</xdr:row>
      <xdr:rowOff>158374</xdr:rowOff>
    </xdr:to>
    <xdr:cxnSp macro="">
      <xdr:nvCxnSpPr>
        <xdr:cNvPr id="125" name="直線コネクタ 124"/>
        <xdr:cNvCxnSpPr/>
      </xdr:nvCxnSpPr>
      <xdr:spPr>
        <a:xfrm flipV="1">
          <a:off x="8750300" y="6491257"/>
          <a:ext cx="889000" cy="1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15463</xdr:rowOff>
    </xdr:from>
    <xdr:ext cx="534377" cy="259045"/>
    <xdr:sp macro="" textlink="">
      <xdr:nvSpPr>
        <xdr:cNvPr id="126" name="n_1aveValue【道路】&#10;一人当たり延長"/>
        <xdr:cNvSpPr txBox="1"/>
      </xdr:nvSpPr>
      <xdr:spPr>
        <a:xfrm>
          <a:off x="93594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10685</xdr:rowOff>
    </xdr:from>
    <xdr:ext cx="534377" cy="259045"/>
    <xdr:sp macro="" textlink="">
      <xdr:nvSpPr>
        <xdr:cNvPr id="127" name="n_2aveValue【道路】&#10;一人当たり延長"/>
        <xdr:cNvSpPr txBox="1"/>
      </xdr:nvSpPr>
      <xdr:spPr>
        <a:xfrm>
          <a:off x="8483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30690</xdr:rowOff>
    </xdr:from>
    <xdr:ext cx="534377" cy="259045"/>
    <xdr:sp macro="" textlink="">
      <xdr:nvSpPr>
        <xdr:cNvPr id="128" name="n_3aveValue【道路】&#10;一人当たり延長"/>
        <xdr:cNvSpPr txBox="1"/>
      </xdr:nvSpPr>
      <xdr:spPr>
        <a:xfrm>
          <a:off x="7594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43484</xdr:rowOff>
    </xdr:from>
    <xdr:ext cx="534377" cy="259045"/>
    <xdr:sp macro="" textlink="">
      <xdr:nvSpPr>
        <xdr:cNvPr id="129" name="n_1mainValue【道路】&#10;一人当たり延長"/>
        <xdr:cNvSpPr txBox="1"/>
      </xdr:nvSpPr>
      <xdr:spPr>
        <a:xfrm>
          <a:off x="9359411" y="62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54251</xdr:rowOff>
    </xdr:from>
    <xdr:ext cx="534377" cy="259045"/>
    <xdr:sp macro="" textlink="">
      <xdr:nvSpPr>
        <xdr:cNvPr id="130" name="n_2mainValue【道路】&#10;一人当たり延長"/>
        <xdr:cNvSpPr txBox="1"/>
      </xdr:nvSpPr>
      <xdr:spPr>
        <a:xfrm>
          <a:off x="8483111" y="622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1" name="テキスト ボックス 14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9" name="テキスト ボックス 14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36576</xdr:rowOff>
    </xdr:from>
    <xdr:to>
      <xdr:col>24</xdr:col>
      <xdr:colOff>62865</xdr:colOff>
      <xdr:row>63</xdr:row>
      <xdr:rowOff>6858</xdr:rowOff>
    </xdr:to>
    <xdr:cxnSp macro="">
      <xdr:nvCxnSpPr>
        <xdr:cNvPr id="153" name="直線コネクタ 152"/>
        <xdr:cNvCxnSpPr/>
      </xdr:nvCxnSpPr>
      <xdr:spPr>
        <a:xfrm flipV="1">
          <a:off x="4634865" y="96377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4" name="【橋りょう・トンネル】&#10;有形固定資産減価償却率最小値テキスト"/>
        <xdr:cNvSpPr txBox="1"/>
      </xdr:nvSpPr>
      <xdr:spPr>
        <a:xfrm>
          <a:off x="46736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55" name="直線コネクタ 154"/>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154703</xdr:rowOff>
    </xdr:from>
    <xdr:ext cx="405111" cy="259045"/>
    <xdr:sp macro="" textlink="">
      <xdr:nvSpPr>
        <xdr:cNvPr id="156" name="【橋りょう・トンネル】&#10;有形固定資産減価償却率最大値テキスト"/>
        <xdr:cNvSpPr txBox="1"/>
      </xdr:nvSpPr>
      <xdr:spPr>
        <a:xfrm>
          <a:off x="4673600" y="941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36576</xdr:rowOff>
    </xdr:from>
    <xdr:to>
      <xdr:col>24</xdr:col>
      <xdr:colOff>152400</xdr:colOff>
      <xdr:row>56</xdr:row>
      <xdr:rowOff>36576</xdr:rowOff>
    </xdr:to>
    <xdr:cxnSp macro="">
      <xdr:nvCxnSpPr>
        <xdr:cNvPr id="157" name="直線コネクタ 156"/>
        <xdr:cNvCxnSpPr/>
      </xdr:nvCxnSpPr>
      <xdr:spPr>
        <a:xfrm>
          <a:off x="4546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169943</xdr:rowOff>
    </xdr:from>
    <xdr:ext cx="405111" cy="259045"/>
    <xdr:sp macro="" textlink="">
      <xdr:nvSpPr>
        <xdr:cNvPr id="158" name="【橋りょう・トンネル】&#10;有形固定資産減価償却率平均値テキスト"/>
        <xdr:cNvSpPr txBox="1"/>
      </xdr:nvSpPr>
      <xdr:spPr>
        <a:xfrm>
          <a:off x="4673600" y="9942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20066</xdr:rowOff>
    </xdr:from>
    <xdr:to>
      <xdr:col>24</xdr:col>
      <xdr:colOff>114300</xdr:colOff>
      <xdr:row>58</xdr:row>
      <xdr:rowOff>121666</xdr:rowOff>
    </xdr:to>
    <xdr:sp macro="" textlink="">
      <xdr:nvSpPr>
        <xdr:cNvPr id="159" name="フローチャート: 判断 158"/>
        <xdr:cNvSpPr/>
      </xdr:nvSpPr>
      <xdr:spPr>
        <a:xfrm>
          <a:off x="4584700" y="99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56642</xdr:rowOff>
    </xdr:from>
    <xdr:to>
      <xdr:col>20</xdr:col>
      <xdr:colOff>38100</xdr:colOff>
      <xdr:row>58</xdr:row>
      <xdr:rowOff>158242</xdr:rowOff>
    </xdr:to>
    <xdr:sp macro="" textlink="">
      <xdr:nvSpPr>
        <xdr:cNvPr id="160" name="フローチャート: 判断 159"/>
        <xdr:cNvSpPr/>
      </xdr:nvSpPr>
      <xdr:spPr>
        <a:xfrm>
          <a:off x="3746500" y="100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45212</xdr:rowOff>
    </xdr:from>
    <xdr:to>
      <xdr:col>15</xdr:col>
      <xdr:colOff>101600</xdr:colOff>
      <xdr:row>58</xdr:row>
      <xdr:rowOff>146812</xdr:rowOff>
    </xdr:to>
    <xdr:sp macro="" textlink="">
      <xdr:nvSpPr>
        <xdr:cNvPr id="161" name="フローチャート: 判断 160"/>
        <xdr:cNvSpPr/>
      </xdr:nvSpPr>
      <xdr:spPr>
        <a:xfrm>
          <a:off x="2857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88646</xdr:rowOff>
    </xdr:from>
    <xdr:to>
      <xdr:col>10</xdr:col>
      <xdr:colOff>165100</xdr:colOff>
      <xdr:row>59</xdr:row>
      <xdr:rowOff>18796</xdr:rowOff>
    </xdr:to>
    <xdr:sp macro="" textlink="">
      <xdr:nvSpPr>
        <xdr:cNvPr id="162" name="フローチャート: 判断 161"/>
        <xdr:cNvSpPr/>
      </xdr:nvSpPr>
      <xdr:spPr>
        <a:xfrm>
          <a:off x="1968500" y="1003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24638</xdr:rowOff>
    </xdr:from>
    <xdr:to>
      <xdr:col>24</xdr:col>
      <xdr:colOff>114300</xdr:colOff>
      <xdr:row>57</xdr:row>
      <xdr:rowOff>126238</xdr:rowOff>
    </xdr:to>
    <xdr:sp macro="" textlink="">
      <xdr:nvSpPr>
        <xdr:cNvPr id="168" name="楕円 167"/>
        <xdr:cNvSpPr/>
      </xdr:nvSpPr>
      <xdr:spPr>
        <a:xfrm>
          <a:off x="4584700" y="979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47515</xdr:rowOff>
    </xdr:from>
    <xdr:ext cx="405111" cy="259045"/>
    <xdr:sp macro="" textlink="">
      <xdr:nvSpPr>
        <xdr:cNvPr id="169" name="【橋りょう・トンネル】&#10;有形固定資産減価償却率該当値テキスト"/>
        <xdr:cNvSpPr txBox="1"/>
      </xdr:nvSpPr>
      <xdr:spPr>
        <a:xfrm>
          <a:off x="4673600" y="9648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31496</xdr:rowOff>
    </xdr:from>
    <xdr:to>
      <xdr:col>20</xdr:col>
      <xdr:colOff>38100</xdr:colOff>
      <xdr:row>57</xdr:row>
      <xdr:rowOff>133096</xdr:rowOff>
    </xdr:to>
    <xdr:sp macro="" textlink="">
      <xdr:nvSpPr>
        <xdr:cNvPr id="170" name="楕円 169"/>
        <xdr:cNvSpPr/>
      </xdr:nvSpPr>
      <xdr:spPr>
        <a:xfrm>
          <a:off x="3746500" y="980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75438</xdr:rowOff>
    </xdr:from>
    <xdr:to>
      <xdr:col>24</xdr:col>
      <xdr:colOff>63500</xdr:colOff>
      <xdr:row>57</xdr:row>
      <xdr:rowOff>82296</xdr:rowOff>
    </xdr:to>
    <xdr:cxnSp macro="">
      <xdr:nvCxnSpPr>
        <xdr:cNvPr id="171" name="直線コネクタ 170"/>
        <xdr:cNvCxnSpPr/>
      </xdr:nvCxnSpPr>
      <xdr:spPr>
        <a:xfrm flipV="1">
          <a:off x="3797300" y="9848088"/>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56642</xdr:rowOff>
    </xdr:from>
    <xdr:to>
      <xdr:col>15</xdr:col>
      <xdr:colOff>101600</xdr:colOff>
      <xdr:row>57</xdr:row>
      <xdr:rowOff>158242</xdr:rowOff>
    </xdr:to>
    <xdr:sp macro="" textlink="">
      <xdr:nvSpPr>
        <xdr:cNvPr id="172" name="楕円 171"/>
        <xdr:cNvSpPr/>
      </xdr:nvSpPr>
      <xdr:spPr>
        <a:xfrm>
          <a:off x="2857500" y="982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82296</xdr:rowOff>
    </xdr:from>
    <xdr:to>
      <xdr:col>19</xdr:col>
      <xdr:colOff>177800</xdr:colOff>
      <xdr:row>57</xdr:row>
      <xdr:rowOff>107442</xdr:rowOff>
    </xdr:to>
    <xdr:cxnSp macro="">
      <xdr:nvCxnSpPr>
        <xdr:cNvPr id="173" name="直線コネクタ 172"/>
        <xdr:cNvCxnSpPr/>
      </xdr:nvCxnSpPr>
      <xdr:spPr>
        <a:xfrm flipV="1">
          <a:off x="2908300" y="98549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149369</xdr:rowOff>
    </xdr:from>
    <xdr:ext cx="405111" cy="259045"/>
    <xdr:sp macro="" textlink="">
      <xdr:nvSpPr>
        <xdr:cNvPr id="174" name="n_1aveValue【橋りょう・トンネル】&#10;有形固定資産減価償却率"/>
        <xdr:cNvSpPr txBox="1"/>
      </xdr:nvSpPr>
      <xdr:spPr>
        <a:xfrm>
          <a:off x="3582044" y="1009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137939</xdr:rowOff>
    </xdr:from>
    <xdr:ext cx="405111" cy="259045"/>
    <xdr:sp macro="" textlink="">
      <xdr:nvSpPr>
        <xdr:cNvPr id="175" name="n_2aveValue【橋りょう・トンネル】&#10;有形固定資産減価償却率"/>
        <xdr:cNvSpPr txBox="1"/>
      </xdr:nvSpPr>
      <xdr:spPr>
        <a:xfrm>
          <a:off x="2705744" y="1008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35323</xdr:rowOff>
    </xdr:from>
    <xdr:ext cx="405111" cy="259045"/>
    <xdr:sp macro="" textlink="">
      <xdr:nvSpPr>
        <xdr:cNvPr id="176" name="n_3aveValue【橋りょう・トンネル】&#10;有形固定資産減価償却率"/>
        <xdr:cNvSpPr txBox="1"/>
      </xdr:nvSpPr>
      <xdr:spPr>
        <a:xfrm>
          <a:off x="1816744" y="980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149623</xdr:rowOff>
    </xdr:from>
    <xdr:ext cx="405111" cy="259045"/>
    <xdr:sp macro="" textlink="">
      <xdr:nvSpPr>
        <xdr:cNvPr id="177" name="n_1mainValue【橋りょう・トンネル】&#10;有形固定資産減価償却率"/>
        <xdr:cNvSpPr txBox="1"/>
      </xdr:nvSpPr>
      <xdr:spPr>
        <a:xfrm>
          <a:off x="3582044" y="957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3319</xdr:rowOff>
    </xdr:from>
    <xdr:ext cx="405111" cy="259045"/>
    <xdr:sp macro="" textlink="">
      <xdr:nvSpPr>
        <xdr:cNvPr id="178" name="n_2mainValue【橋りょう・トンネル】&#10;有形固定資産減価償却率"/>
        <xdr:cNvSpPr txBox="1"/>
      </xdr:nvSpPr>
      <xdr:spPr>
        <a:xfrm>
          <a:off x="2705744" y="9604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0" name="テキスト ボックス 18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2" name="テキスト ボックス 19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94" name="テキスト ボックス 19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96" name="テキスト ボックス 19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8" name="テキスト ボックス 19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00" name="テキスト ボックス 199"/>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92382</xdr:rowOff>
    </xdr:from>
    <xdr:to>
      <xdr:col>54</xdr:col>
      <xdr:colOff>189865</xdr:colOff>
      <xdr:row>64</xdr:row>
      <xdr:rowOff>128712</xdr:rowOff>
    </xdr:to>
    <xdr:cxnSp macro="">
      <xdr:nvCxnSpPr>
        <xdr:cNvPr id="204" name="直線コネクタ 203"/>
        <xdr:cNvCxnSpPr/>
      </xdr:nvCxnSpPr>
      <xdr:spPr>
        <a:xfrm flipV="1">
          <a:off x="10476865" y="9693582"/>
          <a:ext cx="0" cy="140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05" name="【橋りょう・トンネル】&#10;一人当たり有形固定資産（償却資産）額最小値テキスト"/>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06" name="直線コネクタ 205"/>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39059</xdr:rowOff>
    </xdr:from>
    <xdr:ext cx="690189" cy="259045"/>
    <xdr:sp macro="" textlink="">
      <xdr:nvSpPr>
        <xdr:cNvPr id="207" name="【橋りょう・トンネル】&#10;一人当たり有形固定資産（償却資産）額最大値テキスト"/>
        <xdr:cNvSpPr txBox="1"/>
      </xdr:nvSpPr>
      <xdr:spPr>
        <a:xfrm>
          <a:off x="10515600" y="94688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8,634,232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92382</xdr:rowOff>
    </xdr:from>
    <xdr:to>
      <xdr:col>55</xdr:col>
      <xdr:colOff>88900</xdr:colOff>
      <xdr:row>56</xdr:row>
      <xdr:rowOff>92382</xdr:rowOff>
    </xdr:to>
    <xdr:cxnSp macro="">
      <xdr:nvCxnSpPr>
        <xdr:cNvPr id="208" name="直線コネクタ 207"/>
        <xdr:cNvCxnSpPr/>
      </xdr:nvCxnSpPr>
      <xdr:spPr>
        <a:xfrm>
          <a:off x="10388600" y="969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66951</xdr:rowOff>
    </xdr:from>
    <xdr:ext cx="599010" cy="259045"/>
    <xdr:sp macro="" textlink="">
      <xdr:nvSpPr>
        <xdr:cNvPr id="209" name="【橋りょう・トンネル】&#10;一人当たり有形固定資産（償却資産）額平均値テキスト"/>
        <xdr:cNvSpPr txBox="1"/>
      </xdr:nvSpPr>
      <xdr:spPr>
        <a:xfrm>
          <a:off x="10515600" y="1086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88524</xdr:rowOff>
    </xdr:from>
    <xdr:to>
      <xdr:col>55</xdr:col>
      <xdr:colOff>50800</xdr:colOff>
      <xdr:row>64</xdr:row>
      <xdr:rowOff>18674</xdr:rowOff>
    </xdr:to>
    <xdr:sp macro="" textlink="">
      <xdr:nvSpPr>
        <xdr:cNvPr id="210" name="フローチャート: 判断 209"/>
        <xdr:cNvSpPr/>
      </xdr:nvSpPr>
      <xdr:spPr>
        <a:xfrm>
          <a:off x="10426700" y="1088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100186</xdr:rowOff>
    </xdr:from>
    <xdr:to>
      <xdr:col>50</xdr:col>
      <xdr:colOff>165100</xdr:colOff>
      <xdr:row>64</xdr:row>
      <xdr:rowOff>30336</xdr:rowOff>
    </xdr:to>
    <xdr:sp macro="" textlink="">
      <xdr:nvSpPr>
        <xdr:cNvPr id="211" name="フローチャート: 判断 210"/>
        <xdr:cNvSpPr/>
      </xdr:nvSpPr>
      <xdr:spPr>
        <a:xfrm>
          <a:off x="9588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62985</xdr:rowOff>
    </xdr:from>
    <xdr:to>
      <xdr:col>46</xdr:col>
      <xdr:colOff>38100</xdr:colOff>
      <xdr:row>63</xdr:row>
      <xdr:rowOff>164585</xdr:rowOff>
    </xdr:to>
    <xdr:sp macro="" textlink="">
      <xdr:nvSpPr>
        <xdr:cNvPr id="212" name="フローチャート: 判断 211"/>
        <xdr:cNvSpPr/>
      </xdr:nvSpPr>
      <xdr:spPr>
        <a:xfrm>
          <a:off x="8699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34348</xdr:rowOff>
    </xdr:from>
    <xdr:to>
      <xdr:col>41</xdr:col>
      <xdr:colOff>101600</xdr:colOff>
      <xdr:row>63</xdr:row>
      <xdr:rowOff>135948</xdr:rowOff>
    </xdr:to>
    <xdr:sp macro="" textlink="">
      <xdr:nvSpPr>
        <xdr:cNvPr id="213" name="フローチャート: 判断 212"/>
        <xdr:cNvSpPr/>
      </xdr:nvSpPr>
      <xdr:spPr>
        <a:xfrm>
          <a:off x="7810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83587</xdr:rowOff>
    </xdr:from>
    <xdr:to>
      <xdr:col>55</xdr:col>
      <xdr:colOff>50800</xdr:colOff>
      <xdr:row>62</xdr:row>
      <xdr:rowOff>13737</xdr:rowOff>
    </xdr:to>
    <xdr:sp macro="" textlink="">
      <xdr:nvSpPr>
        <xdr:cNvPr id="219" name="楕円 218"/>
        <xdr:cNvSpPr/>
      </xdr:nvSpPr>
      <xdr:spPr>
        <a:xfrm>
          <a:off x="10426700" y="1054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106464</xdr:rowOff>
    </xdr:from>
    <xdr:ext cx="690189" cy="259045"/>
    <xdr:sp macro="" textlink="">
      <xdr:nvSpPr>
        <xdr:cNvPr id="220" name="【橋りょう・トンネル】&#10;一人当たり有形固定資産（償却資産）額該当値テキスト"/>
        <xdr:cNvSpPr txBox="1"/>
      </xdr:nvSpPr>
      <xdr:spPr>
        <a:xfrm>
          <a:off x="10515600" y="103934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88188</xdr:rowOff>
    </xdr:from>
    <xdr:to>
      <xdr:col>50</xdr:col>
      <xdr:colOff>165100</xdr:colOff>
      <xdr:row>62</xdr:row>
      <xdr:rowOff>18338</xdr:rowOff>
    </xdr:to>
    <xdr:sp macro="" textlink="">
      <xdr:nvSpPr>
        <xdr:cNvPr id="221" name="楕円 220"/>
        <xdr:cNvSpPr/>
      </xdr:nvSpPr>
      <xdr:spPr>
        <a:xfrm>
          <a:off x="9588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134387</xdr:rowOff>
    </xdr:from>
    <xdr:to>
      <xdr:col>55</xdr:col>
      <xdr:colOff>0</xdr:colOff>
      <xdr:row>61</xdr:row>
      <xdr:rowOff>138988</xdr:rowOff>
    </xdr:to>
    <xdr:cxnSp macro="">
      <xdr:nvCxnSpPr>
        <xdr:cNvPr id="222" name="直線コネクタ 221"/>
        <xdr:cNvCxnSpPr/>
      </xdr:nvCxnSpPr>
      <xdr:spPr>
        <a:xfrm flipV="1">
          <a:off x="9639300" y="10592837"/>
          <a:ext cx="838200" cy="4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97569</xdr:rowOff>
    </xdr:from>
    <xdr:to>
      <xdr:col>46</xdr:col>
      <xdr:colOff>38100</xdr:colOff>
      <xdr:row>62</xdr:row>
      <xdr:rowOff>27719</xdr:rowOff>
    </xdr:to>
    <xdr:sp macro="" textlink="">
      <xdr:nvSpPr>
        <xdr:cNvPr id="223" name="楕円 222"/>
        <xdr:cNvSpPr/>
      </xdr:nvSpPr>
      <xdr:spPr>
        <a:xfrm>
          <a:off x="8699500" y="105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138988</xdr:rowOff>
    </xdr:from>
    <xdr:to>
      <xdr:col>50</xdr:col>
      <xdr:colOff>114300</xdr:colOff>
      <xdr:row>61</xdr:row>
      <xdr:rowOff>148369</xdr:rowOff>
    </xdr:to>
    <xdr:cxnSp macro="">
      <xdr:nvCxnSpPr>
        <xdr:cNvPr id="224" name="直線コネクタ 223"/>
        <xdr:cNvCxnSpPr/>
      </xdr:nvCxnSpPr>
      <xdr:spPr>
        <a:xfrm flipV="1">
          <a:off x="8750300" y="10597438"/>
          <a:ext cx="889000" cy="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21463</xdr:rowOff>
    </xdr:from>
    <xdr:ext cx="599010" cy="259045"/>
    <xdr:sp macro="" textlink="">
      <xdr:nvSpPr>
        <xdr:cNvPr id="225" name="n_1aveValue【橋りょう・トンネル】&#10;一人当たり有形固定資産（償却資産）額"/>
        <xdr:cNvSpPr txBox="1"/>
      </xdr:nvSpPr>
      <xdr:spPr>
        <a:xfrm>
          <a:off x="93270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155712</xdr:rowOff>
    </xdr:from>
    <xdr:ext cx="690189" cy="259045"/>
    <xdr:sp macro="" textlink="">
      <xdr:nvSpPr>
        <xdr:cNvPr id="226" name="n_2aveValue【橋りょう・トンネル】&#10;一人当たり有形固定資産（償却資産）額"/>
        <xdr:cNvSpPr txBox="1"/>
      </xdr:nvSpPr>
      <xdr:spPr>
        <a:xfrm>
          <a:off x="8405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152475</xdr:rowOff>
    </xdr:from>
    <xdr:ext cx="690189" cy="259045"/>
    <xdr:sp macro="" textlink="">
      <xdr:nvSpPr>
        <xdr:cNvPr id="227" name="n_3aveValue【橋りょう・トンネル】&#10;一人当たり有形固定資産（償却資産）額"/>
        <xdr:cNvSpPr txBox="1"/>
      </xdr:nvSpPr>
      <xdr:spPr>
        <a:xfrm>
          <a:off x="7516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34865</xdr:rowOff>
    </xdr:from>
    <xdr:ext cx="690189" cy="259045"/>
    <xdr:sp macro="" textlink="">
      <xdr:nvSpPr>
        <xdr:cNvPr id="228" name="n_1mainValue【橋りょう・トンネル】&#10;一人当たり有形固定資産（償却資産）額"/>
        <xdr:cNvSpPr txBox="1"/>
      </xdr:nvSpPr>
      <xdr:spPr>
        <a:xfrm>
          <a:off x="9281505" y="10321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44246</xdr:rowOff>
    </xdr:from>
    <xdr:ext cx="690189" cy="259045"/>
    <xdr:sp macro="" textlink="">
      <xdr:nvSpPr>
        <xdr:cNvPr id="229" name="n_2mainValue【橋りょう・トンネル】&#10;一人当たり有形固定資産（償却資産）額"/>
        <xdr:cNvSpPr txBox="1"/>
      </xdr:nvSpPr>
      <xdr:spPr>
        <a:xfrm>
          <a:off x="8405205" y="103312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163830</xdr:rowOff>
    </xdr:to>
    <xdr:cxnSp macro="">
      <xdr:nvCxnSpPr>
        <xdr:cNvPr id="254" name="直線コネクタ 253"/>
        <xdr:cNvCxnSpPr/>
      </xdr:nvCxnSpPr>
      <xdr:spPr>
        <a:xfrm flipV="1">
          <a:off x="4634865" y="1345120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5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56" name="直線コネクタ 25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57" name="【公営住宅】&#10;有形固定資産減価償却率最大値テキスト"/>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58" name="直線コネクタ 257"/>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7638</xdr:rowOff>
    </xdr:from>
    <xdr:ext cx="405111" cy="259045"/>
    <xdr:sp macro="" textlink="">
      <xdr:nvSpPr>
        <xdr:cNvPr id="259" name="【公営住宅】&#10;有形固定資産減価償却率平均値テキスト"/>
        <xdr:cNvSpPr txBox="1"/>
      </xdr:nvSpPr>
      <xdr:spPr>
        <a:xfrm>
          <a:off x="4673600" y="13895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29211</xdr:rowOff>
    </xdr:from>
    <xdr:to>
      <xdr:col>24</xdr:col>
      <xdr:colOff>114300</xdr:colOff>
      <xdr:row>81</xdr:row>
      <xdr:rowOff>130811</xdr:rowOff>
    </xdr:to>
    <xdr:sp macro="" textlink="">
      <xdr:nvSpPr>
        <xdr:cNvPr id="260" name="フローチャート: 判断 259"/>
        <xdr:cNvSpPr/>
      </xdr:nvSpPr>
      <xdr:spPr>
        <a:xfrm>
          <a:off x="4584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141605</xdr:rowOff>
    </xdr:from>
    <xdr:to>
      <xdr:col>20</xdr:col>
      <xdr:colOff>38100</xdr:colOff>
      <xdr:row>82</xdr:row>
      <xdr:rowOff>71755</xdr:rowOff>
    </xdr:to>
    <xdr:sp macro="" textlink="">
      <xdr:nvSpPr>
        <xdr:cNvPr id="261" name="フローチャート: 判断 260"/>
        <xdr:cNvSpPr/>
      </xdr:nvSpPr>
      <xdr:spPr>
        <a:xfrm>
          <a:off x="3746500" y="1402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84455</xdr:rowOff>
    </xdr:from>
    <xdr:to>
      <xdr:col>15</xdr:col>
      <xdr:colOff>101600</xdr:colOff>
      <xdr:row>82</xdr:row>
      <xdr:rowOff>14605</xdr:rowOff>
    </xdr:to>
    <xdr:sp macro="" textlink="">
      <xdr:nvSpPr>
        <xdr:cNvPr id="262" name="フローチャート: 判断 261"/>
        <xdr:cNvSpPr/>
      </xdr:nvSpPr>
      <xdr:spPr>
        <a:xfrm>
          <a:off x="2857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126364</xdr:rowOff>
    </xdr:from>
    <xdr:to>
      <xdr:col>10</xdr:col>
      <xdr:colOff>165100</xdr:colOff>
      <xdr:row>82</xdr:row>
      <xdr:rowOff>56514</xdr:rowOff>
    </xdr:to>
    <xdr:sp macro="" textlink="">
      <xdr:nvSpPr>
        <xdr:cNvPr id="263" name="フローチャート: 判断 262"/>
        <xdr:cNvSpPr/>
      </xdr:nvSpPr>
      <xdr:spPr>
        <a:xfrm>
          <a:off x="1968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103505</xdr:rowOff>
    </xdr:from>
    <xdr:to>
      <xdr:col>24</xdr:col>
      <xdr:colOff>114300</xdr:colOff>
      <xdr:row>81</xdr:row>
      <xdr:rowOff>33655</xdr:rowOff>
    </xdr:to>
    <xdr:sp macro="" textlink="">
      <xdr:nvSpPr>
        <xdr:cNvPr id="269" name="楕円 268"/>
        <xdr:cNvSpPr/>
      </xdr:nvSpPr>
      <xdr:spPr>
        <a:xfrm>
          <a:off x="4584700" y="1381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126382</xdr:rowOff>
    </xdr:from>
    <xdr:ext cx="405111" cy="259045"/>
    <xdr:sp macro="" textlink="">
      <xdr:nvSpPr>
        <xdr:cNvPr id="270" name="【公営住宅】&#10;有形固定資産減価償却率該当値テキスト"/>
        <xdr:cNvSpPr txBox="1"/>
      </xdr:nvSpPr>
      <xdr:spPr>
        <a:xfrm>
          <a:off x="4673600"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271" name="楕円 270"/>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104775</xdr:rowOff>
    </xdr:from>
    <xdr:to>
      <xdr:col>24</xdr:col>
      <xdr:colOff>63500</xdr:colOff>
      <xdr:row>80</xdr:row>
      <xdr:rowOff>154305</xdr:rowOff>
    </xdr:to>
    <xdr:cxnSp macro="">
      <xdr:nvCxnSpPr>
        <xdr:cNvPr id="272" name="直線コネクタ 271"/>
        <xdr:cNvCxnSpPr/>
      </xdr:nvCxnSpPr>
      <xdr:spPr>
        <a:xfrm>
          <a:off x="3797300" y="1382077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73025</xdr:rowOff>
    </xdr:from>
    <xdr:to>
      <xdr:col>15</xdr:col>
      <xdr:colOff>101600</xdr:colOff>
      <xdr:row>81</xdr:row>
      <xdr:rowOff>3175</xdr:rowOff>
    </xdr:to>
    <xdr:sp macro="" textlink="">
      <xdr:nvSpPr>
        <xdr:cNvPr id="273" name="楕円 272"/>
        <xdr:cNvSpPr/>
      </xdr:nvSpPr>
      <xdr:spPr>
        <a:xfrm>
          <a:off x="2857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123825</xdr:rowOff>
    </xdr:to>
    <xdr:cxnSp macro="">
      <xdr:nvCxnSpPr>
        <xdr:cNvPr id="274" name="直線コネクタ 273"/>
        <xdr:cNvCxnSpPr/>
      </xdr:nvCxnSpPr>
      <xdr:spPr>
        <a:xfrm flipV="1">
          <a:off x="2908300" y="138207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62882</xdr:rowOff>
    </xdr:from>
    <xdr:ext cx="405111" cy="259045"/>
    <xdr:sp macro="" textlink="">
      <xdr:nvSpPr>
        <xdr:cNvPr id="275" name="n_1aveValue【公営住宅】&#10;有形固定資産減価償却率"/>
        <xdr:cNvSpPr txBox="1"/>
      </xdr:nvSpPr>
      <xdr:spPr>
        <a:xfrm>
          <a:off x="3582044" y="1412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5732</xdr:rowOff>
    </xdr:from>
    <xdr:ext cx="405111" cy="259045"/>
    <xdr:sp macro="" textlink="">
      <xdr:nvSpPr>
        <xdr:cNvPr id="276" name="n_2aveValue【公営住宅】&#10;有形固定資産減価償却率"/>
        <xdr:cNvSpPr txBox="1"/>
      </xdr:nvSpPr>
      <xdr:spPr>
        <a:xfrm>
          <a:off x="2705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73041</xdr:rowOff>
    </xdr:from>
    <xdr:ext cx="405111" cy="259045"/>
    <xdr:sp macro="" textlink="">
      <xdr:nvSpPr>
        <xdr:cNvPr id="277" name="n_3aveValue【公営住宅】&#10;有形固定資産減価償却率"/>
        <xdr:cNvSpPr txBox="1"/>
      </xdr:nvSpPr>
      <xdr:spPr>
        <a:xfrm>
          <a:off x="1816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652</xdr:rowOff>
    </xdr:from>
    <xdr:ext cx="405111" cy="259045"/>
    <xdr:sp macro="" textlink="">
      <xdr:nvSpPr>
        <xdr:cNvPr id="278" name="n_1mainValue【公営住宅】&#10;有形固定資産減価償却率"/>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19702</xdr:rowOff>
    </xdr:from>
    <xdr:ext cx="405111" cy="259045"/>
    <xdr:sp macro="" textlink="">
      <xdr:nvSpPr>
        <xdr:cNvPr id="279" name="n_2mainValue【公営住宅】&#10;有形固定資産減価償却率"/>
        <xdr:cNvSpPr txBox="1"/>
      </xdr:nvSpPr>
      <xdr:spPr>
        <a:xfrm>
          <a:off x="27057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303" name="直線コネクタ 302"/>
        <xdr:cNvCxnSpPr/>
      </xdr:nvCxnSpPr>
      <xdr:spPr>
        <a:xfrm flipV="1">
          <a:off x="10476865" y="13293598"/>
          <a:ext cx="0" cy="14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304" name="【公営住宅】&#10;一人当たり面積最小値テキスト"/>
        <xdr:cNvSpPr txBox="1"/>
      </xdr:nvSpPr>
      <xdr:spPr>
        <a:xfrm>
          <a:off x="10515600" y="1475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305" name="直線コネクタ 304"/>
        <xdr:cNvCxnSpPr/>
      </xdr:nvCxnSpPr>
      <xdr:spPr>
        <a:xfrm>
          <a:off x="10388600" y="1475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306" name="【公営住宅】&#10;一人当たり面積最大値テキスト"/>
        <xdr:cNvSpPr txBox="1"/>
      </xdr:nvSpPr>
      <xdr:spPr>
        <a:xfrm>
          <a:off x="10515600" y="130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307" name="直線コネクタ 306"/>
        <xdr:cNvCxnSpPr/>
      </xdr:nvCxnSpPr>
      <xdr:spPr>
        <a:xfrm>
          <a:off x="10388600" y="1329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83329</xdr:rowOff>
    </xdr:from>
    <xdr:ext cx="469744" cy="259045"/>
    <xdr:sp macro="" textlink="">
      <xdr:nvSpPr>
        <xdr:cNvPr id="308" name="【公営住宅】&#10;一人当たり面積平均値テキスト"/>
        <xdr:cNvSpPr txBox="1"/>
      </xdr:nvSpPr>
      <xdr:spPr>
        <a:xfrm>
          <a:off x="10515600" y="1431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309" name="フローチャート: 判断 308"/>
        <xdr:cNvSpPr/>
      </xdr:nvSpPr>
      <xdr:spPr>
        <a:xfrm>
          <a:off x="10426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310" name="フローチャート: 判断 309"/>
        <xdr:cNvSpPr/>
      </xdr:nvSpPr>
      <xdr:spPr>
        <a:xfrm>
          <a:off x="9588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311" name="フローチャート: 判断 310"/>
        <xdr:cNvSpPr/>
      </xdr:nvSpPr>
      <xdr:spPr>
        <a:xfrm>
          <a:off x="8699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95123</xdr:rowOff>
    </xdr:from>
    <xdr:to>
      <xdr:col>41</xdr:col>
      <xdr:colOff>101600</xdr:colOff>
      <xdr:row>85</xdr:row>
      <xdr:rowOff>25273</xdr:rowOff>
    </xdr:to>
    <xdr:sp macro="" textlink="">
      <xdr:nvSpPr>
        <xdr:cNvPr id="312" name="フローチャート: 判断 311"/>
        <xdr:cNvSpPr/>
      </xdr:nvSpPr>
      <xdr:spPr>
        <a:xfrm>
          <a:off x="7810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125857</xdr:rowOff>
    </xdr:from>
    <xdr:to>
      <xdr:col>55</xdr:col>
      <xdr:colOff>50800</xdr:colOff>
      <xdr:row>85</xdr:row>
      <xdr:rowOff>56007</xdr:rowOff>
    </xdr:to>
    <xdr:sp macro="" textlink="">
      <xdr:nvSpPr>
        <xdr:cNvPr id="318" name="楕円 317"/>
        <xdr:cNvSpPr/>
      </xdr:nvSpPr>
      <xdr:spPr>
        <a:xfrm>
          <a:off x="10426700" y="1452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104284</xdr:rowOff>
    </xdr:from>
    <xdr:ext cx="469744" cy="259045"/>
    <xdr:sp macro="" textlink="">
      <xdr:nvSpPr>
        <xdr:cNvPr id="319" name="【公営住宅】&#10;一人当たり面積該当値テキスト"/>
        <xdr:cNvSpPr txBox="1"/>
      </xdr:nvSpPr>
      <xdr:spPr>
        <a:xfrm>
          <a:off x="10515600" y="1450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142112</xdr:rowOff>
    </xdr:from>
    <xdr:to>
      <xdr:col>50</xdr:col>
      <xdr:colOff>165100</xdr:colOff>
      <xdr:row>85</xdr:row>
      <xdr:rowOff>72262</xdr:rowOff>
    </xdr:to>
    <xdr:sp macro="" textlink="">
      <xdr:nvSpPr>
        <xdr:cNvPr id="320" name="楕円 319"/>
        <xdr:cNvSpPr/>
      </xdr:nvSpPr>
      <xdr:spPr>
        <a:xfrm>
          <a:off x="9588500" y="1454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5207</xdr:rowOff>
    </xdr:from>
    <xdr:to>
      <xdr:col>55</xdr:col>
      <xdr:colOff>0</xdr:colOff>
      <xdr:row>85</xdr:row>
      <xdr:rowOff>21462</xdr:rowOff>
    </xdr:to>
    <xdr:cxnSp macro="">
      <xdr:nvCxnSpPr>
        <xdr:cNvPr id="321" name="直線コネクタ 320"/>
        <xdr:cNvCxnSpPr/>
      </xdr:nvCxnSpPr>
      <xdr:spPr>
        <a:xfrm flipV="1">
          <a:off x="9639300" y="14578457"/>
          <a:ext cx="8382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150749</xdr:rowOff>
    </xdr:from>
    <xdr:to>
      <xdr:col>46</xdr:col>
      <xdr:colOff>38100</xdr:colOff>
      <xdr:row>85</xdr:row>
      <xdr:rowOff>80899</xdr:rowOff>
    </xdr:to>
    <xdr:sp macro="" textlink="">
      <xdr:nvSpPr>
        <xdr:cNvPr id="322" name="楕円 321"/>
        <xdr:cNvSpPr/>
      </xdr:nvSpPr>
      <xdr:spPr>
        <a:xfrm>
          <a:off x="8699500" y="1455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21462</xdr:rowOff>
    </xdr:from>
    <xdr:to>
      <xdr:col>50</xdr:col>
      <xdr:colOff>114300</xdr:colOff>
      <xdr:row>85</xdr:row>
      <xdr:rowOff>30099</xdr:rowOff>
    </xdr:to>
    <xdr:cxnSp macro="">
      <xdr:nvCxnSpPr>
        <xdr:cNvPr id="323" name="直線コネクタ 322"/>
        <xdr:cNvCxnSpPr/>
      </xdr:nvCxnSpPr>
      <xdr:spPr>
        <a:xfrm flipV="1">
          <a:off x="8750300" y="14594712"/>
          <a:ext cx="889000" cy="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31005</xdr:rowOff>
    </xdr:from>
    <xdr:ext cx="469744" cy="259045"/>
    <xdr:sp macro="" textlink="">
      <xdr:nvSpPr>
        <xdr:cNvPr id="324" name="n_1aveValue【公営住宅】&#10;一人当たり面積"/>
        <xdr:cNvSpPr txBox="1"/>
      </xdr:nvSpPr>
      <xdr:spPr>
        <a:xfrm>
          <a:off x="93917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325" name="n_2aveValue【公営住宅】&#10;一人当たり面積"/>
        <xdr:cNvSpPr txBox="1"/>
      </xdr:nvSpPr>
      <xdr:spPr>
        <a:xfrm>
          <a:off x="8515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41800</xdr:rowOff>
    </xdr:from>
    <xdr:ext cx="469744" cy="259045"/>
    <xdr:sp macro="" textlink="">
      <xdr:nvSpPr>
        <xdr:cNvPr id="326" name="n_3aveValue【公営住宅】&#10;一人当たり面積"/>
        <xdr:cNvSpPr txBox="1"/>
      </xdr:nvSpPr>
      <xdr:spPr>
        <a:xfrm>
          <a:off x="7626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63389</xdr:rowOff>
    </xdr:from>
    <xdr:ext cx="469744" cy="259045"/>
    <xdr:sp macro="" textlink="">
      <xdr:nvSpPr>
        <xdr:cNvPr id="327" name="n_1mainValue【公営住宅】&#10;一人当たり面積"/>
        <xdr:cNvSpPr txBox="1"/>
      </xdr:nvSpPr>
      <xdr:spPr>
        <a:xfrm>
          <a:off x="9391727" y="14636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72026</xdr:rowOff>
    </xdr:from>
    <xdr:ext cx="469744" cy="259045"/>
    <xdr:sp macro="" textlink="">
      <xdr:nvSpPr>
        <xdr:cNvPr id="328" name="n_2mainValue【公営住宅】&#10;一人当たり面積"/>
        <xdr:cNvSpPr txBox="1"/>
      </xdr:nvSpPr>
      <xdr:spPr>
        <a:xfrm>
          <a:off x="8515427" y="1464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5" name="直線コネクタ 35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6" name="テキスト ボックス 35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7" name="直線コネクタ 35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8" name="テキスト ボックス 35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9" name="直線コネクタ 35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0" name="テキスト ボックス 35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1" name="直線コネクタ 36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2" name="テキスト ボックス 36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3" name="直線コネクタ 36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4" name="テキスト ボックス 36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5" name="直線コネクタ 36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6" name="テキスト ボックス 36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70" name="直線コネクタ 369"/>
        <xdr:cNvCxnSpPr/>
      </xdr:nvCxnSpPr>
      <xdr:spPr>
        <a:xfrm flipV="1">
          <a:off x="16318864" y="566547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71" name="【認定こども園・幼稚園・保育所】&#10;有形固定資産減価償却率最小値テキスト"/>
        <xdr:cNvSpPr txBox="1"/>
      </xdr:nvSpPr>
      <xdr:spPr>
        <a:xfrm>
          <a:off x="16357600" y="72466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72" name="直線コネクタ 371"/>
        <xdr:cNvCxnSpPr/>
      </xdr:nvCxnSpPr>
      <xdr:spPr>
        <a:xfrm>
          <a:off x="16230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73" name="【認定こども園・幼稚園・保育所】&#10;有形固定資産減価償却率最大値テキスト"/>
        <xdr:cNvSpPr txBox="1"/>
      </xdr:nvSpPr>
      <xdr:spPr>
        <a:xfrm>
          <a:off x="16357600"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74" name="直線コネクタ 373"/>
        <xdr:cNvCxnSpPr/>
      </xdr:nvCxnSpPr>
      <xdr:spPr>
        <a:xfrm>
          <a:off x="16230600" y="566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75" name="【認定こども園・幼稚園・保育所】&#10;有形固定資産減価償却率平均値テキスト"/>
        <xdr:cNvSpPr txBox="1"/>
      </xdr:nvSpPr>
      <xdr:spPr>
        <a:xfrm>
          <a:off x="16357600" y="629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6" name="フローチャート: 判断 375"/>
        <xdr:cNvSpPr/>
      </xdr:nvSpPr>
      <xdr:spPr>
        <a:xfrm>
          <a:off x="162687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7" name="フローチャート: 判断 376"/>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8" name="フローチャート: 判断 377"/>
        <xdr:cNvSpPr/>
      </xdr:nvSpPr>
      <xdr:spPr>
        <a:xfrm>
          <a:off x="14541500" y="63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15603</xdr:rowOff>
    </xdr:from>
    <xdr:to>
      <xdr:col>72</xdr:col>
      <xdr:colOff>38100</xdr:colOff>
      <xdr:row>37</xdr:row>
      <xdr:rowOff>117203</xdr:rowOff>
    </xdr:to>
    <xdr:sp macro="" textlink="">
      <xdr:nvSpPr>
        <xdr:cNvPr id="379" name="フローチャート: 判断 378"/>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164193</xdr:rowOff>
    </xdr:from>
    <xdr:to>
      <xdr:col>85</xdr:col>
      <xdr:colOff>177800</xdr:colOff>
      <xdr:row>35</xdr:row>
      <xdr:rowOff>94343</xdr:rowOff>
    </xdr:to>
    <xdr:sp macro="" textlink="">
      <xdr:nvSpPr>
        <xdr:cNvPr id="385" name="楕円 384"/>
        <xdr:cNvSpPr/>
      </xdr:nvSpPr>
      <xdr:spPr>
        <a:xfrm>
          <a:off x="162687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15620</xdr:rowOff>
    </xdr:from>
    <xdr:ext cx="405111" cy="259045"/>
    <xdr:sp macro="" textlink="">
      <xdr:nvSpPr>
        <xdr:cNvPr id="386" name="【認定こども園・幼稚園・保育所】&#10;有形固定資産減価償却率該当値テキスト"/>
        <xdr:cNvSpPr txBox="1"/>
      </xdr:nvSpPr>
      <xdr:spPr>
        <a:xfrm>
          <a:off x="16357600" y="584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164193</xdr:rowOff>
    </xdr:from>
    <xdr:to>
      <xdr:col>81</xdr:col>
      <xdr:colOff>101600</xdr:colOff>
      <xdr:row>35</xdr:row>
      <xdr:rowOff>94343</xdr:rowOff>
    </xdr:to>
    <xdr:sp macro="" textlink="">
      <xdr:nvSpPr>
        <xdr:cNvPr id="387" name="楕円 386"/>
        <xdr:cNvSpPr/>
      </xdr:nvSpPr>
      <xdr:spPr>
        <a:xfrm>
          <a:off x="15430500" y="599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43543</xdr:rowOff>
    </xdr:from>
    <xdr:to>
      <xdr:col>85</xdr:col>
      <xdr:colOff>127000</xdr:colOff>
      <xdr:row>35</xdr:row>
      <xdr:rowOff>43543</xdr:rowOff>
    </xdr:to>
    <xdr:cxnSp macro="">
      <xdr:nvCxnSpPr>
        <xdr:cNvPr id="388" name="直線コネクタ 387"/>
        <xdr:cNvCxnSpPr/>
      </xdr:nvCxnSpPr>
      <xdr:spPr>
        <a:xfrm>
          <a:off x="15481300" y="6044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13970</xdr:rowOff>
    </xdr:from>
    <xdr:to>
      <xdr:col>76</xdr:col>
      <xdr:colOff>165100</xdr:colOff>
      <xdr:row>35</xdr:row>
      <xdr:rowOff>115570</xdr:rowOff>
    </xdr:to>
    <xdr:sp macro="" textlink="">
      <xdr:nvSpPr>
        <xdr:cNvPr id="389" name="楕円 388"/>
        <xdr:cNvSpPr/>
      </xdr:nvSpPr>
      <xdr:spPr>
        <a:xfrm>
          <a:off x="14541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43543</xdr:rowOff>
    </xdr:from>
    <xdr:to>
      <xdr:col>81</xdr:col>
      <xdr:colOff>50800</xdr:colOff>
      <xdr:row>35</xdr:row>
      <xdr:rowOff>64770</xdr:rowOff>
    </xdr:to>
    <xdr:cxnSp macro="">
      <xdr:nvCxnSpPr>
        <xdr:cNvPr id="390" name="直線コネクタ 389"/>
        <xdr:cNvCxnSpPr/>
      </xdr:nvCxnSpPr>
      <xdr:spPr>
        <a:xfrm flipV="1">
          <a:off x="14592300" y="604429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91"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92" name="n_2aveValue【認定こども園・幼稚園・保育所】&#10;有形固定資産減価償却率"/>
        <xdr:cNvSpPr txBox="1"/>
      </xdr:nvSpPr>
      <xdr:spPr>
        <a:xfrm>
          <a:off x="143897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133730</xdr:rowOff>
    </xdr:from>
    <xdr:ext cx="405111" cy="259045"/>
    <xdr:sp macro="" textlink="">
      <xdr:nvSpPr>
        <xdr:cNvPr id="393" name="n_3aveValue【認定こども園・幼稚園・保育所】&#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110870</xdr:rowOff>
    </xdr:from>
    <xdr:ext cx="405111" cy="259045"/>
    <xdr:sp macro="" textlink="">
      <xdr:nvSpPr>
        <xdr:cNvPr id="394" name="n_1mainValue【認定こども園・幼稚園・保育所】&#10;有形固定資産減価償却率"/>
        <xdr:cNvSpPr txBox="1"/>
      </xdr:nvSpPr>
      <xdr:spPr>
        <a:xfrm>
          <a:off x="15266044" y="576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132097</xdr:rowOff>
    </xdr:from>
    <xdr:ext cx="405111" cy="259045"/>
    <xdr:sp macro="" textlink="">
      <xdr:nvSpPr>
        <xdr:cNvPr id="395" name="n_2mainValue【認定こども園・幼稚園・保育所】&#10;有形固定資産減価償却率"/>
        <xdr:cNvSpPr txBox="1"/>
      </xdr:nvSpPr>
      <xdr:spPr>
        <a:xfrm>
          <a:off x="143897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6" name="直線コネクタ 40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7" name="テキスト ボックス 40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8" name="直線コネクタ 40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9" name="テキスト ボックス 40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10" name="直線コネクタ 40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11" name="テキスト ボックス 41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12" name="直線コネクタ 41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3" name="テキスト ボックス 41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4" name="直線コネクタ 41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5" name="テキスト ボックス 41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6" name="直線コネクタ 41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7" name="テキスト ボックス 41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9" name="直線コネクタ 418"/>
        <xdr:cNvCxnSpPr/>
      </xdr:nvCxnSpPr>
      <xdr:spPr>
        <a:xfrm flipV="1">
          <a:off x="22160864" y="5759450"/>
          <a:ext cx="0" cy="1290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20" name="【認定こども園・幼稚園・保育所】&#10;一人当たり面積最小値テキスト"/>
        <xdr:cNvSpPr txBox="1"/>
      </xdr:nvSpPr>
      <xdr:spPr>
        <a:xfrm>
          <a:off x="22199600" y="705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21" name="直線コネクタ 420"/>
        <xdr:cNvCxnSpPr/>
      </xdr:nvCxnSpPr>
      <xdr:spPr>
        <a:xfrm>
          <a:off x="22072600" y="704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22" name="【認定こども園・幼稚園・保育所】&#10;一人当たり面積最大値テキスト"/>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3" name="直線コネクタ 422"/>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4" name="【認定こども園・幼稚園・保育所】&#10;一人当たり面積平均値テキスト"/>
        <xdr:cNvSpPr txBox="1"/>
      </xdr:nvSpPr>
      <xdr:spPr>
        <a:xfrm>
          <a:off x="221996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5" name="フローチャート: 判断 424"/>
        <xdr:cNvSpPr/>
      </xdr:nvSpPr>
      <xdr:spPr>
        <a:xfrm>
          <a:off x="22110700" y="672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6" name="フローチャート: 判断 425"/>
        <xdr:cNvSpPr/>
      </xdr:nvSpPr>
      <xdr:spPr>
        <a:xfrm>
          <a:off x="21272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7" name="フローチャート: 判断 426"/>
        <xdr:cNvSpPr/>
      </xdr:nvSpPr>
      <xdr:spPr>
        <a:xfrm>
          <a:off x="20383500" y="675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57150</xdr:rowOff>
    </xdr:from>
    <xdr:to>
      <xdr:col>102</xdr:col>
      <xdr:colOff>165100</xdr:colOff>
      <xdr:row>39</xdr:row>
      <xdr:rowOff>158750</xdr:rowOff>
    </xdr:to>
    <xdr:sp macro="" textlink="">
      <xdr:nvSpPr>
        <xdr:cNvPr id="428" name="フローチャート: 判断 427"/>
        <xdr:cNvSpPr/>
      </xdr:nvSpPr>
      <xdr:spPr>
        <a:xfrm>
          <a:off x="19494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105410</xdr:rowOff>
    </xdr:from>
    <xdr:to>
      <xdr:col>116</xdr:col>
      <xdr:colOff>114300</xdr:colOff>
      <xdr:row>39</xdr:row>
      <xdr:rowOff>35560</xdr:rowOff>
    </xdr:to>
    <xdr:sp macro="" textlink="">
      <xdr:nvSpPr>
        <xdr:cNvPr id="434" name="楕円 433"/>
        <xdr:cNvSpPr/>
      </xdr:nvSpPr>
      <xdr:spPr>
        <a:xfrm>
          <a:off x="22110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128287</xdr:rowOff>
    </xdr:from>
    <xdr:ext cx="469744" cy="259045"/>
    <xdr:sp macro="" textlink="">
      <xdr:nvSpPr>
        <xdr:cNvPr id="435" name="【認定こども園・幼稚園・保育所】&#10;一人当たり面積該当値テキスト"/>
        <xdr:cNvSpPr txBox="1"/>
      </xdr:nvSpPr>
      <xdr:spPr>
        <a:xfrm>
          <a:off x="22199600"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115570</xdr:rowOff>
    </xdr:from>
    <xdr:to>
      <xdr:col>112</xdr:col>
      <xdr:colOff>38100</xdr:colOff>
      <xdr:row>39</xdr:row>
      <xdr:rowOff>45720</xdr:rowOff>
    </xdr:to>
    <xdr:sp macro="" textlink="">
      <xdr:nvSpPr>
        <xdr:cNvPr id="436" name="楕円 435"/>
        <xdr:cNvSpPr/>
      </xdr:nvSpPr>
      <xdr:spPr>
        <a:xfrm>
          <a:off x="21272500" y="663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156210</xdr:rowOff>
    </xdr:from>
    <xdr:to>
      <xdr:col>116</xdr:col>
      <xdr:colOff>63500</xdr:colOff>
      <xdr:row>38</xdr:row>
      <xdr:rowOff>166370</xdr:rowOff>
    </xdr:to>
    <xdr:cxnSp macro="">
      <xdr:nvCxnSpPr>
        <xdr:cNvPr id="437" name="直線コネクタ 436"/>
        <xdr:cNvCxnSpPr/>
      </xdr:nvCxnSpPr>
      <xdr:spPr>
        <a:xfrm flipV="1">
          <a:off x="21323300" y="667131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124460</xdr:rowOff>
    </xdr:from>
    <xdr:to>
      <xdr:col>107</xdr:col>
      <xdr:colOff>101600</xdr:colOff>
      <xdr:row>39</xdr:row>
      <xdr:rowOff>54610</xdr:rowOff>
    </xdr:to>
    <xdr:sp macro="" textlink="">
      <xdr:nvSpPr>
        <xdr:cNvPr id="438" name="楕円 437"/>
        <xdr:cNvSpPr/>
      </xdr:nvSpPr>
      <xdr:spPr>
        <a:xfrm>
          <a:off x="20383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166370</xdr:rowOff>
    </xdr:from>
    <xdr:to>
      <xdr:col>111</xdr:col>
      <xdr:colOff>177800</xdr:colOff>
      <xdr:row>39</xdr:row>
      <xdr:rowOff>3810</xdr:rowOff>
    </xdr:to>
    <xdr:cxnSp macro="">
      <xdr:nvCxnSpPr>
        <xdr:cNvPr id="439" name="直線コネクタ 438"/>
        <xdr:cNvCxnSpPr/>
      </xdr:nvCxnSpPr>
      <xdr:spPr>
        <a:xfrm flipV="1">
          <a:off x="20434300" y="66814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40" name="n_1aveValue【認定こども園・幼稚園・保育所】&#10;一人当たり面積"/>
        <xdr:cNvSpPr txBox="1"/>
      </xdr:nvSpPr>
      <xdr:spPr>
        <a:xfrm>
          <a:off x="21075727" y="679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1" name="n_2aveValue【認定こども園・幼稚園・保育所】&#10;一人当たり面積"/>
        <xdr:cNvSpPr txBox="1"/>
      </xdr:nvSpPr>
      <xdr:spPr>
        <a:xfrm>
          <a:off x="20199427" y="685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3827</xdr:rowOff>
    </xdr:from>
    <xdr:ext cx="469744" cy="259045"/>
    <xdr:sp macro="" textlink="">
      <xdr:nvSpPr>
        <xdr:cNvPr id="442" name="n_3aveValue【認定こども園・幼稚園・保育所】&#10;一人当たり面積"/>
        <xdr:cNvSpPr txBox="1"/>
      </xdr:nvSpPr>
      <xdr:spPr>
        <a:xfrm>
          <a:off x="19310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62247</xdr:rowOff>
    </xdr:from>
    <xdr:ext cx="469744" cy="259045"/>
    <xdr:sp macro="" textlink="">
      <xdr:nvSpPr>
        <xdr:cNvPr id="443" name="n_1mainValue【認定こども園・幼稚園・保育所】&#10;一人当たり面積"/>
        <xdr:cNvSpPr txBox="1"/>
      </xdr:nvSpPr>
      <xdr:spPr>
        <a:xfrm>
          <a:off x="21075727" y="640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444" name="n_2mainValue【認定こども園・幼稚園・保育所】&#10;一人当たり面積"/>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xdr:cNvCxnSpPr/>
      </xdr:nvCxnSpPr>
      <xdr:spPr>
        <a:xfrm flipV="1">
          <a:off x="16318864" y="962787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xdr:cNvSpPr txBox="1"/>
      </xdr:nvSpPr>
      <xdr:spPr>
        <a:xfrm>
          <a:off x="16357600" y="1106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xdr:cNvCxnSpPr/>
      </xdr:nvCxnSpPr>
      <xdr:spPr>
        <a:xfrm>
          <a:off x="16230600" y="1105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xdr:cNvSpPr txBox="1"/>
      </xdr:nvSpPr>
      <xdr:spPr>
        <a:xfrm>
          <a:off x="16357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xdr:cNvSpPr txBox="1"/>
      </xdr:nvSpPr>
      <xdr:spPr>
        <a:xfrm>
          <a:off x="16357600" y="1010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xdr:cNvSpPr/>
      </xdr:nvSpPr>
      <xdr:spPr>
        <a:xfrm>
          <a:off x="14541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478" name="フローチャート: 判断 47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19685</xdr:rowOff>
    </xdr:from>
    <xdr:to>
      <xdr:col>85</xdr:col>
      <xdr:colOff>177800</xdr:colOff>
      <xdr:row>60</xdr:row>
      <xdr:rowOff>121285</xdr:rowOff>
    </xdr:to>
    <xdr:sp macro="" textlink="">
      <xdr:nvSpPr>
        <xdr:cNvPr id="484" name="楕円 483"/>
        <xdr:cNvSpPr/>
      </xdr:nvSpPr>
      <xdr:spPr>
        <a:xfrm>
          <a:off x="162687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169562</xdr:rowOff>
    </xdr:from>
    <xdr:ext cx="405111" cy="259045"/>
    <xdr:sp macro="" textlink="">
      <xdr:nvSpPr>
        <xdr:cNvPr id="485" name="【学校施設】&#10;有形固定資産減価償却率該当値テキスト"/>
        <xdr:cNvSpPr txBox="1"/>
      </xdr:nvSpPr>
      <xdr:spPr>
        <a:xfrm>
          <a:off x="16357600"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19685</xdr:rowOff>
    </xdr:from>
    <xdr:to>
      <xdr:col>81</xdr:col>
      <xdr:colOff>101600</xdr:colOff>
      <xdr:row>60</xdr:row>
      <xdr:rowOff>121285</xdr:rowOff>
    </xdr:to>
    <xdr:sp macro="" textlink="">
      <xdr:nvSpPr>
        <xdr:cNvPr id="486" name="楕円 485"/>
        <xdr:cNvSpPr/>
      </xdr:nvSpPr>
      <xdr:spPr>
        <a:xfrm>
          <a:off x="15430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70485</xdr:rowOff>
    </xdr:from>
    <xdr:to>
      <xdr:col>85</xdr:col>
      <xdr:colOff>127000</xdr:colOff>
      <xdr:row>60</xdr:row>
      <xdr:rowOff>70485</xdr:rowOff>
    </xdr:to>
    <xdr:cxnSp macro="">
      <xdr:nvCxnSpPr>
        <xdr:cNvPr id="487" name="直線コネクタ 486"/>
        <xdr:cNvCxnSpPr/>
      </xdr:nvCxnSpPr>
      <xdr:spPr>
        <a:xfrm>
          <a:off x="15481300" y="10357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88" name="楕円 487"/>
        <xdr:cNvSpPr/>
      </xdr:nvSpPr>
      <xdr:spPr>
        <a:xfrm>
          <a:off x="14541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102870</xdr:rowOff>
    </xdr:to>
    <xdr:cxnSp macro="">
      <xdr:nvCxnSpPr>
        <xdr:cNvPr id="489" name="直線コネクタ 488"/>
        <xdr:cNvCxnSpPr/>
      </xdr:nvCxnSpPr>
      <xdr:spPr>
        <a:xfrm flipV="1">
          <a:off x="14592300" y="103574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0"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1" name="n_2aveValue【学校施設】&#10;有形固定資産減価償却率"/>
        <xdr:cNvSpPr txBox="1"/>
      </xdr:nvSpPr>
      <xdr:spPr>
        <a:xfrm>
          <a:off x="14389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492"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112412</xdr:rowOff>
    </xdr:from>
    <xdr:ext cx="405111" cy="259045"/>
    <xdr:sp macro="" textlink="">
      <xdr:nvSpPr>
        <xdr:cNvPr id="493" name="n_1mainValue【学校施設】&#10;有形固定資産減価償却率"/>
        <xdr:cNvSpPr txBox="1"/>
      </xdr:nvSpPr>
      <xdr:spPr>
        <a:xfrm>
          <a:off x="152660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94" name="n_2mainValue【学校施設】&#10;有形固定資産減価償却率"/>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6" name="直線コネクタ 5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7" name="テキスト ボックス 5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8" name="直線コネクタ 5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9" name="テキスト ボックス 5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0" name="直線コネクタ 5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1" name="テキスト ボックス 5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2" name="直線コネクタ 5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3" name="テキスト ボックス 5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4" name="直線コネクタ 5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5" name="テキスト ボックス 51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6" name="直線コネクタ 5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17" name="テキスト ボックス 51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8" name="直線コネクタ 5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9" name="テキスト ボックス 51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1" name="直線コネクタ 520"/>
        <xdr:cNvCxnSpPr/>
      </xdr:nvCxnSpPr>
      <xdr:spPr>
        <a:xfrm flipV="1">
          <a:off x="22160864" y="9587647"/>
          <a:ext cx="0" cy="1562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2" name="【学校施設】&#10;一人当たり面積最小値テキスト"/>
        <xdr:cNvSpPr txBox="1"/>
      </xdr:nvSpPr>
      <xdr:spPr>
        <a:xfrm>
          <a:off x="22199600" y="111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3" name="直線コネクタ 522"/>
        <xdr:cNvCxnSpPr/>
      </xdr:nvCxnSpPr>
      <xdr:spPr>
        <a:xfrm>
          <a:off x="22072600" y="1115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4" name="【学校施設】&#10;一人当たり面積最大値テキスト"/>
        <xdr:cNvSpPr txBox="1"/>
      </xdr:nvSpPr>
      <xdr:spPr>
        <a:xfrm>
          <a:off x="22199600" y="936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5" name="直線コネクタ 524"/>
        <xdr:cNvCxnSpPr/>
      </xdr:nvCxnSpPr>
      <xdr:spPr>
        <a:xfrm>
          <a:off x="22072600" y="958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26" name="【学校施設】&#10;一人当たり面積平均値テキスト"/>
        <xdr:cNvSpPr txBox="1"/>
      </xdr:nvSpPr>
      <xdr:spPr>
        <a:xfrm>
          <a:off x="22199600" y="10785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27" name="フローチャート: 判断 526"/>
        <xdr:cNvSpPr/>
      </xdr:nvSpPr>
      <xdr:spPr>
        <a:xfrm>
          <a:off x="22110700" y="108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28" name="フローチャート: 判断 527"/>
        <xdr:cNvSpPr/>
      </xdr:nvSpPr>
      <xdr:spPr>
        <a:xfrm>
          <a:off x="21272500" y="108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29" name="フローチャート: 判断 528"/>
        <xdr:cNvSpPr/>
      </xdr:nvSpPr>
      <xdr:spPr>
        <a:xfrm>
          <a:off x="20383500" y="1071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30" name="フローチャート: 判断 529"/>
        <xdr:cNvSpPr/>
      </xdr:nvSpPr>
      <xdr:spPr>
        <a:xfrm>
          <a:off x="19494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1" name="テキスト ボックス 53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2" name="テキスト ボックス 53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3" name="テキスト ボックス 53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4" name="テキスト ボックス 53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5" name="テキスト ボックス 53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68072</xdr:rowOff>
    </xdr:from>
    <xdr:to>
      <xdr:col>116</xdr:col>
      <xdr:colOff>114300</xdr:colOff>
      <xdr:row>62</xdr:row>
      <xdr:rowOff>169672</xdr:rowOff>
    </xdr:to>
    <xdr:sp macro="" textlink="">
      <xdr:nvSpPr>
        <xdr:cNvPr id="536" name="楕円 535"/>
        <xdr:cNvSpPr/>
      </xdr:nvSpPr>
      <xdr:spPr>
        <a:xfrm>
          <a:off x="22110700" y="1069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90949</xdr:rowOff>
    </xdr:from>
    <xdr:ext cx="469744" cy="259045"/>
    <xdr:sp macro="" textlink="">
      <xdr:nvSpPr>
        <xdr:cNvPr id="537" name="【学校施設】&#10;一人当たり面積該当値テキスト"/>
        <xdr:cNvSpPr txBox="1"/>
      </xdr:nvSpPr>
      <xdr:spPr>
        <a:xfrm>
          <a:off x="22199600" y="1054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80482</xdr:rowOff>
    </xdr:from>
    <xdr:to>
      <xdr:col>112</xdr:col>
      <xdr:colOff>38100</xdr:colOff>
      <xdr:row>63</xdr:row>
      <xdr:rowOff>10632</xdr:rowOff>
    </xdr:to>
    <xdr:sp macro="" textlink="">
      <xdr:nvSpPr>
        <xdr:cNvPr id="538" name="楕円 537"/>
        <xdr:cNvSpPr/>
      </xdr:nvSpPr>
      <xdr:spPr>
        <a:xfrm>
          <a:off x="21272500" y="107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118872</xdr:rowOff>
    </xdr:from>
    <xdr:to>
      <xdr:col>116</xdr:col>
      <xdr:colOff>63500</xdr:colOff>
      <xdr:row>62</xdr:row>
      <xdr:rowOff>131282</xdr:rowOff>
    </xdr:to>
    <xdr:cxnSp macro="">
      <xdr:nvCxnSpPr>
        <xdr:cNvPr id="539" name="直線コネクタ 538"/>
        <xdr:cNvCxnSpPr/>
      </xdr:nvCxnSpPr>
      <xdr:spPr>
        <a:xfrm flipV="1">
          <a:off x="21323300" y="10748772"/>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90115</xdr:rowOff>
    </xdr:from>
    <xdr:to>
      <xdr:col>107</xdr:col>
      <xdr:colOff>101600</xdr:colOff>
      <xdr:row>63</xdr:row>
      <xdr:rowOff>20265</xdr:rowOff>
    </xdr:to>
    <xdr:sp macro="" textlink="">
      <xdr:nvSpPr>
        <xdr:cNvPr id="540" name="楕円 539"/>
        <xdr:cNvSpPr/>
      </xdr:nvSpPr>
      <xdr:spPr>
        <a:xfrm>
          <a:off x="20383500" y="107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131282</xdr:rowOff>
    </xdr:from>
    <xdr:to>
      <xdr:col>111</xdr:col>
      <xdr:colOff>177800</xdr:colOff>
      <xdr:row>62</xdr:row>
      <xdr:rowOff>140915</xdr:rowOff>
    </xdr:to>
    <xdr:cxnSp macro="">
      <xdr:nvCxnSpPr>
        <xdr:cNvPr id="541" name="直線コネクタ 540"/>
        <xdr:cNvCxnSpPr/>
      </xdr:nvCxnSpPr>
      <xdr:spPr>
        <a:xfrm flipV="1">
          <a:off x="20434300" y="10761182"/>
          <a:ext cx="889000" cy="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42" name="n_1aveValue【学校施設】&#10;一人当たり面積"/>
        <xdr:cNvSpPr txBox="1"/>
      </xdr:nvSpPr>
      <xdr:spPr>
        <a:xfrm>
          <a:off x="21075727" y="109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32711</xdr:rowOff>
    </xdr:from>
    <xdr:ext cx="469744" cy="259045"/>
    <xdr:sp macro="" textlink="">
      <xdr:nvSpPr>
        <xdr:cNvPr id="543" name="n_2aveValue【学校施設】&#10;一人当たり面積"/>
        <xdr:cNvSpPr txBox="1"/>
      </xdr:nvSpPr>
      <xdr:spPr>
        <a:xfrm>
          <a:off x="20199427" y="1049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143091</xdr:rowOff>
    </xdr:from>
    <xdr:ext cx="469744" cy="259045"/>
    <xdr:sp macro="" textlink="">
      <xdr:nvSpPr>
        <xdr:cNvPr id="544" name="n_3aveValue【学校施設】&#10;一人当たり面積"/>
        <xdr:cNvSpPr txBox="1"/>
      </xdr:nvSpPr>
      <xdr:spPr>
        <a:xfrm>
          <a:off x="193104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27159</xdr:rowOff>
    </xdr:from>
    <xdr:ext cx="469744" cy="259045"/>
    <xdr:sp macro="" textlink="">
      <xdr:nvSpPr>
        <xdr:cNvPr id="545" name="n_1mainValue【学校施設】&#10;一人当たり面積"/>
        <xdr:cNvSpPr txBox="1"/>
      </xdr:nvSpPr>
      <xdr:spPr>
        <a:xfrm>
          <a:off x="21075727" y="104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11392</xdr:rowOff>
    </xdr:from>
    <xdr:ext cx="469744" cy="259045"/>
    <xdr:sp macro="" textlink="">
      <xdr:nvSpPr>
        <xdr:cNvPr id="546" name="n_2mainValue【学校施設】&#10;一人当たり面積"/>
        <xdr:cNvSpPr txBox="1"/>
      </xdr:nvSpPr>
      <xdr:spPr>
        <a:xfrm>
          <a:off x="20199427" y="108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7" name="正方形/長方形 5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8" name="正方形/長方形 54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9" name="正方形/長方形 54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0" name="正方形/長方形 54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1" name="正方形/長方形 55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2" name="正方形/長方形 55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3" name="正方形/長方形 55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4" name="正方形/長方形 55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3" name="正方形/長方形 5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4" name="正方形/長方形 5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5" name="正方形/長方形 5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6" name="正方形/長方形 5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7" name="正方形/長方形 5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8" name="正方形/長方形 5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9" name="正方形/長方形 5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0" name="正方形/長方形 56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1" name="正方形/長方形 5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2" name="正方形/長方形 5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3" name="正方形/長方形 5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74" name="正方形/長方形 5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75" name="正方形/長方形 5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76" name="正方形/長方形 5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7" name="正方形/長方形 5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8" name="正方形/長方形 57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固定資産台帳整備時、供用開始日は、不詳の道路資産について開始年度を昭和元年度で設定した物件が多数あり、減価償却率を大きく引き上げている。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6" name="正方形/長方形 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7" name="正方形/長方形 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8" name="正方形/長方形 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59" name="正方形/長方形 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0" name="正方形/長方形 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1" name="正方形/長方形 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2" name="正方形/長方形 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3" name="正方形/長方形 6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4" name="正方形/長方形 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5" name="正方形/長方形 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6" name="正方形/長方形 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7" name="正方形/長方形 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8" name="正方形/長方形 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69" name="正方形/長方形 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0" name="正方形/長方形 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1" name="正方形/長方形 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2" name="正方形/長方形 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3" name="正方形/長方形 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4" name="正方形/長方形 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5" name="正方形/長方形 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6" name="正方形/長方形 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7" name="正方形/長方形 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8" name="正方形/長方形 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79" name="正方形/長方形 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0" name="正方形/長方形 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1" name="正方形/長方形 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2" name="正方形/長方形 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3" name="正方形/長方形 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4" name="正方形/長方形 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5" name="正方形/長方形 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6" name="正方形/長方形 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7" name="正方形/長方形 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8" name="正方形/長方形 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89" name="正方形/長方形 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0" name="正方形/長方形 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1" name="正方形/長方形 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2" name="正方形/長方形 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3" name="正方形/長方形 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4" name="正方形/長方形 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5" name="正方形/長方形 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6" name="正方形/長方形 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7" name="正方形/長方形 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8" name="正方形/長方形 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99" name="正方形/長方形 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0" name="正方形/長方形 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1" name="正方形/長方形 1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2" name="正方形/長方形 1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3" name="正方形/長方形 1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104" name="正方形/長方形 1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05" name="正方形/長方形 1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06" name="正方形/長方形 1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07" name="正方形/長方形 1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08" name="正方形/長方形 1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09" name="正方形/長方形 1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10" name="正方形/長方形 1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11" name="正方形/長方形 1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112" name="正方形/長方形 1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113" name="正方形/長方形 1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114" name="正方形/長方形 1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115" name="正方形/長方形 1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116" name="正方形/長方形 1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117" name="正方形/長方形 1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118" name="正方形/長方形 1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119" name="正方形/長方形 1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120" name="テキスト ボックス 1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121" name="直線コネクタ 1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122" name="直線コネクタ 1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123" name="テキスト ボックス 12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124" name="直線コネクタ 1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125" name="テキスト ボックス 1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126" name="直線コネクタ 1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127" name="テキスト ボックス 1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128" name="直線コネクタ 1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129" name="テキスト ボックス 1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130" name="直線コネクタ 1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131" name="テキスト ボックス 1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132" name="直線コネクタ 1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133" name="テキスト ボックス 13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134" name="直線コネクタ 1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135" name="テキスト ボックス 1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1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137" name="直線コネクタ 136"/>
        <xdr:cNvCxnSpPr/>
      </xdr:nvCxnSpPr>
      <xdr:spPr>
        <a:xfrm flipV="1">
          <a:off x="16318864" y="96828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138"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139" name="直線コネクタ 13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140" name="【保健センター・保健所】&#10;有形固定資産減価償却率最大値テキスト"/>
        <xdr:cNvSpPr txBox="1"/>
      </xdr:nvSpPr>
      <xdr:spPr>
        <a:xfrm>
          <a:off x="16357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141" name="直線コネクタ 140"/>
        <xdr:cNvCxnSpPr/>
      </xdr:nvCxnSpPr>
      <xdr:spPr>
        <a:xfrm>
          <a:off x="16230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142" name="【保健センター・保健所】&#10;有形固定資産減価償却率平均値テキスト"/>
        <xdr:cNvSpPr txBox="1"/>
      </xdr:nvSpPr>
      <xdr:spPr>
        <a:xfrm>
          <a:off x="16357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143" name="フローチャート: 判断 142"/>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144" name="フローチャート: 判断 143"/>
        <xdr:cNvSpPr/>
      </xdr:nvSpPr>
      <xdr:spPr>
        <a:xfrm>
          <a:off x="15430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145" name="n_1aveValue【保健センター・保健所】&#10;有形固定資産減価償却率"/>
        <xdr:cNvSpPr txBox="1"/>
      </xdr:nvSpPr>
      <xdr:spPr>
        <a:xfrm>
          <a:off x="152660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146" name="フローチャート: 判断 145"/>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147" name="n_2aveValue【保健センター・保健所】&#10;有形固定資産減価償却率"/>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150041</xdr:rowOff>
    </xdr:from>
    <xdr:to>
      <xdr:col>72</xdr:col>
      <xdr:colOff>38100</xdr:colOff>
      <xdr:row>59</xdr:row>
      <xdr:rowOff>80191</xdr:rowOff>
    </xdr:to>
    <xdr:sp macro="" textlink="">
      <xdr:nvSpPr>
        <xdr:cNvPr id="148" name="フローチャート: 判断 147"/>
        <xdr:cNvSpPr/>
      </xdr:nvSpPr>
      <xdr:spPr>
        <a:xfrm>
          <a:off x="13652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96718</xdr:rowOff>
    </xdr:from>
    <xdr:ext cx="405111" cy="259045"/>
    <xdr:sp macro="" textlink="">
      <xdr:nvSpPr>
        <xdr:cNvPr id="149" name="n_3aveValue【保健センター・保健所】&#10;有形固定資産減価償却率"/>
        <xdr:cNvSpPr txBox="1"/>
      </xdr:nvSpPr>
      <xdr:spPr>
        <a:xfrm>
          <a:off x="13500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150" name="テキスト ボックス 1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151" name="テキスト ボックス 1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152" name="テキスト ボックス 1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153" name="テキスト ボックス 1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154" name="テキスト ボックス 1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16147</xdr:rowOff>
    </xdr:from>
    <xdr:to>
      <xdr:col>85</xdr:col>
      <xdr:colOff>177800</xdr:colOff>
      <xdr:row>60</xdr:row>
      <xdr:rowOff>117747</xdr:rowOff>
    </xdr:to>
    <xdr:sp macro="" textlink="">
      <xdr:nvSpPr>
        <xdr:cNvPr id="155" name="楕円 154"/>
        <xdr:cNvSpPr/>
      </xdr:nvSpPr>
      <xdr:spPr>
        <a:xfrm>
          <a:off x="16268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166024</xdr:rowOff>
    </xdr:from>
    <xdr:ext cx="405111" cy="259045"/>
    <xdr:sp macro="" textlink="">
      <xdr:nvSpPr>
        <xdr:cNvPr id="156" name="【保健センター・保健所】&#10;有形固定資産減価償却率該当値テキスト"/>
        <xdr:cNvSpPr txBox="1"/>
      </xdr:nvSpPr>
      <xdr:spPr>
        <a:xfrm>
          <a:off x="16357600"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16147</xdr:rowOff>
    </xdr:from>
    <xdr:to>
      <xdr:col>81</xdr:col>
      <xdr:colOff>101600</xdr:colOff>
      <xdr:row>60</xdr:row>
      <xdr:rowOff>117747</xdr:rowOff>
    </xdr:to>
    <xdr:sp macro="" textlink="">
      <xdr:nvSpPr>
        <xdr:cNvPr id="157" name="楕円 156"/>
        <xdr:cNvSpPr/>
      </xdr:nvSpPr>
      <xdr:spPr>
        <a:xfrm>
          <a:off x="15430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66947</xdr:rowOff>
    </xdr:from>
    <xdr:to>
      <xdr:col>85</xdr:col>
      <xdr:colOff>127000</xdr:colOff>
      <xdr:row>60</xdr:row>
      <xdr:rowOff>66947</xdr:rowOff>
    </xdr:to>
    <xdr:cxnSp macro="">
      <xdr:nvCxnSpPr>
        <xdr:cNvPr id="158" name="直線コネクタ 157"/>
        <xdr:cNvCxnSpPr/>
      </xdr:nvCxnSpPr>
      <xdr:spPr>
        <a:xfrm>
          <a:off x="15481300" y="103539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47172</xdr:rowOff>
    </xdr:from>
    <xdr:to>
      <xdr:col>76</xdr:col>
      <xdr:colOff>165100</xdr:colOff>
      <xdr:row>60</xdr:row>
      <xdr:rowOff>148772</xdr:rowOff>
    </xdr:to>
    <xdr:sp macro="" textlink="">
      <xdr:nvSpPr>
        <xdr:cNvPr id="159" name="楕円 158"/>
        <xdr:cNvSpPr/>
      </xdr:nvSpPr>
      <xdr:spPr>
        <a:xfrm>
          <a:off x="14541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66947</xdr:rowOff>
    </xdr:from>
    <xdr:to>
      <xdr:col>81</xdr:col>
      <xdr:colOff>50800</xdr:colOff>
      <xdr:row>60</xdr:row>
      <xdr:rowOff>97972</xdr:rowOff>
    </xdr:to>
    <xdr:cxnSp macro="">
      <xdr:nvCxnSpPr>
        <xdr:cNvPr id="160" name="直線コネクタ 159"/>
        <xdr:cNvCxnSpPr/>
      </xdr:nvCxnSpPr>
      <xdr:spPr>
        <a:xfrm flipV="1">
          <a:off x="14592300" y="1035394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108874</xdr:rowOff>
    </xdr:from>
    <xdr:ext cx="405111" cy="259045"/>
    <xdr:sp macro="" textlink="">
      <xdr:nvSpPr>
        <xdr:cNvPr id="161" name="n_1mainValue【保健センター・保健所】&#10;有形固定資産減価償却率"/>
        <xdr:cNvSpPr txBox="1"/>
      </xdr:nvSpPr>
      <xdr:spPr>
        <a:xfrm>
          <a:off x="15266044"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139899</xdr:rowOff>
    </xdr:from>
    <xdr:ext cx="405111" cy="259045"/>
    <xdr:sp macro="" textlink="">
      <xdr:nvSpPr>
        <xdr:cNvPr id="162" name="n_2mainValue【保健センター・保健所】&#10;有形固定資産減価償却率"/>
        <xdr:cNvSpPr txBox="1"/>
      </xdr:nvSpPr>
      <xdr:spPr>
        <a:xfrm>
          <a:off x="14389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163" name="正方形/長方形 1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164" name="正方形/長方形 1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165" name="正方形/長方形 1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166" name="正方形/長方形 1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167" name="正方形/長方形 1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168" name="正方形/長方形 1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169" name="正方形/長方形 1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170" name="正方形/長方形 1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171" name="テキスト ボックス 1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172" name="直線コネクタ 1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173" name="直線コネクタ 1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174" name="テキスト ボックス 1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175" name="直線コネクタ 1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176" name="テキスト ボックス 1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177" name="直線コネクタ 1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178" name="テキスト ボックス 1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179" name="直線コネクタ 1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180" name="テキスト ボックス 1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181" name="直線コネクタ 1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182" name="テキスト ボックス 1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183" name="直線コネクタ 1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184" name="テキスト ボックス 1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18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186" name="直線コネクタ 185"/>
        <xdr:cNvCxnSpPr/>
      </xdr:nvCxnSpPr>
      <xdr:spPr>
        <a:xfrm flipV="1">
          <a:off x="22160864" y="972083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187" name="【保健センター・保健所】&#10;一人当たり面積最小値テキスト"/>
        <xdr:cNvSpPr txBox="1"/>
      </xdr:nvSpPr>
      <xdr:spPr>
        <a:xfrm>
          <a:off x="22199600" y="1102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188" name="直線コネクタ 187"/>
        <xdr:cNvCxnSpPr/>
      </xdr:nvCxnSpPr>
      <xdr:spPr>
        <a:xfrm>
          <a:off x="22072600" y="1101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189" name="【保健センター・保健所】&#10;一人当たり面積最大値テキスト"/>
        <xdr:cNvSpPr txBox="1"/>
      </xdr:nvSpPr>
      <xdr:spPr>
        <a:xfrm>
          <a:off x="22199600" y="949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190" name="直線コネクタ 189"/>
        <xdr:cNvCxnSpPr/>
      </xdr:nvCxnSpPr>
      <xdr:spPr>
        <a:xfrm>
          <a:off x="22072600" y="972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150512</xdr:rowOff>
    </xdr:from>
    <xdr:ext cx="469744" cy="259045"/>
    <xdr:sp macro="" textlink="">
      <xdr:nvSpPr>
        <xdr:cNvPr id="191" name="【保健センター・保健所】&#10;一人当たり面積平均値テキスト"/>
        <xdr:cNvSpPr txBox="1"/>
      </xdr:nvSpPr>
      <xdr:spPr>
        <a:xfrm>
          <a:off x="22199600" y="10780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192" name="フローチャート: 判断 191"/>
        <xdr:cNvSpPr/>
      </xdr:nvSpPr>
      <xdr:spPr>
        <a:xfrm>
          <a:off x="221107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193" name="フローチャート: 判断 192"/>
        <xdr:cNvSpPr/>
      </xdr:nvSpPr>
      <xdr:spPr>
        <a:xfrm>
          <a:off x="21272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95648</xdr:rowOff>
    </xdr:from>
    <xdr:ext cx="469744" cy="259045"/>
    <xdr:sp macro="" textlink="">
      <xdr:nvSpPr>
        <xdr:cNvPr id="194" name="n_1aveValue【保健センター・保健所】&#10;一人当たり面積"/>
        <xdr:cNvSpPr txBox="1"/>
      </xdr:nvSpPr>
      <xdr:spPr>
        <a:xfrm>
          <a:off x="210757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195" name="フローチャート: 判断 194"/>
        <xdr:cNvSpPr/>
      </xdr:nvSpPr>
      <xdr:spPr>
        <a:xfrm>
          <a:off x="20383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109364</xdr:rowOff>
    </xdr:from>
    <xdr:ext cx="469744" cy="259045"/>
    <xdr:sp macro="" textlink="">
      <xdr:nvSpPr>
        <xdr:cNvPr id="196" name="n_2aveValue【保健センター・保健所】&#10;一人当たり面積"/>
        <xdr:cNvSpPr txBox="1"/>
      </xdr:nvSpPr>
      <xdr:spPr>
        <a:xfrm>
          <a:off x="20199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84455</xdr:rowOff>
    </xdr:from>
    <xdr:to>
      <xdr:col>102</xdr:col>
      <xdr:colOff>165100</xdr:colOff>
      <xdr:row>64</xdr:row>
      <xdr:rowOff>14605</xdr:rowOff>
    </xdr:to>
    <xdr:sp macro="" textlink="">
      <xdr:nvSpPr>
        <xdr:cNvPr id="197" name="フローチャート: 判断 196"/>
        <xdr:cNvSpPr/>
      </xdr:nvSpPr>
      <xdr:spPr>
        <a:xfrm>
          <a:off x="19494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31132</xdr:rowOff>
    </xdr:from>
    <xdr:ext cx="469744" cy="259045"/>
    <xdr:sp macro="" textlink="">
      <xdr:nvSpPr>
        <xdr:cNvPr id="198" name="n_3aveValue【保健センター・保健所】&#10;一人当たり面積"/>
        <xdr:cNvSpPr txBox="1"/>
      </xdr:nvSpPr>
      <xdr:spPr>
        <a:xfrm>
          <a:off x="19310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199" name="テキスト ボックス 1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200" name="テキスト ボックス 1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201" name="テキスト ボックス 2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202" name="テキスト ボックス 2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203" name="テキスト ボックス 2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68834</xdr:rowOff>
    </xdr:from>
    <xdr:to>
      <xdr:col>116</xdr:col>
      <xdr:colOff>114300</xdr:colOff>
      <xdr:row>56</xdr:row>
      <xdr:rowOff>170434</xdr:rowOff>
    </xdr:to>
    <xdr:sp macro="" textlink="">
      <xdr:nvSpPr>
        <xdr:cNvPr id="204" name="楕円 203"/>
        <xdr:cNvSpPr/>
      </xdr:nvSpPr>
      <xdr:spPr>
        <a:xfrm>
          <a:off x="22110700" y="967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21861</xdr:rowOff>
    </xdr:from>
    <xdr:ext cx="469744" cy="259045"/>
    <xdr:sp macro="" textlink="">
      <xdr:nvSpPr>
        <xdr:cNvPr id="205" name="【保健センター・保健所】&#10;一人当たり面積該当値テキスト"/>
        <xdr:cNvSpPr txBox="1"/>
      </xdr:nvSpPr>
      <xdr:spPr>
        <a:xfrm>
          <a:off x="22199600" y="96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93218</xdr:rowOff>
    </xdr:from>
    <xdr:to>
      <xdr:col>112</xdr:col>
      <xdr:colOff>38100</xdr:colOff>
      <xdr:row>57</xdr:row>
      <xdr:rowOff>23368</xdr:rowOff>
    </xdr:to>
    <xdr:sp macro="" textlink="">
      <xdr:nvSpPr>
        <xdr:cNvPr id="206" name="楕円 205"/>
        <xdr:cNvSpPr/>
      </xdr:nvSpPr>
      <xdr:spPr>
        <a:xfrm>
          <a:off x="21272500" y="96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119634</xdr:rowOff>
    </xdr:from>
    <xdr:to>
      <xdr:col>116</xdr:col>
      <xdr:colOff>63500</xdr:colOff>
      <xdr:row>56</xdr:row>
      <xdr:rowOff>144018</xdr:rowOff>
    </xdr:to>
    <xdr:cxnSp macro="">
      <xdr:nvCxnSpPr>
        <xdr:cNvPr id="207" name="直線コネクタ 206"/>
        <xdr:cNvCxnSpPr/>
      </xdr:nvCxnSpPr>
      <xdr:spPr>
        <a:xfrm flipV="1">
          <a:off x="21323300" y="972083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111887</xdr:rowOff>
    </xdr:from>
    <xdr:to>
      <xdr:col>107</xdr:col>
      <xdr:colOff>101600</xdr:colOff>
      <xdr:row>57</xdr:row>
      <xdr:rowOff>42037</xdr:rowOff>
    </xdr:to>
    <xdr:sp macro="" textlink="">
      <xdr:nvSpPr>
        <xdr:cNvPr id="208" name="楕円 207"/>
        <xdr:cNvSpPr/>
      </xdr:nvSpPr>
      <xdr:spPr>
        <a:xfrm>
          <a:off x="20383500" y="97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144018</xdr:rowOff>
    </xdr:from>
    <xdr:to>
      <xdr:col>111</xdr:col>
      <xdr:colOff>177800</xdr:colOff>
      <xdr:row>56</xdr:row>
      <xdr:rowOff>162687</xdr:rowOff>
    </xdr:to>
    <xdr:cxnSp macro="">
      <xdr:nvCxnSpPr>
        <xdr:cNvPr id="209" name="直線コネクタ 208"/>
        <xdr:cNvCxnSpPr/>
      </xdr:nvCxnSpPr>
      <xdr:spPr>
        <a:xfrm flipV="1">
          <a:off x="20434300" y="9745218"/>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39895</xdr:rowOff>
    </xdr:from>
    <xdr:ext cx="469744" cy="259045"/>
    <xdr:sp macro="" textlink="">
      <xdr:nvSpPr>
        <xdr:cNvPr id="210" name="n_1mainValue【保健センター・保健所】&#10;一人当たり面積"/>
        <xdr:cNvSpPr txBox="1"/>
      </xdr:nvSpPr>
      <xdr:spPr>
        <a:xfrm>
          <a:off x="21075727" y="946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58564</xdr:rowOff>
    </xdr:from>
    <xdr:ext cx="469744" cy="259045"/>
    <xdr:sp macro="" textlink="">
      <xdr:nvSpPr>
        <xdr:cNvPr id="211" name="n_2mainValue【保健センター・保健所】&#10;一人当たり面積"/>
        <xdr:cNvSpPr txBox="1"/>
      </xdr:nvSpPr>
      <xdr:spPr>
        <a:xfrm>
          <a:off x="20199427" y="948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212" name="正方形/長方形 2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13" name="正方形/長方形 2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14" name="正方形/長方形 2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15" name="正方形/長方形 2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16" name="正方形/長方形 2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17" name="正方形/長方形 2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18" name="正方形/長方形 2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19" name="正方形/長方形 2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20" name="テキスト ボックス 2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21" name="直線コネクタ 2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22" name="直線コネクタ 22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23" name="テキスト ボックス 22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24" name="直線コネクタ 22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25" name="テキスト ボックス 22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26" name="直線コネクタ 22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27" name="テキスト ボックス 22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28" name="直線コネクタ 22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29" name="テキスト ボックス 22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30" name="直線コネクタ 22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31" name="テキスト ボックス 23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32" name="直線コネクタ 23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33" name="テキスト ボックス 23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34" name="直線コネクタ 2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35" name="テキスト ボックス 2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3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106680</xdr:rowOff>
    </xdr:to>
    <xdr:cxnSp macro="">
      <xdr:nvCxnSpPr>
        <xdr:cNvPr id="237" name="直線コネクタ 236"/>
        <xdr:cNvCxnSpPr/>
      </xdr:nvCxnSpPr>
      <xdr:spPr>
        <a:xfrm flipV="1">
          <a:off x="16318864" y="13280571"/>
          <a:ext cx="0" cy="157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238"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239" name="直線コネクタ 238"/>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24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241" name="直線コネクタ 24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111051</xdr:rowOff>
    </xdr:from>
    <xdr:ext cx="405111" cy="259045"/>
    <xdr:sp macro="" textlink="">
      <xdr:nvSpPr>
        <xdr:cNvPr id="242" name="【消防施設】&#10;有形固定資産減価償却率平均値テキスト"/>
        <xdr:cNvSpPr txBox="1"/>
      </xdr:nvSpPr>
      <xdr:spPr>
        <a:xfrm>
          <a:off x="16357600" y="13827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132624</xdr:rowOff>
    </xdr:from>
    <xdr:to>
      <xdr:col>85</xdr:col>
      <xdr:colOff>177800</xdr:colOff>
      <xdr:row>81</xdr:row>
      <xdr:rowOff>62774</xdr:rowOff>
    </xdr:to>
    <xdr:sp macro="" textlink="">
      <xdr:nvSpPr>
        <xdr:cNvPr id="243" name="フローチャート: 判断 242"/>
        <xdr:cNvSpPr/>
      </xdr:nvSpPr>
      <xdr:spPr>
        <a:xfrm>
          <a:off x="16268700" y="1384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142421</xdr:rowOff>
    </xdr:from>
    <xdr:to>
      <xdr:col>81</xdr:col>
      <xdr:colOff>101600</xdr:colOff>
      <xdr:row>81</xdr:row>
      <xdr:rowOff>72571</xdr:rowOff>
    </xdr:to>
    <xdr:sp macro="" textlink="">
      <xdr:nvSpPr>
        <xdr:cNvPr id="244" name="フローチャート: 判断 243"/>
        <xdr:cNvSpPr/>
      </xdr:nvSpPr>
      <xdr:spPr>
        <a:xfrm>
          <a:off x="15430500" y="1385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63698</xdr:rowOff>
    </xdr:from>
    <xdr:ext cx="405111" cy="259045"/>
    <xdr:sp macro="" textlink="">
      <xdr:nvSpPr>
        <xdr:cNvPr id="245" name="n_1aveValue【消防施設】&#10;有形固定資産減価償却率"/>
        <xdr:cNvSpPr txBox="1"/>
      </xdr:nvSpPr>
      <xdr:spPr>
        <a:xfrm>
          <a:off x="15266044" y="1395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127726</xdr:rowOff>
    </xdr:from>
    <xdr:to>
      <xdr:col>76</xdr:col>
      <xdr:colOff>165100</xdr:colOff>
      <xdr:row>81</xdr:row>
      <xdr:rowOff>57876</xdr:rowOff>
    </xdr:to>
    <xdr:sp macro="" textlink="">
      <xdr:nvSpPr>
        <xdr:cNvPr id="246" name="フローチャート: 判断 245"/>
        <xdr:cNvSpPr/>
      </xdr:nvSpPr>
      <xdr:spPr>
        <a:xfrm>
          <a:off x="14541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49003</xdr:rowOff>
    </xdr:from>
    <xdr:ext cx="405111" cy="259045"/>
    <xdr:sp macro="" textlink="">
      <xdr:nvSpPr>
        <xdr:cNvPr id="247" name="n_2aveValue【消防施設】&#10;有形固定資産減価償却率"/>
        <xdr:cNvSpPr txBox="1"/>
      </xdr:nvSpPr>
      <xdr:spPr>
        <a:xfrm>
          <a:off x="14389744" y="1393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90170</xdr:rowOff>
    </xdr:from>
    <xdr:to>
      <xdr:col>72</xdr:col>
      <xdr:colOff>38100</xdr:colOff>
      <xdr:row>81</xdr:row>
      <xdr:rowOff>20320</xdr:rowOff>
    </xdr:to>
    <xdr:sp macro="" textlink="">
      <xdr:nvSpPr>
        <xdr:cNvPr id="248" name="フローチャート: 判断 247"/>
        <xdr:cNvSpPr/>
      </xdr:nvSpPr>
      <xdr:spPr>
        <a:xfrm>
          <a:off x="13652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36847</xdr:rowOff>
    </xdr:from>
    <xdr:ext cx="405111" cy="259045"/>
    <xdr:sp macro="" textlink="">
      <xdr:nvSpPr>
        <xdr:cNvPr id="249" name="n_3aveValue【消防施設】&#10;有形固定資産減価償却率"/>
        <xdr:cNvSpPr txBox="1"/>
      </xdr:nvSpPr>
      <xdr:spPr>
        <a:xfrm>
          <a:off x="13500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50" name="テキスト ボックス 24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51" name="テキスト ボックス 25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52" name="テキスト ボックス 25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53" name="テキスト ボックス 25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54" name="テキスト ボックス 25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59145</xdr:rowOff>
    </xdr:from>
    <xdr:to>
      <xdr:col>85</xdr:col>
      <xdr:colOff>177800</xdr:colOff>
      <xdr:row>79</xdr:row>
      <xdr:rowOff>160745</xdr:rowOff>
    </xdr:to>
    <xdr:sp macro="" textlink="">
      <xdr:nvSpPr>
        <xdr:cNvPr id="255" name="楕円 254"/>
        <xdr:cNvSpPr/>
      </xdr:nvSpPr>
      <xdr:spPr>
        <a:xfrm>
          <a:off x="162687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82022</xdr:rowOff>
    </xdr:from>
    <xdr:ext cx="405111" cy="259045"/>
    <xdr:sp macro="" textlink="">
      <xdr:nvSpPr>
        <xdr:cNvPr id="256" name="【消防施設】&#10;有形固定資産減価償却率該当値テキスト"/>
        <xdr:cNvSpPr txBox="1"/>
      </xdr:nvSpPr>
      <xdr:spPr>
        <a:xfrm>
          <a:off x="16357600" y="134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59145</xdr:rowOff>
    </xdr:from>
    <xdr:to>
      <xdr:col>81</xdr:col>
      <xdr:colOff>101600</xdr:colOff>
      <xdr:row>79</xdr:row>
      <xdr:rowOff>160745</xdr:rowOff>
    </xdr:to>
    <xdr:sp macro="" textlink="">
      <xdr:nvSpPr>
        <xdr:cNvPr id="257" name="楕円 256"/>
        <xdr:cNvSpPr/>
      </xdr:nvSpPr>
      <xdr:spPr>
        <a:xfrm>
          <a:off x="15430500" y="136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109945</xdr:rowOff>
    </xdr:from>
    <xdr:to>
      <xdr:col>85</xdr:col>
      <xdr:colOff>127000</xdr:colOff>
      <xdr:row>79</xdr:row>
      <xdr:rowOff>109945</xdr:rowOff>
    </xdr:to>
    <xdr:cxnSp macro="">
      <xdr:nvCxnSpPr>
        <xdr:cNvPr id="258" name="直線コネクタ 257"/>
        <xdr:cNvCxnSpPr/>
      </xdr:nvCxnSpPr>
      <xdr:spPr>
        <a:xfrm>
          <a:off x="15481300" y="136544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39551</xdr:rowOff>
    </xdr:from>
    <xdr:to>
      <xdr:col>76</xdr:col>
      <xdr:colOff>165100</xdr:colOff>
      <xdr:row>79</xdr:row>
      <xdr:rowOff>141151</xdr:rowOff>
    </xdr:to>
    <xdr:sp macro="" textlink="">
      <xdr:nvSpPr>
        <xdr:cNvPr id="259" name="楕円 258"/>
        <xdr:cNvSpPr/>
      </xdr:nvSpPr>
      <xdr:spPr>
        <a:xfrm>
          <a:off x="14541500" y="135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90351</xdr:rowOff>
    </xdr:from>
    <xdr:to>
      <xdr:col>81</xdr:col>
      <xdr:colOff>50800</xdr:colOff>
      <xdr:row>79</xdr:row>
      <xdr:rowOff>109945</xdr:rowOff>
    </xdr:to>
    <xdr:cxnSp macro="">
      <xdr:nvCxnSpPr>
        <xdr:cNvPr id="260" name="直線コネクタ 259"/>
        <xdr:cNvCxnSpPr/>
      </xdr:nvCxnSpPr>
      <xdr:spPr>
        <a:xfrm>
          <a:off x="14592300" y="136349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5822</xdr:rowOff>
    </xdr:from>
    <xdr:ext cx="405111" cy="259045"/>
    <xdr:sp macro="" textlink="">
      <xdr:nvSpPr>
        <xdr:cNvPr id="261" name="n_1mainValue【消防施設】&#10;有形固定資産減価償却率"/>
        <xdr:cNvSpPr txBox="1"/>
      </xdr:nvSpPr>
      <xdr:spPr>
        <a:xfrm>
          <a:off x="15266044" y="133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157678</xdr:rowOff>
    </xdr:from>
    <xdr:ext cx="405111" cy="259045"/>
    <xdr:sp macro="" textlink="">
      <xdr:nvSpPr>
        <xdr:cNvPr id="262" name="n_2mainValue【消防施設】&#10;有形固定資産減価償却率"/>
        <xdr:cNvSpPr txBox="1"/>
      </xdr:nvSpPr>
      <xdr:spPr>
        <a:xfrm>
          <a:off x="14389744" y="13359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63" name="正方形/長方形 26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64" name="正方形/長方形 26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65" name="正方形/長方形 26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66" name="正方形/長方形 26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67" name="正方形/長方形 26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68" name="正方形/長方形 26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69" name="正方形/長方形 26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70" name="正方形/長方形 26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71" name="テキスト ボックス 27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72" name="直線コネクタ 27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273" name="直線コネクタ 27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274" name="テキスト ボックス 27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275" name="直線コネクタ 27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276" name="テキスト ボックス 27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277" name="直線コネクタ 27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278" name="テキスト ボックス 27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279" name="直線コネクタ 27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280" name="テキスト ボックス 27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281" name="直線コネクタ 28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282" name="テキスト ボックス 28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283" name="直線コネクタ 2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284" name="テキスト ボックス 283"/>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28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40957</xdr:rowOff>
    </xdr:from>
    <xdr:to>
      <xdr:col>116</xdr:col>
      <xdr:colOff>62864</xdr:colOff>
      <xdr:row>86</xdr:row>
      <xdr:rowOff>110680</xdr:rowOff>
    </xdr:to>
    <xdr:cxnSp macro="">
      <xdr:nvCxnSpPr>
        <xdr:cNvPr id="286" name="直線コネクタ 285"/>
        <xdr:cNvCxnSpPr/>
      </xdr:nvCxnSpPr>
      <xdr:spPr>
        <a:xfrm flipV="1">
          <a:off x="22160864" y="13414057"/>
          <a:ext cx="0" cy="144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287" name="【消防施設】&#10;一人当たり面積最小値テキスト"/>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288" name="直線コネクタ 287"/>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159084</xdr:rowOff>
    </xdr:from>
    <xdr:ext cx="469744" cy="259045"/>
    <xdr:sp macro="" textlink="">
      <xdr:nvSpPr>
        <xdr:cNvPr id="289" name="【消防施設】&#10;一人当たり面積最大値テキスト"/>
        <xdr:cNvSpPr txBox="1"/>
      </xdr:nvSpPr>
      <xdr:spPr>
        <a:xfrm>
          <a:off x="22199600" y="1318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40957</xdr:rowOff>
    </xdr:from>
    <xdr:to>
      <xdr:col>116</xdr:col>
      <xdr:colOff>152400</xdr:colOff>
      <xdr:row>78</xdr:row>
      <xdr:rowOff>40957</xdr:rowOff>
    </xdr:to>
    <xdr:cxnSp macro="">
      <xdr:nvCxnSpPr>
        <xdr:cNvPr id="290" name="直線コネクタ 289"/>
        <xdr:cNvCxnSpPr/>
      </xdr:nvCxnSpPr>
      <xdr:spPr>
        <a:xfrm>
          <a:off x="22072600" y="1341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148099</xdr:rowOff>
    </xdr:from>
    <xdr:ext cx="469744" cy="259045"/>
    <xdr:sp macro="" textlink="">
      <xdr:nvSpPr>
        <xdr:cNvPr id="291" name="【消防施設】&#10;一人当たり面積平均値テキスト"/>
        <xdr:cNvSpPr txBox="1"/>
      </xdr:nvSpPr>
      <xdr:spPr>
        <a:xfrm>
          <a:off x="22199600" y="1454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125222</xdr:rowOff>
    </xdr:from>
    <xdr:to>
      <xdr:col>116</xdr:col>
      <xdr:colOff>114300</xdr:colOff>
      <xdr:row>86</xdr:row>
      <xdr:rowOff>55372</xdr:rowOff>
    </xdr:to>
    <xdr:sp macro="" textlink="">
      <xdr:nvSpPr>
        <xdr:cNvPr id="292" name="フローチャート: 判断 291"/>
        <xdr:cNvSpPr/>
      </xdr:nvSpPr>
      <xdr:spPr>
        <a:xfrm>
          <a:off x="22110700" y="1469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135700</xdr:rowOff>
    </xdr:from>
    <xdr:to>
      <xdr:col>112</xdr:col>
      <xdr:colOff>38100</xdr:colOff>
      <xdr:row>86</xdr:row>
      <xdr:rowOff>65850</xdr:rowOff>
    </xdr:to>
    <xdr:sp macro="" textlink="">
      <xdr:nvSpPr>
        <xdr:cNvPr id="293" name="フローチャート: 判断 292"/>
        <xdr:cNvSpPr/>
      </xdr:nvSpPr>
      <xdr:spPr>
        <a:xfrm>
          <a:off x="21272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82377</xdr:rowOff>
    </xdr:from>
    <xdr:ext cx="469744" cy="259045"/>
    <xdr:sp macro="" textlink="">
      <xdr:nvSpPr>
        <xdr:cNvPr id="294" name="n_1aveValue【消防施設】&#10;一人当たり面積"/>
        <xdr:cNvSpPr txBox="1"/>
      </xdr:nvSpPr>
      <xdr:spPr>
        <a:xfrm>
          <a:off x="210757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18162</xdr:rowOff>
    </xdr:from>
    <xdr:to>
      <xdr:col>107</xdr:col>
      <xdr:colOff>101600</xdr:colOff>
      <xdr:row>86</xdr:row>
      <xdr:rowOff>119762</xdr:rowOff>
    </xdr:to>
    <xdr:sp macro="" textlink="">
      <xdr:nvSpPr>
        <xdr:cNvPr id="295" name="フローチャート: 判断 294"/>
        <xdr:cNvSpPr/>
      </xdr:nvSpPr>
      <xdr:spPr>
        <a:xfrm>
          <a:off x="20383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136289</xdr:rowOff>
    </xdr:from>
    <xdr:ext cx="469744" cy="259045"/>
    <xdr:sp macro="" textlink="">
      <xdr:nvSpPr>
        <xdr:cNvPr id="296" name="n_2aveValue【消防施設】&#10;一人当たり面積"/>
        <xdr:cNvSpPr txBox="1"/>
      </xdr:nvSpPr>
      <xdr:spPr>
        <a:xfrm>
          <a:off x="20199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86</xdr:row>
      <xdr:rowOff>13970</xdr:rowOff>
    </xdr:from>
    <xdr:to>
      <xdr:col>102</xdr:col>
      <xdr:colOff>165100</xdr:colOff>
      <xdr:row>86</xdr:row>
      <xdr:rowOff>115570</xdr:rowOff>
    </xdr:to>
    <xdr:sp macro="" textlink="">
      <xdr:nvSpPr>
        <xdr:cNvPr id="297" name="フローチャート: 判断 296"/>
        <xdr:cNvSpPr/>
      </xdr:nvSpPr>
      <xdr:spPr>
        <a:xfrm>
          <a:off x="19494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132097</xdr:rowOff>
    </xdr:from>
    <xdr:ext cx="469744" cy="259045"/>
    <xdr:sp macro="" textlink="">
      <xdr:nvSpPr>
        <xdr:cNvPr id="298" name="n_3aveValue【消防施設】&#10;一人当たり面積"/>
        <xdr:cNvSpPr txBox="1"/>
      </xdr:nvSpPr>
      <xdr:spPr>
        <a:xfrm>
          <a:off x="19310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299" name="テキスト ボックス 2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00" name="テキスト ボックス 2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01" name="テキスト ボックス 3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02" name="テキスト ボックス 3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03" name="テキスト ボックス 3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31877</xdr:rowOff>
    </xdr:from>
    <xdr:to>
      <xdr:col>116</xdr:col>
      <xdr:colOff>114300</xdr:colOff>
      <xdr:row>86</xdr:row>
      <xdr:rowOff>133477</xdr:rowOff>
    </xdr:to>
    <xdr:sp macro="" textlink="">
      <xdr:nvSpPr>
        <xdr:cNvPr id="304" name="楕円 303"/>
        <xdr:cNvSpPr/>
      </xdr:nvSpPr>
      <xdr:spPr>
        <a:xfrm>
          <a:off x="22110700" y="1477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118254</xdr:rowOff>
    </xdr:from>
    <xdr:ext cx="469744" cy="259045"/>
    <xdr:sp macro="" textlink="">
      <xdr:nvSpPr>
        <xdr:cNvPr id="305" name="【消防施設】&#10;一人当たり面積該当値テキスト"/>
        <xdr:cNvSpPr txBox="1"/>
      </xdr:nvSpPr>
      <xdr:spPr>
        <a:xfrm>
          <a:off x="22199600" y="1469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32449</xdr:rowOff>
    </xdr:from>
    <xdr:to>
      <xdr:col>112</xdr:col>
      <xdr:colOff>38100</xdr:colOff>
      <xdr:row>86</xdr:row>
      <xdr:rowOff>134049</xdr:rowOff>
    </xdr:to>
    <xdr:sp macro="" textlink="">
      <xdr:nvSpPr>
        <xdr:cNvPr id="306" name="楕円 305"/>
        <xdr:cNvSpPr/>
      </xdr:nvSpPr>
      <xdr:spPr>
        <a:xfrm>
          <a:off x="21272500" y="1477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82677</xdr:rowOff>
    </xdr:from>
    <xdr:to>
      <xdr:col>116</xdr:col>
      <xdr:colOff>63500</xdr:colOff>
      <xdr:row>86</xdr:row>
      <xdr:rowOff>83249</xdr:rowOff>
    </xdr:to>
    <xdr:cxnSp macro="">
      <xdr:nvCxnSpPr>
        <xdr:cNvPr id="307" name="直線コネクタ 306"/>
        <xdr:cNvCxnSpPr/>
      </xdr:nvCxnSpPr>
      <xdr:spPr>
        <a:xfrm flipV="1">
          <a:off x="21323300" y="14827377"/>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32829</xdr:rowOff>
    </xdr:from>
    <xdr:to>
      <xdr:col>107</xdr:col>
      <xdr:colOff>101600</xdr:colOff>
      <xdr:row>86</xdr:row>
      <xdr:rowOff>134429</xdr:rowOff>
    </xdr:to>
    <xdr:sp macro="" textlink="">
      <xdr:nvSpPr>
        <xdr:cNvPr id="308" name="楕円 307"/>
        <xdr:cNvSpPr/>
      </xdr:nvSpPr>
      <xdr:spPr>
        <a:xfrm>
          <a:off x="20383500" y="147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83249</xdr:rowOff>
    </xdr:from>
    <xdr:to>
      <xdr:col>111</xdr:col>
      <xdr:colOff>177800</xdr:colOff>
      <xdr:row>86</xdr:row>
      <xdr:rowOff>83629</xdr:rowOff>
    </xdr:to>
    <xdr:cxnSp macro="">
      <xdr:nvCxnSpPr>
        <xdr:cNvPr id="309" name="直線コネクタ 308"/>
        <xdr:cNvCxnSpPr/>
      </xdr:nvCxnSpPr>
      <xdr:spPr>
        <a:xfrm flipV="1">
          <a:off x="20434300" y="14827949"/>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125176</xdr:rowOff>
    </xdr:from>
    <xdr:ext cx="469744" cy="259045"/>
    <xdr:sp macro="" textlink="">
      <xdr:nvSpPr>
        <xdr:cNvPr id="310" name="n_1mainValue【消防施設】&#10;一人当たり面積"/>
        <xdr:cNvSpPr txBox="1"/>
      </xdr:nvSpPr>
      <xdr:spPr>
        <a:xfrm>
          <a:off x="21075727" y="1486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125556</xdr:rowOff>
    </xdr:from>
    <xdr:ext cx="469744" cy="259045"/>
    <xdr:sp macro="" textlink="">
      <xdr:nvSpPr>
        <xdr:cNvPr id="311" name="n_2mainValue【消防施設】&#10;一人当たり面積"/>
        <xdr:cNvSpPr txBox="1"/>
      </xdr:nvSpPr>
      <xdr:spPr>
        <a:xfrm>
          <a:off x="20199427" y="1487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12" name="正方形/長方形 31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13" name="正方形/長方形 31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14" name="正方形/長方形 31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15" name="正方形/長方形 31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16" name="正方形/長方形 31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17" name="正方形/長方形 31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18" name="正方形/長方形 31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19" name="正方形/長方形 31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20" name="テキスト ボックス 31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21" name="直線コネクタ 32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22" name="直線コネクタ 32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23" name="テキスト ボックス 32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24" name="直線コネクタ 32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25" name="テキスト ボックス 32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26" name="直線コネクタ 32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27" name="テキスト ボックス 32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28" name="直線コネクタ 32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29" name="テキスト ボックス 32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30" name="直線コネクタ 32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31" name="テキスト ボックス 33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32" name="直線コネクタ 33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33" name="テキスト ボックス 33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34" name="直線コネクタ 33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35" name="テキスト ボックス 33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3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337" name="直線コネクタ 336"/>
        <xdr:cNvCxnSpPr/>
      </xdr:nvCxnSpPr>
      <xdr:spPr>
        <a:xfrm flipV="1">
          <a:off x="16318864" y="171199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338" name="【庁舎】&#10;有形固定資産減価償却率最小値テキスト"/>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339" name="直線コネクタ 338"/>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340" name="【庁舎】&#10;有形固定資産減価償却率最大値テキスト"/>
        <xdr:cNvSpPr txBox="1"/>
      </xdr:nvSpPr>
      <xdr:spPr>
        <a:xfrm>
          <a:off x="16357600" y="1689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341" name="直線コネクタ 340"/>
        <xdr:cNvCxnSpPr/>
      </xdr:nvCxnSpPr>
      <xdr:spPr>
        <a:xfrm>
          <a:off x="16230600" y="1711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342" name="【庁舎】&#10;有形固定資産減価償却率平均値テキスト"/>
        <xdr:cNvSpPr txBox="1"/>
      </xdr:nvSpPr>
      <xdr:spPr>
        <a:xfrm>
          <a:off x="16357600" y="1747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343" name="フローチャート: 判断 342"/>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344" name="フローチャート: 判断 343"/>
        <xdr:cNvSpPr/>
      </xdr:nvSpPr>
      <xdr:spPr>
        <a:xfrm>
          <a:off x="15430500" y="176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77306</xdr:rowOff>
    </xdr:from>
    <xdr:ext cx="405111" cy="259045"/>
    <xdr:sp macro="" textlink="">
      <xdr:nvSpPr>
        <xdr:cNvPr id="345" name="n_1aveValue【庁舎】&#10;有形固定資産減価償却率"/>
        <xdr:cNvSpPr txBox="1"/>
      </xdr:nvSpPr>
      <xdr:spPr>
        <a:xfrm>
          <a:off x="15266044" y="1773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346" name="フローチャート: 判断 345"/>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347"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90714</xdr:rowOff>
    </xdr:from>
    <xdr:to>
      <xdr:col>72</xdr:col>
      <xdr:colOff>38100</xdr:colOff>
      <xdr:row>104</xdr:row>
      <xdr:rowOff>20864</xdr:rowOff>
    </xdr:to>
    <xdr:sp macro="" textlink="">
      <xdr:nvSpPr>
        <xdr:cNvPr id="348" name="フローチャート: 判断 347"/>
        <xdr:cNvSpPr/>
      </xdr:nvSpPr>
      <xdr:spPr>
        <a:xfrm>
          <a:off x="136525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37391</xdr:rowOff>
    </xdr:from>
    <xdr:ext cx="405111" cy="259045"/>
    <xdr:sp macro="" textlink="">
      <xdr:nvSpPr>
        <xdr:cNvPr id="349" name="n_3aveValue【庁舎】&#10;有形固定資産減価償却率"/>
        <xdr:cNvSpPr txBox="1"/>
      </xdr:nvSpPr>
      <xdr:spPr>
        <a:xfrm>
          <a:off x="13500744" y="1752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50" name="テキスト ボックス 3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51" name="テキスト ボックス 3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52" name="テキスト ボックス 3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53" name="テキスト ボックス 3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54" name="テキスト ボックス 3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4173</xdr:rowOff>
    </xdr:from>
    <xdr:to>
      <xdr:col>85</xdr:col>
      <xdr:colOff>177800</xdr:colOff>
      <xdr:row>103</xdr:row>
      <xdr:rowOff>105773</xdr:rowOff>
    </xdr:to>
    <xdr:sp macro="" textlink="">
      <xdr:nvSpPr>
        <xdr:cNvPr id="355" name="楕円 354"/>
        <xdr:cNvSpPr/>
      </xdr:nvSpPr>
      <xdr:spPr>
        <a:xfrm>
          <a:off x="162687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154050</xdr:rowOff>
    </xdr:from>
    <xdr:ext cx="405111" cy="259045"/>
    <xdr:sp macro="" textlink="">
      <xdr:nvSpPr>
        <xdr:cNvPr id="356" name="【庁舎】&#10;有形固定資産減価償却率該当値テキスト"/>
        <xdr:cNvSpPr txBox="1"/>
      </xdr:nvSpPr>
      <xdr:spPr>
        <a:xfrm>
          <a:off x="16357600" y="1764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357" name="楕円 356"/>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54973</xdr:rowOff>
    </xdr:to>
    <xdr:cxnSp macro="">
      <xdr:nvCxnSpPr>
        <xdr:cNvPr id="358" name="直線コネクタ 357"/>
        <xdr:cNvCxnSpPr/>
      </xdr:nvCxnSpPr>
      <xdr:spPr>
        <a:xfrm>
          <a:off x="15481300" y="17693095"/>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139700</xdr:rowOff>
    </xdr:from>
    <xdr:to>
      <xdr:col>76</xdr:col>
      <xdr:colOff>165100</xdr:colOff>
      <xdr:row>103</xdr:row>
      <xdr:rowOff>69850</xdr:rowOff>
    </xdr:to>
    <xdr:sp macro="" textlink="">
      <xdr:nvSpPr>
        <xdr:cNvPr id="359" name="楕円 358"/>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19050</xdr:rowOff>
    </xdr:from>
    <xdr:to>
      <xdr:col>81</xdr:col>
      <xdr:colOff>50800</xdr:colOff>
      <xdr:row>103</xdr:row>
      <xdr:rowOff>33745</xdr:rowOff>
    </xdr:to>
    <xdr:cxnSp macro="">
      <xdr:nvCxnSpPr>
        <xdr:cNvPr id="360" name="直線コネクタ 359"/>
        <xdr:cNvCxnSpPr/>
      </xdr:nvCxnSpPr>
      <xdr:spPr>
        <a:xfrm>
          <a:off x="14592300" y="17678400"/>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101072</xdr:rowOff>
    </xdr:from>
    <xdr:ext cx="405111" cy="259045"/>
    <xdr:sp macro="" textlink="">
      <xdr:nvSpPr>
        <xdr:cNvPr id="361" name="n_1mainValue【庁舎】&#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362" name="n_2mainValue【庁舎】&#10;有形固定資産減価償却率"/>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63" name="正方形/長方形 3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64" name="正方形/長方形 3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65" name="正方形/長方形 3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66" name="正方形/長方形 3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67" name="正方形/長方形 3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68" name="正方形/長方形 3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69" name="正方形/長方形 3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70" name="正方形/長方形 3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71" name="テキスト ボックス 3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72" name="直線コネクタ 3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373" name="直線コネクタ 3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374" name="テキスト ボックス 3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375" name="直線コネクタ 3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376" name="テキスト ボックス 3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377" name="直線コネクタ 3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378" name="テキスト ボックス 3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379" name="直線コネクタ 3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380" name="テキスト ボックス 3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381" name="直線コネクタ 3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382" name="テキスト ボックス 3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3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384" name="直線コネクタ 383"/>
        <xdr:cNvCxnSpPr/>
      </xdr:nvCxnSpPr>
      <xdr:spPr>
        <a:xfrm flipV="1">
          <a:off x="22160864" y="171576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385" name="【庁舎】&#10;一人当たり面積最小値テキスト"/>
        <xdr:cNvSpPr txBox="1"/>
      </xdr:nvSpPr>
      <xdr:spPr>
        <a:xfrm>
          <a:off x="22199600"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386" name="直線コネクタ 385"/>
        <xdr:cNvCxnSpPr/>
      </xdr:nvCxnSpPr>
      <xdr:spPr>
        <a:xfrm>
          <a:off x="22072600" y="18536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387" name="【庁舎】&#10;一人当たり面積最大値テキスト"/>
        <xdr:cNvSpPr txBox="1"/>
      </xdr:nvSpPr>
      <xdr:spPr>
        <a:xfrm>
          <a:off x="22199600" y="1693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388" name="直線コネクタ 387"/>
        <xdr:cNvCxnSpPr/>
      </xdr:nvCxnSpPr>
      <xdr:spPr>
        <a:xfrm>
          <a:off x="22072600" y="17157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389" name="【庁舎】&#10;一人当たり面積平均値テキスト"/>
        <xdr:cNvSpPr txBox="1"/>
      </xdr:nvSpPr>
      <xdr:spPr>
        <a:xfrm>
          <a:off x="22199600" y="18315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390" name="フローチャート: 判断 389"/>
        <xdr:cNvSpPr/>
      </xdr:nvSpPr>
      <xdr:spPr>
        <a:xfrm>
          <a:off x="22110700" y="1833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391" name="フローチャート: 判断 390"/>
        <xdr:cNvSpPr/>
      </xdr:nvSpPr>
      <xdr:spPr>
        <a:xfrm>
          <a:off x="21272500" y="1833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392" name="n_1aveValue【庁舎】&#10;一人当たり面積"/>
        <xdr:cNvSpPr txBox="1"/>
      </xdr:nvSpPr>
      <xdr:spPr>
        <a:xfrm>
          <a:off x="21075727" y="184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393" name="フローチャート: 判断 392"/>
        <xdr:cNvSpPr/>
      </xdr:nvSpPr>
      <xdr:spPr>
        <a:xfrm>
          <a:off x="20383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394" name="n_2aveValue【庁舎】&#10;一人当たり面積"/>
        <xdr:cNvSpPr txBox="1"/>
      </xdr:nvSpPr>
      <xdr:spPr>
        <a:xfrm>
          <a:off x="20199427" y="1843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27457</xdr:rowOff>
    </xdr:from>
    <xdr:to>
      <xdr:col>102</xdr:col>
      <xdr:colOff>165100</xdr:colOff>
      <xdr:row>107</xdr:row>
      <xdr:rowOff>129057</xdr:rowOff>
    </xdr:to>
    <xdr:sp macro="" textlink="">
      <xdr:nvSpPr>
        <xdr:cNvPr id="395" name="フローチャート: 判断 394"/>
        <xdr:cNvSpPr/>
      </xdr:nvSpPr>
      <xdr:spPr>
        <a:xfrm>
          <a:off x="19494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145584</xdr:rowOff>
    </xdr:from>
    <xdr:ext cx="469744" cy="259045"/>
    <xdr:sp macro="" textlink="">
      <xdr:nvSpPr>
        <xdr:cNvPr id="396" name="n_3aveValue【庁舎】&#10;一人当たり面積"/>
        <xdr:cNvSpPr txBox="1"/>
      </xdr:nvSpPr>
      <xdr:spPr>
        <a:xfrm>
          <a:off x="193104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397" name="テキスト ボックス 3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398" name="テキスト ボックス 3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399" name="テキスト ボックス 3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00" name="テキスト ボックス 3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01" name="テキスト ボックス 4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99924</xdr:rowOff>
    </xdr:from>
    <xdr:to>
      <xdr:col>116</xdr:col>
      <xdr:colOff>114300</xdr:colOff>
      <xdr:row>107</xdr:row>
      <xdr:rowOff>30074</xdr:rowOff>
    </xdr:to>
    <xdr:sp macro="" textlink="">
      <xdr:nvSpPr>
        <xdr:cNvPr id="402" name="楕円 401"/>
        <xdr:cNvSpPr/>
      </xdr:nvSpPr>
      <xdr:spPr>
        <a:xfrm>
          <a:off x="22110700" y="1827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122801</xdr:rowOff>
    </xdr:from>
    <xdr:ext cx="469744" cy="259045"/>
    <xdr:sp macro="" textlink="">
      <xdr:nvSpPr>
        <xdr:cNvPr id="403" name="【庁舎】&#10;一人当たり面積該当値テキスト"/>
        <xdr:cNvSpPr txBox="1"/>
      </xdr:nvSpPr>
      <xdr:spPr>
        <a:xfrm>
          <a:off x="22199600" y="1812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104953</xdr:rowOff>
    </xdr:from>
    <xdr:to>
      <xdr:col>112</xdr:col>
      <xdr:colOff>38100</xdr:colOff>
      <xdr:row>107</xdr:row>
      <xdr:rowOff>35103</xdr:rowOff>
    </xdr:to>
    <xdr:sp macro="" textlink="">
      <xdr:nvSpPr>
        <xdr:cNvPr id="404" name="楕円 403"/>
        <xdr:cNvSpPr/>
      </xdr:nvSpPr>
      <xdr:spPr>
        <a:xfrm>
          <a:off x="21272500" y="182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150724</xdr:rowOff>
    </xdr:from>
    <xdr:to>
      <xdr:col>116</xdr:col>
      <xdr:colOff>63500</xdr:colOff>
      <xdr:row>106</xdr:row>
      <xdr:rowOff>155753</xdr:rowOff>
    </xdr:to>
    <xdr:cxnSp macro="">
      <xdr:nvCxnSpPr>
        <xdr:cNvPr id="405" name="直線コネクタ 404"/>
        <xdr:cNvCxnSpPr/>
      </xdr:nvCxnSpPr>
      <xdr:spPr>
        <a:xfrm flipV="1">
          <a:off x="21323300" y="1832442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108610</xdr:rowOff>
    </xdr:from>
    <xdr:to>
      <xdr:col>107</xdr:col>
      <xdr:colOff>101600</xdr:colOff>
      <xdr:row>107</xdr:row>
      <xdr:rowOff>38760</xdr:rowOff>
    </xdr:to>
    <xdr:sp macro="" textlink="">
      <xdr:nvSpPr>
        <xdr:cNvPr id="406" name="楕円 405"/>
        <xdr:cNvSpPr/>
      </xdr:nvSpPr>
      <xdr:spPr>
        <a:xfrm>
          <a:off x="20383500" y="1828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155753</xdr:rowOff>
    </xdr:from>
    <xdr:to>
      <xdr:col>111</xdr:col>
      <xdr:colOff>177800</xdr:colOff>
      <xdr:row>106</xdr:row>
      <xdr:rowOff>159410</xdr:rowOff>
    </xdr:to>
    <xdr:cxnSp macro="">
      <xdr:nvCxnSpPr>
        <xdr:cNvPr id="407" name="直線コネクタ 406"/>
        <xdr:cNvCxnSpPr/>
      </xdr:nvCxnSpPr>
      <xdr:spPr>
        <a:xfrm flipV="1">
          <a:off x="20434300" y="1832945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51630</xdr:rowOff>
    </xdr:from>
    <xdr:ext cx="469744" cy="259045"/>
    <xdr:sp macro="" textlink="">
      <xdr:nvSpPr>
        <xdr:cNvPr id="408" name="n_1mainValue【庁舎】&#10;一人当たり面積"/>
        <xdr:cNvSpPr txBox="1"/>
      </xdr:nvSpPr>
      <xdr:spPr>
        <a:xfrm>
          <a:off x="21075727" y="180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55287</xdr:rowOff>
    </xdr:from>
    <xdr:ext cx="469744" cy="259045"/>
    <xdr:sp macro="" textlink="">
      <xdr:nvSpPr>
        <xdr:cNvPr id="409" name="n_2mainValue【庁舎】&#10;一人当たり面積"/>
        <xdr:cNvSpPr txBox="1"/>
      </xdr:nvSpPr>
      <xdr:spPr>
        <a:xfrm>
          <a:off x="20199427" y="1805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保健センターの一人当たり面積は、</a:t>
          </a:r>
          <a:r>
            <a:rPr kumimoji="1" lang="en-US" altLang="ja-JP" sz="1100">
              <a:solidFill>
                <a:schemeClr val="dk1"/>
              </a:solidFill>
              <a:effectLst/>
              <a:latin typeface="+mn-lt"/>
              <a:ea typeface="+mn-ea"/>
              <a:cs typeface="+mn-cs"/>
            </a:rPr>
            <a:t>3.486</a:t>
          </a:r>
          <a:r>
            <a:rPr kumimoji="1" lang="ja-JP" altLang="ja-JP" sz="1100">
              <a:solidFill>
                <a:schemeClr val="dk1"/>
              </a:solidFill>
              <a:effectLst/>
              <a:latin typeface="+mn-lt"/>
              <a:ea typeface="+mn-ea"/>
              <a:cs typeface="+mn-cs"/>
            </a:rPr>
            <a:t>で類似団体内平均値</a:t>
          </a:r>
          <a:r>
            <a:rPr kumimoji="1" lang="en-US" altLang="ja-JP" sz="1100">
              <a:solidFill>
                <a:schemeClr val="dk1"/>
              </a:solidFill>
              <a:effectLst/>
              <a:latin typeface="+mn-lt"/>
              <a:ea typeface="+mn-ea"/>
              <a:cs typeface="+mn-cs"/>
            </a:rPr>
            <a:t>0.515</a:t>
          </a:r>
          <a:r>
            <a:rPr kumimoji="1" lang="ja-JP" altLang="ja-JP" sz="1100">
              <a:solidFill>
                <a:schemeClr val="dk1"/>
              </a:solidFill>
              <a:effectLst/>
              <a:latin typeface="+mn-lt"/>
              <a:ea typeface="+mn-ea"/>
              <a:cs typeface="+mn-cs"/>
            </a:rPr>
            <a:t>、福島県平均値</a:t>
          </a:r>
          <a:r>
            <a:rPr kumimoji="1" lang="en-US" altLang="ja-JP" sz="1100">
              <a:solidFill>
                <a:schemeClr val="dk1"/>
              </a:solidFill>
              <a:effectLst/>
              <a:latin typeface="+mn-lt"/>
              <a:ea typeface="+mn-ea"/>
              <a:cs typeface="+mn-cs"/>
            </a:rPr>
            <a:t>0.063</a:t>
          </a:r>
          <a:r>
            <a:rPr kumimoji="1" lang="ja-JP" altLang="en-US" sz="1100">
              <a:solidFill>
                <a:schemeClr val="dk1"/>
              </a:solidFill>
              <a:effectLst/>
              <a:latin typeface="+mn-lt"/>
              <a:ea typeface="+mn-ea"/>
              <a:cs typeface="+mn-cs"/>
            </a:rPr>
            <a:t>を上</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当町の保健センターは、保健福祉サービスの総合的展開の拠点として福祉センター及び高齢者生活福祉センター、在宅介護支援センター、地域包括支援センターの機能を有する複合施設であるため、</a:t>
          </a:r>
          <a:endParaRPr lang="ja-JP" altLang="ja-JP" sz="1400">
            <a:effectLst/>
          </a:endParaRPr>
        </a:p>
        <a:p>
          <a:r>
            <a:rPr kumimoji="1" lang="ja-JP" altLang="ja-JP" sz="1100">
              <a:solidFill>
                <a:schemeClr val="dk1"/>
              </a:solidFill>
              <a:effectLst/>
              <a:latin typeface="+mn-lt"/>
              <a:ea typeface="+mn-ea"/>
              <a:cs typeface="+mn-cs"/>
            </a:rPr>
            <a:t>他団体と比較し面積が大きくなっていると考えられる。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０．２５と類似団体内平均値を０．０４ポイント下回っている。固定資産税収入は大規模償却資産が主であり、償却の進展により税収が年々減少していくため、税の徴収強化や家屋全棟評価の実施等により、更な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65088</xdr:rowOff>
    </xdr:to>
    <xdr:cxnSp macro="">
      <xdr:nvCxnSpPr>
        <xdr:cNvPr id="67" name="直線コネクタ 66"/>
        <xdr:cNvCxnSpPr/>
      </xdr:nvCxnSpPr>
      <xdr:spPr>
        <a:xfrm>
          <a:off x="3225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69" name="テキスト ボックス 68"/>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65088</xdr:rowOff>
    </xdr:from>
    <xdr:to>
      <xdr:col>15</xdr:col>
      <xdr:colOff>82550</xdr:colOff>
      <xdr:row>43</xdr:row>
      <xdr:rowOff>65088</xdr:rowOff>
    </xdr:to>
    <xdr:cxnSp macro="">
      <xdr:nvCxnSpPr>
        <xdr:cNvPr id="70" name="直線コネクタ 69"/>
        <xdr:cNvCxnSpPr/>
      </xdr:nvCxnSpPr>
      <xdr:spPr>
        <a:xfrm>
          <a:off x="2336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142892</xdr:rowOff>
    </xdr:from>
    <xdr:ext cx="762000" cy="259045"/>
    <xdr:sp macro="" textlink="">
      <xdr:nvSpPr>
        <xdr:cNvPr id="72" name="テキスト ボックス 71"/>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65088</xdr:rowOff>
    </xdr:from>
    <xdr:to>
      <xdr:col>11</xdr:col>
      <xdr:colOff>31750</xdr:colOff>
      <xdr:row>43</xdr:row>
      <xdr:rowOff>65088</xdr:rowOff>
    </xdr:to>
    <xdr:cxnSp macro="">
      <xdr:nvCxnSpPr>
        <xdr:cNvPr id="73" name="直線コネクタ 72"/>
        <xdr:cNvCxnSpPr/>
      </xdr:nvCxnSpPr>
      <xdr:spPr>
        <a:xfrm>
          <a:off x="1447800" y="74374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32385</xdr:rowOff>
    </xdr:from>
    <xdr:to>
      <xdr:col>11</xdr:col>
      <xdr:colOff>82550</xdr:colOff>
      <xdr:row>43</xdr:row>
      <xdr:rowOff>133985</xdr:rowOff>
    </xdr:to>
    <xdr:sp macro="" textlink="">
      <xdr:nvSpPr>
        <xdr:cNvPr id="74" name="フローチャート: 判断 73"/>
        <xdr:cNvSpPr/>
      </xdr:nvSpPr>
      <xdr:spPr>
        <a:xfrm>
          <a:off x="2286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118762</xdr:rowOff>
    </xdr:from>
    <xdr:ext cx="762000" cy="259045"/>
    <xdr:sp macro="" textlink="">
      <xdr:nvSpPr>
        <xdr:cNvPr id="75" name="テキスト ボックス 74"/>
        <xdr:cNvSpPr txBox="1"/>
      </xdr:nvSpPr>
      <xdr:spPr>
        <a:xfrm>
          <a:off x="1955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38418</xdr:rowOff>
    </xdr:from>
    <xdr:to>
      <xdr:col>7</xdr:col>
      <xdr:colOff>31750</xdr:colOff>
      <xdr:row>43</xdr:row>
      <xdr:rowOff>140018</xdr:rowOff>
    </xdr:to>
    <xdr:sp macro="" textlink="">
      <xdr:nvSpPr>
        <xdr:cNvPr id="76" name="フローチャート: 判断 75"/>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124795</xdr:rowOff>
    </xdr:from>
    <xdr:ext cx="762000" cy="259045"/>
    <xdr:sp macro="" textlink="">
      <xdr:nvSpPr>
        <xdr:cNvPr id="77" name="テキスト ボックス 76"/>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86" name="テキスト ボックス 85"/>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14288</xdr:rowOff>
    </xdr:from>
    <xdr:to>
      <xdr:col>15</xdr:col>
      <xdr:colOff>133350</xdr:colOff>
      <xdr:row>43</xdr:row>
      <xdr:rowOff>115888</xdr:rowOff>
    </xdr:to>
    <xdr:sp macro="" textlink="">
      <xdr:nvSpPr>
        <xdr:cNvPr id="87" name="楕円 86"/>
        <xdr:cNvSpPr/>
      </xdr:nvSpPr>
      <xdr:spPr>
        <a:xfrm>
          <a:off x="3175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126065</xdr:rowOff>
    </xdr:from>
    <xdr:ext cx="762000" cy="259045"/>
    <xdr:sp macro="" textlink="">
      <xdr:nvSpPr>
        <xdr:cNvPr id="88" name="テキスト ボックス 87"/>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14288</xdr:rowOff>
    </xdr:from>
    <xdr:to>
      <xdr:col>11</xdr:col>
      <xdr:colOff>82550</xdr:colOff>
      <xdr:row>43</xdr:row>
      <xdr:rowOff>115888</xdr:rowOff>
    </xdr:to>
    <xdr:sp macro="" textlink="">
      <xdr:nvSpPr>
        <xdr:cNvPr id="89" name="楕円 88"/>
        <xdr:cNvSpPr/>
      </xdr:nvSpPr>
      <xdr:spPr>
        <a:xfrm>
          <a:off x="2286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126065</xdr:rowOff>
    </xdr:from>
    <xdr:ext cx="762000" cy="259045"/>
    <xdr:sp macro="" textlink="">
      <xdr:nvSpPr>
        <xdr:cNvPr id="90" name="テキスト ボックス 89"/>
        <xdr:cNvSpPr txBox="1"/>
      </xdr:nvSpPr>
      <xdr:spPr>
        <a:xfrm>
          <a:off x="1955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1" name="楕円 90"/>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126065</xdr:rowOff>
    </xdr:from>
    <xdr:ext cx="762000" cy="259045"/>
    <xdr:sp macro="" textlink="">
      <xdr:nvSpPr>
        <xdr:cNvPr id="92" name="テキスト ボックス 91"/>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８１．４％と類似団体平均値を１．９ポイント下回っている。引き続き、行財政改革に取り組み、人件費の抑制や義務的経費の縮減に努めるとともに、施設の再配置・長寿命化改修を進め、コスト低減を図っていく。</a:t>
          </a:r>
        </a:p>
      </xdr:txBody>
    </xdr:sp>
    <xdr:clientData/>
  </xdr:twoCellAnchor>
  <xdr:oneCellAnchor>
    <xdr:from>
      <xdr:col>3</xdr:col>
      <xdr:colOff>95250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22098</xdr:rowOff>
    </xdr:to>
    <xdr:cxnSp macro="">
      <xdr:nvCxnSpPr>
        <xdr:cNvPr id="120" name="直線コネクタ 119"/>
        <xdr:cNvCxnSpPr/>
      </xdr:nvCxnSpPr>
      <xdr:spPr>
        <a:xfrm flipV="1">
          <a:off x="4953000" y="998423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1" name="財政構造の弾力性最小値テキスト"/>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2" name="直線コネクタ 121"/>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23" name="財政構造の弾力性最大値テキスト"/>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24" name="直線コネクタ 123"/>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61</xdr:row>
      <xdr:rowOff>162814</xdr:rowOff>
    </xdr:to>
    <xdr:cxnSp macro="">
      <xdr:nvCxnSpPr>
        <xdr:cNvPr id="125" name="直線コネクタ 124"/>
        <xdr:cNvCxnSpPr/>
      </xdr:nvCxnSpPr>
      <xdr:spPr>
        <a:xfrm>
          <a:off x="4114800" y="1045718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170180</xdr:rowOff>
    </xdr:to>
    <xdr:cxnSp macro="">
      <xdr:nvCxnSpPr>
        <xdr:cNvPr id="128" name="直線コネクタ 127"/>
        <xdr:cNvCxnSpPr/>
      </xdr:nvCxnSpPr>
      <xdr:spPr>
        <a:xfrm>
          <a:off x="3225800" y="1027379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37084</xdr:rowOff>
    </xdr:from>
    <xdr:to>
      <xdr:col>19</xdr:col>
      <xdr:colOff>184150</xdr:colOff>
      <xdr:row>62</xdr:row>
      <xdr:rowOff>138684</xdr:rowOff>
    </xdr:to>
    <xdr:sp macro="" textlink="">
      <xdr:nvSpPr>
        <xdr:cNvPr id="129" name="フローチャート: 判断 128"/>
        <xdr:cNvSpPr/>
      </xdr:nvSpPr>
      <xdr:spPr>
        <a:xfrm>
          <a:off x="4064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123461</xdr:rowOff>
    </xdr:from>
    <xdr:ext cx="736600" cy="259045"/>
    <xdr:sp macro="" textlink="">
      <xdr:nvSpPr>
        <xdr:cNvPr id="130" name="テキスト ボックス 129"/>
        <xdr:cNvSpPr txBox="1"/>
      </xdr:nvSpPr>
      <xdr:spPr>
        <a:xfrm>
          <a:off x="3733800" y="1075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124460</xdr:rowOff>
    </xdr:from>
    <xdr:to>
      <xdr:col>15</xdr:col>
      <xdr:colOff>82550</xdr:colOff>
      <xdr:row>59</xdr:row>
      <xdr:rowOff>158242</xdr:rowOff>
    </xdr:to>
    <xdr:cxnSp macro="">
      <xdr:nvCxnSpPr>
        <xdr:cNvPr id="131" name="直線コネクタ 130"/>
        <xdr:cNvCxnSpPr/>
      </xdr:nvCxnSpPr>
      <xdr:spPr>
        <a:xfrm>
          <a:off x="2336800" y="1024001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107188</xdr:rowOff>
    </xdr:from>
    <xdr:to>
      <xdr:col>15</xdr:col>
      <xdr:colOff>133350</xdr:colOff>
      <xdr:row>62</xdr:row>
      <xdr:rowOff>37338</xdr:rowOff>
    </xdr:to>
    <xdr:sp macro="" textlink="">
      <xdr:nvSpPr>
        <xdr:cNvPr id="132" name="フローチャート: 判断 131"/>
        <xdr:cNvSpPr/>
      </xdr:nvSpPr>
      <xdr:spPr>
        <a:xfrm>
          <a:off x="3175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22115</xdr:rowOff>
    </xdr:from>
    <xdr:ext cx="762000" cy="259045"/>
    <xdr:sp macro="" textlink="">
      <xdr:nvSpPr>
        <xdr:cNvPr id="133" name="テキスト ボックス 132"/>
        <xdr:cNvSpPr txBox="1"/>
      </xdr:nvSpPr>
      <xdr:spPr>
        <a:xfrm>
          <a:off x="2844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124460</xdr:rowOff>
    </xdr:from>
    <xdr:to>
      <xdr:col>11</xdr:col>
      <xdr:colOff>31750</xdr:colOff>
      <xdr:row>60</xdr:row>
      <xdr:rowOff>35052</xdr:rowOff>
    </xdr:to>
    <xdr:cxnSp macro="">
      <xdr:nvCxnSpPr>
        <xdr:cNvPr id="134" name="直線コネクタ 133"/>
        <xdr:cNvCxnSpPr/>
      </xdr:nvCxnSpPr>
      <xdr:spPr>
        <a:xfrm flipV="1">
          <a:off x="1447800" y="1024001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35" name="フローチャート: 判断 134"/>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135653</xdr:rowOff>
    </xdr:from>
    <xdr:ext cx="762000" cy="259045"/>
    <xdr:sp macro="" textlink="">
      <xdr:nvSpPr>
        <xdr:cNvPr id="136" name="テキスト ボックス 135"/>
        <xdr:cNvSpPr txBox="1"/>
      </xdr:nvSpPr>
      <xdr:spPr>
        <a:xfrm>
          <a:off x="1955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37" name="フローチャート: 判断 136"/>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38" name="テキスト ボックス 137"/>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112014</xdr:rowOff>
    </xdr:from>
    <xdr:to>
      <xdr:col>23</xdr:col>
      <xdr:colOff>184150</xdr:colOff>
      <xdr:row>62</xdr:row>
      <xdr:rowOff>42164</xdr:rowOff>
    </xdr:to>
    <xdr:sp macro="" textlink="">
      <xdr:nvSpPr>
        <xdr:cNvPr id="144" name="楕円 143"/>
        <xdr:cNvSpPr/>
      </xdr:nvSpPr>
      <xdr:spPr>
        <a:xfrm>
          <a:off x="49022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128541</xdr:rowOff>
    </xdr:from>
    <xdr:ext cx="762000" cy="259045"/>
    <xdr:sp macro="" textlink="">
      <xdr:nvSpPr>
        <xdr:cNvPr id="145" name="財政構造の弾力性該当値テキスト"/>
        <xdr:cNvSpPr txBox="1"/>
      </xdr:nvSpPr>
      <xdr:spPr>
        <a:xfrm>
          <a:off x="5041900" y="104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119380</xdr:rowOff>
    </xdr:from>
    <xdr:to>
      <xdr:col>19</xdr:col>
      <xdr:colOff>184150</xdr:colOff>
      <xdr:row>61</xdr:row>
      <xdr:rowOff>49530</xdr:rowOff>
    </xdr:to>
    <xdr:sp macro="" textlink="">
      <xdr:nvSpPr>
        <xdr:cNvPr id="146" name="楕円 145"/>
        <xdr:cNvSpPr/>
      </xdr:nvSpPr>
      <xdr:spPr>
        <a:xfrm>
          <a:off x="4064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47" name="テキスト ボックス 146"/>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48" name="楕円 147"/>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49" name="テキスト ボックス 148"/>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73660</xdr:rowOff>
    </xdr:from>
    <xdr:to>
      <xdr:col>11</xdr:col>
      <xdr:colOff>82550</xdr:colOff>
      <xdr:row>60</xdr:row>
      <xdr:rowOff>3810</xdr:rowOff>
    </xdr:to>
    <xdr:sp macro="" textlink="">
      <xdr:nvSpPr>
        <xdr:cNvPr id="150" name="楕円 149"/>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13987</xdr:rowOff>
    </xdr:from>
    <xdr:ext cx="762000" cy="259045"/>
    <xdr:sp macro="" textlink="">
      <xdr:nvSpPr>
        <xdr:cNvPr id="151" name="テキスト ボックス 150"/>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155702</xdr:rowOff>
    </xdr:from>
    <xdr:to>
      <xdr:col>7</xdr:col>
      <xdr:colOff>31750</xdr:colOff>
      <xdr:row>60</xdr:row>
      <xdr:rowOff>85852</xdr:rowOff>
    </xdr:to>
    <xdr:sp macro="" textlink="">
      <xdr:nvSpPr>
        <xdr:cNvPr id="152" name="楕円 151"/>
        <xdr:cNvSpPr/>
      </xdr:nvSpPr>
      <xdr:spPr>
        <a:xfrm>
          <a:off x="1397000" y="102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96029</xdr:rowOff>
    </xdr:from>
    <xdr:ext cx="762000" cy="259045"/>
    <xdr:sp macro="" textlink="">
      <xdr:nvSpPr>
        <xdr:cNvPr id="153" name="テキスト ボックス 152"/>
        <xdr:cNvSpPr txBox="1"/>
      </xdr:nvSpPr>
      <xdr:spPr>
        <a:xfrm>
          <a:off x="1066800" y="1004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[436,698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類似団体平均値３８５</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４３４円を上回る４３６，６９８円となっている。依然として高水準となっているのは、当町が広大な面積を有しており、各種施設が分散しているためであるため、今後とも人件費の低減や施設の再配置・管理の委託化を進め、コスト低減を図っていく。</a:t>
          </a:r>
        </a:p>
      </xdr:txBody>
    </xdr:sp>
    <xdr:clientData/>
  </xdr:twoCellAnchor>
  <xdr:oneCellAnchor>
    <xdr:from>
      <xdr:col>3</xdr:col>
      <xdr:colOff>95250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4" name="直線コネクタ 183"/>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5" name="人件費・物件費等の状況最小値テキスト"/>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6" name="直線コネクタ 185"/>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7" name="人件費・物件費等の状況最大値テキスト"/>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88" name="直線コネクタ 187"/>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14652</xdr:rowOff>
    </xdr:from>
    <xdr:to>
      <xdr:col>23</xdr:col>
      <xdr:colOff>133350</xdr:colOff>
      <xdr:row>83</xdr:row>
      <xdr:rowOff>40247</xdr:rowOff>
    </xdr:to>
    <xdr:cxnSp macro="">
      <xdr:nvCxnSpPr>
        <xdr:cNvPr id="189" name="直線コネクタ 188"/>
        <xdr:cNvCxnSpPr/>
      </xdr:nvCxnSpPr>
      <xdr:spPr>
        <a:xfrm flipV="1">
          <a:off x="4114800" y="14245002"/>
          <a:ext cx="838200" cy="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0" name="人件費・物件費等の状況平均値テキスト"/>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1" name="フローチャート: 判断 190"/>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29335</xdr:rowOff>
    </xdr:from>
    <xdr:to>
      <xdr:col>19</xdr:col>
      <xdr:colOff>133350</xdr:colOff>
      <xdr:row>83</xdr:row>
      <xdr:rowOff>40247</xdr:rowOff>
    </xdr:to>
    <xdr:cxnSp macro="">
      <xdr:nvCxnSpPr>
        <xdr:cNvPr id="192" name="直線コネクタ 191"/>
        <xdr:cNvCxnSpPr/>
      </xdr:nvCxnSpPr>
      <xdr:spPr>
        <a:xfrm>
          <a:off x="3225800" y="14259685"/>
          <a:ext cx="889000" cy="1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3" name="フローチャート: 判断 192"/>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4" name="テキスト ボックス 193"/>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9779</xdr:rowOff>
    </xdr:from>
    <xdr:to>
      <xdr:col>15</xdr:col>
      <xdr:colOff>82550</xdr:colOff>
      <xdr:row>83</xdr:row>
      <xdr:rowOff>29335</xdr:rowOff>
    </xdr:to>
    <xdr:cxnSp macro="">
      <xdr:nvCxnSpPr>
        <xdr:cNvPr id="195" name="直線コネクタ 194"/>
        <xdr:cNvCxnSpPr/>
      </xdr:nvCxnSpPr>
      <xdr:spPr>
        <a:xfrm>
          <a:off x="2336800" y="14240129"/>
          <a:ext cx="889000" cy="1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6" name="フローチャート: 判断 195"/>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7" name="テキスト ボックス 196"/>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169653</xdr:rowOff>
    </xdr:from>
    <xdr:to>
      <xdr:col>11</xdr:col>
      <xdr:colOff>31750</xdr:colOff>
      <xdr:row>83</xdr:row>
      <xdr:rowOff>9779</xdr:rowOff>
    </xdr:to>
    <xdr:cxnSp macro="">
      <xdr:nvCxnSpPr>
        <xdr:cNvPr id="198" name="直線コネクタ 197"/>
        <xdr:cNvCxnSpPr/>
      </xdr:nvCxnSpPr>
      <xdr:spPr>
        <a:xfrm>
          <a:off x="1447800" y="14228553"/>
          <a:ext cx="889000" cy="11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169833</xdr:rowOff>
    </xdr:from>
    <xdr:to>
      <xdr:col>11</xdr:col>
      <xdr:colOff>82550</xdr:colOff>
      <xdr:row>82</xdr:row>
      <xdr:rowOff>99983</xdr:rowOff>
    </xdr:to>
    <xdr:sp macro="" textlink="">
      <xdr:nvSpPr>
        <xdr:cNvPr id="199" name="フローチャート: 判断 198"/>
        <xdr:cNvSpPr/>
      </xdr:nvSpPr>
      <xdr:spPr>
        <a:xfrm>
          <a:off x="2286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110160</xdr:rowOff>
    </xdr:from>
    <xdr:ext cx="762000" cy="259045"/>
    <xdr:sp macro="" textlink="">
      <xdr:nvSpPr>
        <xdr:cNvPr id="200" name="テキスト ボックス 199"/>
        <xdr:cNvSpPr txBox="1"/>
      </xdr:nvSpPr>
      <xdr:spPr>
        <a:xfrm>
          <a:off x="1955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24023</xdr:rowOff>
    </xdr:from>
    <xdr:to>
      <xdr:col>7</xdr:col>
      <xdr:colOff>31750</xdr:colOff>
      <xdr:row>82</xdr:row>
      <xdr:rowOff>125623</xdr:rowOff>
    </xdr:to>
    <xdr:sp macro="" textlink="">
      <xdr:nvSpPr>
        <xdr:cNvPr id="201" name="フローチャート: 判断 200"/>
        <xdr:cNvSpPr/>
      </xdr:nvSpPr>
      <xdr:spPr>
        <a:xfrm>
          <a:off x="1397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135800</xdr:rowOff>
    </xdr:from>
    <xdr:ext cx="762000" cy="259045"/>
    <xdr:sp macro="" textlink="">
      <xdr:nvSpPr>
        <xdr:cNvPr id="202" name="テキスト ボックス 201"/>
        <xdr:cNvSpPr txBox="1"/>
      </xdr:nvSpPr>
      <xdr:spPr>
        <a:xfrm>
          <a:off x="1066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135302</xdr:rowOff>
    </xdr:from>
    <xdr:to>
      <xdr:col>23</xdr:col>
      <xdr:colOff>184150</xdr:colOff>
      <xdr:row>83</xdr:row>
      <xdr:rowOff>65452</xdr:rowOff>
    </xdr:to>
    <xdr:sp macro="" textlink="">
      <xdr:nvSpPr>
        <xdr:cNvPr id="208" name="楕円 207"/>
        <xdr:cNvSpPr/>
      </xdr:nvSpPr>
      <xdr:spPr>
        <a:xfrm>
          <a:off x="4902200" y="1419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107379</xdr:rowOff>
    </xdr:from>
    <xdr:ext cx="762000" cy="259045"/>
    <xdr:sp macro="" textlink="">
      <xdr:nvSpPr>
        <xdr:cNvPr id="209" name="人件費・物件費等の状況該当値テキスト"/>
        <xdr:cNvSpPr txBox="1"/>
      </xdr:nvSpPr>
      <xdr:spPr>
        <a:xfrm>
          <a:off x="5041900" y="1416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160897</xdr:rowOff>
    </xdr:from>
    <xdr:to>
      <xdr:col>19</xdr:col>
      <xdr:colOff>184150</xdr:colOff>
      <xdr:row>83</xdr:row>
      <xdr:rowOff>91047</xdr:rowOff>
    </xdr:to>
    <xdr:sp macro="" textlink="">
      <xdr:nvSpPr>
        <xdr:cNvPr id="210" name="楕円 209"/>
        <xdr:cNvSpPr/>
      </xdr:nvSpPr>
      <xdr:spPr>
        <a:xfrm>
          <a:off x="4064000" y="1421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75824</xdr:rowOff>
    </xdr:from>
    <xdr:ext cx="736600" cy="259045"/>
    <xdr:sp macro="" textlink="">
      <xdr:nvSpPr>
        <xdr:cNvPr id="211" name="テキスト ボックス 210"/>
        <xdr:cNvSpPr txBox="1"/>
      </xdr:nvSpPr>
      <xdr:spPr>
        <a:xfrm>
          <a:off x="3733800" y="14306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149985</xdr:rowOff>
    </xdr:from>
    <xdr:to>
      <xdr:col>15</xdr:col>
      <xdr:colOff>133350</xdr:colOff>
      <xdr:row>83</xdr:row>
      <xdr:rowOff>80135</xdr:rowOff>
    </xdr:to>
    <xdr:sp macro="" textlink="">
      <xdr:nvSpPr>
        <xdr:cNvPr id="212" name="楕円 211"/>
        <xdr:cNvSpPr/>
      </xdr:nvSpPr>
      <xdr:spPr>
        <a:xfrm>
          <a:off x="3175000" y="1420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64912</xdr:rowOff>
    </xdr:from>
    <xdr:ext cx="762000" cy="259045"/>
    <xdr:sp macro="" textlink="">
      <xdr:nvSpPr>
        <xdr:cNvPr id="213" name="テキスト ボックス 212"/>
        <xdr:cNvSpPr txBox="1"/>
      </xdr:nvSpPr>
      <xdr:spPr>
        <a:xfrm>
          <a:off x="2844800" y="142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130429</xdr:rowOff>
    </xdr:from>
    <xdr:to>
      <xdr:col>11</xdr:col>
      <xdr:colOff>82550</xdr:colOff>
      <xdr:row>83</xdr:row>
      <xdr:rowOff>60579</xdr:rowOff>
    </xdr:to>
    <xdr:sp macro="" textlink="">
      <xdr:nvSpPr>
        <xdr:cNvPr id="214" name="楕円 213"/>
        <xdr:cNvSpPr/>
      </xdr:nvSpPr>
      <xdr:spPr>
        <a:xfrm>
          <a:off x="2286000" y="1418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45356</xdr:rowOff>
    </xdr:from>
    <xdr:ext cx="762000" cy="259045"/>
    <xdr:sp macro="" textlink="">
      <xdr:nvSpPr>
        <xdr:cNvPr id="215" name="テキスト ボックス 214"/>
        <xdr:cNvSpPr txBox="1"/>
      </xdr:nvSpPr>
      <xdr:spPr>
        <a:xfrm>
          <a:off x="1955800" y="1427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118853</xdr:rowOff>
    </xdr:from>
    <xdr:to>
      <xdr:col>7</xdr:col>
      <xdr:colOff>31750</xdr:colOff>
      <xdr:row>83</xdr:row>
      <xdr:rowOff>49003</xdr:rowOff>
    </xdr:to>
    <xdr:sp macro="" textlink="">
      <xdr:nvSpPr>
        <xdr:cNvPr id="216" name="楕円 215"/>
        <xdr:cNvSpPr/>
      </xdr:nvSpPr>
      <xdr:spPr>
        <a:xfrm>
          <a:off x="1397000" y="1417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33780</xdr:rowOff>
    </xdr:from>
    <xdr:ext cx="762000" cy="259045"/>
    <xdr:sp macro="" textlink="">
      <xdr:nvSpPr>
        <xdr:cNvPr id="217" name="テキスト ボックス 216"/>
        <xdr:cNvSpPr txBox="1"/>
      </xdr:nvSpPr>
      <xdr:spPr>
        <a:xfrm>
          <a:off x="1066800" y="1426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類似団体平均値を３ポイント上回る９８．０となっている。これは経験年数階層内職員分布の変動によるものが主であり、今後とも給与体系の適正化に努めなければならない。</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今年度数値が未公表であるため、前年度数値を引用しています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4" name="直線コネクタ 243"/>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5" name="給与水準   （国との比較）最小値テキスト"/>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6" name="直線コネクタ 245"/>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7"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8" name="直線コネクタ 247"/>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88</xdr:row>
      <xdr:rowOff>135128</xdr:rowOff>
    </xdr:to>
    <xdr:cxnSp macro="">
      <xdr:nvCxnSpPr>
        <xdr:cNvPr id="249" name="直線コネクタ 248"/>
        <xdr:cNvCxnSpPr/>
      </xdr:nvCxnSpPr>
      <xdr:spPr>
        <a:xfrm flipV="1">
          <a:off x="16179800" y="15135861"/>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152146</xdr:rowOff>
    </xdr:from>
    <xdr:to>
      <xdr:col>77</xdr:col>
      <xdr:colOff>44450</xdr:colOff>
      <xdr:row>88</xdr:row>
      <xdr:rowOff>135128</xdr:rowOff>
    </xdr:to>
    <xdr:cxnSp macro="">
      <xdr:nvCxnSpPr>
        <xdr:cNvPr id="252" name="直線コネクタ 251"/>
        <xdr:cNvCxnSpPr/>
      </xdr:nvCxnSpPr>
      <xdr:spPr>
        <a:xfrm>
          <a:off x="15290800" y="15068296"/>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3" name="フローチャート: 判断 252"/>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54" name="テキスト ボックス 253"/>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152146</xdr:rowOff>
    </xdr:from>
    <xdr:to>
      <xdr:col>72</xdr:col>
      <xdr:colOff>203200</xdr:colOff>
      <xdr:row>89</xdr:row>
      <xdr:rowOff>31242</xdr:rowOff>
    </xdr:to>
    <xdr:cxnSp macro="">
      <xdr:nvCxnSpPr>
        <xdr:cNvPr id="255" name="直線コネクタ 254"/>
        <xdr:cNvCxnSpPr/>
      </xdr:nvCxnSpPr>
      <xdr:spPr>
        <a:xfrm flipV="1">
          <a:off x="14401800" y="15068296"/>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6" name="フローチャート: 判断 255"/>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133621</xdr:rowOff>
    </xdr:from>
    <xdr:ext cx="762000" cy="259045"/>
    <xdr:sp macro="" textlink="">
      <xdr:nvSpPr>
        <xdr:cNvPr id="257" name="テキスト ボックス 256"/>
        <xdr:cNvSpPr txBox="1"/>
      </xdr:nvSpPr>
      <xdr:spPr>
        <a:xfrm>
          <a:off x="14909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144780</xdr:rowOff>
    </xdr:from>
    <xdr:to>
      <xdr:col>68</xdr:col>
      <xdr:colOff>152400</xdr:colOff>
      <xdr:row>89</xdr:row>
      <xdr:rowOff>31242</xdr:rowOff>
    </xdr:to>
    <xdr:cxnSp macro="">
      <xdr:nvCxnSpPr>
        <xdr:cNvPr id="258" name="直線コネクタ 257"/>
        <xdr:cNvCxnSpPr/>
      </xdr:nvCxnSpPr>
      <xdr:spPr>
        <a:xfrm>
          <a:off x="13512800" y="1523238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41148</xdr:rowOff>
    </xdr:from>
    <xdr:to>
      <xdr:col>68</xdr:col>
      <xdr:colOff>203200</xdr:colOff>
      <xdr:row>86</xdr:row>
      <xdr:rowOff>142748</xdr:rowOff>
    </xdr:to>
    <xdr:sp macro="" textlink="">
      <xdr:nvSpPr>
        <xdr:cNvPr id="259" name="フローチャート: 判断 258"/>
        <xdr:cNvSpPr/>
      </xdr:nvSpPr>
      <xdr:spPr>
        <a:xfrm>
          <a:off x="14351000" y="1478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152925</xdr:rowOff>
    </xdr:from>
    <xdr:ext cx="762000" cy="259045"/>
    <xdr:sp macro="" textlink="">
      <xdr:nvSpPr>
        <xdr:cNvPr id="260" name="テキスト ボックス 259"/>
        <xdr:cNvSpPr txBox="1"/>
      </xdr:nvSpPr>
      <xdr:spPr>
        <a:xfrm>
          <a:off x="14020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12192</xdr:rowOff>
    </xdr:from>
    <xdr:to>
      <xdr:col>64</xdr:col>
      <xdr:colOff>152400</xdr:colOff>
      <xdr:row>86</xdr:row>
      <xdr:rowOff>113792</xdr:rowOff>
    </xdr:to>
    <xdr:sp macro="" textlink="">
      <xdr:nvSpPr>
        <xdr:cNvPr id="261" name="フローチャート: 判断 260"/>
        <xdr:cNvSpPr/>
      </xdr:nvSpPr>
      <xdr:spPr>
        <a:xfrm>
          <a:off x="13462000" y="1475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123969</xdr:rowOff>
    </xdr:from>
    <xdr:ext cx="762000" cy="259045"/>
    <xdr:sp macro="" textlink="">
      <xdr:nvSpPr>
        <xdr:cNvPr id="262" name="テキスト ボックス 261"/>
        <xdr:cNvSpPr txBox="1"/>
      </xdr:nvSpPr>
      <xdr:spPr>
        <a:xfrm>
          <a:off x="13131800" y="1452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68" name="楕円 267"/>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69"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84328</xdr:rowOff>
    </xdr:from>
    <xdr:to>
      <xdr:col>77</xdr:col>
      <xdr:colOff>95250</xdr:colOff>
      <xdr:row>89</xdr:row>
      <xdr:rowOff>14478</xdr:rowOff>
    </xdr:to>
    <xdr:sp macro="" textlink="">
      <xdr:nvSpPr>
        <xdr:cNvPr id="270" name="楕円 269"/>
        <xdr:cNvSpPr/>
      </xdr:nvSpPr>
      <xdr:spPr>
        <a:xfrm>
          <a:off x="16129000" y="1517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170705</xdr:rowOff>
    </xdr:from>
    <xdr:ext cx="736600" cy="259045"/>
    <xdr:sp macro="" textlink="">
      <xdr:nvSpPr>
        <xdr:cNvPr id="271" name="テキスト ボックス 270"/>
        <xdr:cNvSpPr txBox="1"/>
      </xdr:nvSpPr>
      <xdr:spPr>
        <a:xfrm>
          <a:off x="15798800" y="1525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101346</xdr:rowOff>
    </xdr:from>
    <xdr:to>
      <xdr:col>73</xdr:col>
      <xdr:colOff>44450</xdr:colOff>
      <xdr:row>88</xdr:row>
      <xdr:rowOff>31496</xdr:rowOff>
    </xdr:to>
    <xdr:sp macro="" textlink="">
      <xdr:nvSpPr>
        <xdr:cNvPr id="272" name="楕円 271"/>
        <xdr:cNvSpPr/>
      </xdr:nvSpPr>
      <xdr:spPr>
        <a:xfrm>
          <a:off x="15240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16273</xdr:rowOff>
    </xdr:from>
    <xdr:ext cx="762000" cy="259045"/>
    <xdr:sp macro="" textlink="">
      <xdr:nvSpPr>
        <xdr:cNvPr id="273" name="テキスト ボックス 272"/>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151892</xdr:rowOff>
    </xdr:from>
    <xdr:to>
      <xdr:col>68</xdr:col>
      <xdr:colOff>203200</xdr:colOff>
      <xdr:row>89</xdr:row>
      <xdr:rowOff>82042</xdr:rowOff>
    </xdr:to>
    <xdr:sp macro="" textlink="">
      <xdr:nvSpPr>
        <xdr:cNvPr id="274" name="楕円 273"/>
        <xdr:cNvSpPr/>
      </xdr:nvSpPr>
      <xdr:spPr>
        <a:xfrm>
          <a:off x="14351000" y="1523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66819</xdr:rowOff>
    </xdr:from>
    <xdr:ext cx="762000" cy="259045"/>
    <xdr:sp macro="" textlink="">
      <xdr:nvSpPr>
        <xdr:cNvPr id="275" name="テキスト ボックス 274"/>
        <xdr:cNvSpPr txBox="1"/>
      </xdr:nvSpPr>
      <xdr:spPr>
        <a:xfrm>
          <a:off x="14020800" y="1532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93980</xdr:rowOff>
    </xdr:from>
    <xdr:to>
      <xdr:col>64</xdr:col>
      <xdr:colOff>152400</xdr:colOff>
      <xdr:row>89</xdr:row>
      <xdr:rowOff>24130</xdr:rowOff>
    </xdr:to>
    <xdr:sp macro="" textlink="">
      <xdr:nvSpPr>
        <xdr:cNvPr id="276" name="楕円 275"/>
        <xdr:cNvSpPr/>
      </xdr:nvSpPr>
      <xdr:spPr>
        <a:xfrm>
          <a:off x="13462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8907</xdr:rowOff>
    </xdr:from>
    <xdr:ext cx="762000" cy="259045"/>
    <xdr:sp macro="" textlink="">
      <xdr:nvSpPr>
        <xdr:cNvPr id="277" name="テキスト ボックス 276"/>
        <xdr:cNvSpPr txBox="1"/>
      </xdr:nvSpPr>
      <xdr:spPr>
        <a:xfrm>
          <a:off x="13131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面積が広大なことから、振興センターや保育所、小学校が旧村単位にあり、診療所も直営で行なっているため、１８．７８人と全国及び県平均を上回っている。今後とも退職者の補充調整や指定管理制度の活用、施設の再配置、民間委託等の推進により職員数の適正化を図り、人員管理に努める。</a:t>
          </a:r>
        </a:p>
      </xdr:txBody>
    </xdr:sp>
    <xdr:clientData/>
  </xdr:twoCellAnchor>
  <xdr:oneCellAnchor>
    <xdr:from>
      <xdr:col>61</xdr:col>
      <xdr:colOff>6350</xdr:colOff>
      <xdr:row>54</xdr:row>
      <xdr:rowOff>139700</xdr:rowOff>
    </xdr:from>
    <xdr:ext cx="349839" cy="225703"/>
    <xdr:sp macro="" textlink="">
      <xdr:nvSpPr>
        <xdr:cNvPr id="291" name="テキスト ボックス 29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4" name="直線コネクタ 29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5" name="テキスト ボックス 29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6" name="直線コネクタ 29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7" name="テキスト ボックス 29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8" name="直線コネクタ 29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9" name="テキスト ボックス 29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0" name="直線コネクタ 29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1" name="テキスト ボックス 30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4" name="直線コネクタ 303"/>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5" name="定員管理の状況最小値テキスト"/>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6" name="直線コネクタ 305"/>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7" name="定員管理の状況最大値テキスト"/>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08" name="直線コネクタ 307"/>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65811</xdr:rowOff>
    </xdr:from>
    <xdr:to>
      <xdr:col>81</xdr:col>
      <xdr:colOff>44450</xdr:colOff>
      <xdr:row>61</xdr:row>
      <xdr:rowOff>68466</xdr:rowOff>
    </xdr:to>
    <xdr:cxnSp macro="">
      <xdr:nvCxnSpPr>
        <xdr:cNvPr id="309" name="直線コネクタ 308"/>
        <xdr:cNvCxnSpPr/>
      </xdr:nvCxnSpPr>
      <xdr:spPr>
        <a:xfrm flipV="1">
          <a:off x="16179800" y="10524261"/>
          <a:ext cx="838200" cy="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170604</xdr:rowOff>
    </xdr:from>
    <xdr:ext cx="762000" cy="259045"/>
    <xdr:sp macro="" textlink="">
      <xdr:nvSpPr>
        <xdr:cNvPr id="310" name="定員管理の状況平均値テキスト"/>
        <xdr:cNvSpPr txBox="1"/>
      </xdr:nvSpPr>
      <xdr:spPr>
        <a:xfrm>
          <a:off x="17106900" y="10457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1" name="フローチャート: 判断 310"/>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56642</xdr:rowOff>
    </xdr:from>
    <xdr:to>
      <xdr:col>77</xdr:col>
      <xdr:colOff>44450</xdr:colOff>
      <xdr:row>61</xdr:row>
      <xdr:rowOff>68466</xdr:rowOff>
    </xdr:to>
    <xdr:cxnSp macro="">
      <xdr:nvCxnSpPr>
        <xdr:cNvPr id="312" name="直線コネクタ 311"/>
        <xdr:cNvCxnSpPr/>
      </xdr:nvCxnSpPr>
      <xdr:spPr>
        <a:xfrm>
          <a:off x="15290800" y="10515092"/>
          <a:ext cx="889000" cy="1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3" name="フローチャート: 判断 312"/>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4" name="テキスト ボックス 313"/>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56642</xdr:rowOff>
    </xdr:from>
    <xdr:to>
      <xdr:col>72</xdr:col>
      <xdr:colOff>203200</xdr:colOff>
      <xdr:row>61</xdr:row>
      <xdr:rowOff>65329</xdr:rowOff>
    </xdr:to>
    <xdr:cxnSp macro="">
      <xdr:nvCxnSpPr>
        <xdr:cNvPr id="315" name="直線コネクタ 314"/>
        <xdr:cNvCxnSpPr/>
      </xdr:nvCxnSpPr>
      <xdr:spPr>
        <a:xfrm flipV="1">
          <a:off x="14401800" y="1051509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6" name="フローチャート: 判断 315"/>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93666</xdr:rowOff>
    </xdr:from>
    <xdr:ext cx="762000" cy="259045"/>
    <xdr:sp macro="" textlink="">
      <xdr:nvSpPr>
        <xdr:cNvPr id="317" name="テキスト ボックス 316"/>
        <xdr:cNvSpPr txBox="1"/>
      </xdr:nvSpPr>
      <xdr:spPr>
        <a:xfrm>
          <a:off x="14909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51816</xdr:rowOff>
    </xdr:from>
    <xdr:to>
      <xdr:col>68</xdr:col>
      <xdr:colOff>152400</xdr:colOff>
      <xdr:row>61</xdr:row>
      <xdr:rowOff>65329</xdr:rowOff>
    </xdr:to>
    <xdr:cxnSp macro="">
      <xdr:nvCxnSpPr>
        <xdr:cNvPr id="318" name="直線コネクタ 317"/>
        <xdr:cNvCxnSpPr/>
      </xdr:nvCxnSpPr>
      <xdr:spPr>
        <a:xfrm>
          <a:off x="13512800" y="10510266"/>
          <a:ext cx="889000" cy="1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137719</xdr:rowOff>
    </xdr:from>
    <xdr:to>
      <xdr:col>68</xdr:col>
      <xdr:colOff>203200</xdr:colOff>
      <xdr:row>61</xdr:row>
      <xdr:rowOff>67869</xdr:rowOff>
    </xdr:to>
    <xdr:sp macro="" textlink="">
      <xdr:nvSpPr>
        <xdr:cNvPr id="319" name="フローチャート: 判断 318"/>
        <xdr:cNvSpPr/>
      </xdr:nvSpPr>
      <xdr:spPr>
        <a:xfrm>
          <a:off x="14351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78046</xdr:rowOff>
    </xdr:from>
    <xdr:ext cx="762000" cy="259045"/>
    <xdr:sp macro="" textlink="">
      <xdr:nvSpPr>
        <xdr:cNvPr id="320" name="テキスト ボックス 319"/>
        <xdr:cNvSpPr txBox="1"/>
      </xdr:nvSpPr>
      <xdr:spPr>
        <a:xfrm>
          <a:off x="14020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151473</xdr:rowOff>
    </xdr:from>
    <xdr:to>
      <xdr:col>64</xdr:col>
      <xdr:colOff>152400</xdr:colOff>
      <xdr:row>61</xdr:row>
      <xdr:rowOff>81623</xdr:rowOff>
    </xdr:to>
    <xdr:sp macro="" textlink="">
      <xdr:nvSpPr>
        <xdr:cNvPr id="321" name="フローチャート: 判断 320"/>
        <xdr:cNvSpPr/>
      </xdr:nvSpPr>
      <xdr:spPr>
        <a:xfrm>
          <a:off x="13462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91800</xdr:rowOff>
    </xdr:from>
    <xdr:ext cx="762000" cy="259045"/>
    <xdr:sp macro="" textlink="">
      <xdr:nvSpPr>
        <xdr:cNvPr id="322" name="テキスト ボックス 321"/>
        <xdr:cNvSpPr txBox="1"/>
      </xdr:nvSpPr>
      <xdr:spPr>
        <a:xfrm>
          <a:off x="13131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15011</xdr:rowOff>
    </xdr:from>
    <xdr:to>
      <xdr:col>81</xdr:col>
      <xdr:colOff>95250</xdr:colOff>
      <xdr:row>61</xdr:row>
      <xdr:rowOff>116611</xdr:rowOff>
    </xdr:to>
    <xdr:sp macro="" textlink="">
      <xdr:nvSpPr>
        <xdr:cNvPr id="328" name="楕円 327"/>
        <xdr:cNvSpPr/>
      </xdr:nvSpPr>
      <xdr:spPr>
        <a:xfrm>
          <a:off x="16967200" y="104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31538</xdr:rowOff>
    </xdr:from>
    <xdr:ext cx="762000" cy="259045"/>
    <xdr:sp macro="" textlink="">
      <xdr:nvSpPr>
        <xdr:cNvPr id="329" name="定員管理の状況該当値テキスト"/>
        <xdr:cNvSpPr txBox="1"/>
      </xdr:nvSpPr>
      <xdr:spPr>
        <a:xfrm>
          <a:off x="17106900" y="1031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17666</xdr:rowOff>
    </xdr:from>
    <xdr:to>
      <xdr:col>77</xdr:col>
      <xdr:colOff>95250</xdr:colOff>
      <xdr:row>61</xdr:row>
      <xdr:rowOff>119266</xdr:rowOff>
    </xdr:to>
    <xdr:sp macro="" textlink="">
      <xdr:nvSpPr>
        <xdr:cNvPr id="330" name="楕円 329"/>
        <xdr:cNvSpPr/>
      </xdr:nvSpPr>
      <xdr:spPr>
        <a:xfrm>
          <a:off x="16129000" y="10476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104043</xdr:rowOff>
    </xdr:from>
    <xdr:ext cx="736600" cy="259045"/>
    <xdr:sp macro="" textlink="">
      <xdr:nvSpPr>
        <xdr:cNvPr id="331" name="テキスト ボックス 330"/>
        <xdr:cNvSpPr txBox="1"/>
      </xdr:nvSpPr>
      <xdr:spPr>
        <a:xfrm>
          <a:off x="15798800" y="1056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5842</xdr:rowOff>
    </xdr:from>
    <xdr:to>
      <xdr:col>73</xdr:col>
      <xdr:colOff>44450</xdr:colOff>
      <xdr:row>61</xdr:row>
      <xdr:rowOff>107442</xdr:rowOff>
    </xdr:to>
    <xdr:sp macro="" textlink="">
      <xdr:nvSpPr>
        <xdr:cNvPr id="332" name="楕円 331"/>
        <xdr:cNvSpPr/>
      </xdr:nvSpPr>
      <xdr:spPr>
        <a:xfrm>
          <a:off x="15240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117619</xdr:rowOff>
    </xdr:from>
    <xdr:ext cx="762000" cy="259045"/>
    <xdr:sp macro="" textlink="">
      <xdr:nvSpPr>
        <xdr:cNvPr id="333" name="テキスト ボックス 332"/>
        <xdr:cNvSpPr txBox="1"/>
      </xdr:nvSpPr>
      <xdr:spPr>
        <a:xfrm>
          <a:off x="14909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14529</xdr:rowOff>
    </xdr:from>
    <xdr:to>
      <xdr:col>68</xdr:col>
      <xdr:colOff>203200</xdr:colOff>
      <xdr:row>61</xdr:row>
      <xdr:rowOff>116129</xdr:rowOff>
    </xdr:to>
    <xdr:sp macro="" textlink="">
      <xdr:nvSpPr>
        <xdr:cNvPr id="334" name="楕円 333"/>
        <xdr:cNvSpPr/>
      </xdr:nvSpPr>
      <xdr:spPr>
        <a:xfrm>
          <a:off x="14351000" y="1047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100906</xdr:rowOff>
    </xdr:from>
    <xdr:ext cx="762000" cy="259045"/>
    <xdr:sp macro="" textlink="">
      <xdr:nvSpPr>
        <xdr:cNvPr id="335" name="テキスト ボックス 334"/>
        <xdr:cNvSpPr txBox="1"/>
      </xdr:nvSpPr>
      <xdr:spPr>
        <a:xfrm>
          <a:off x="14020800" y="1055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1016</xdr:rowOff>
    </xdr:from>
    <xdr:to>
      <xdr:col>64</xdr:col>
      <xdr:colOff>152400</xdr:colOff>
      <xdr:row>61</xdr:row>
      <xdr:rowOff>102616</xdr:rowOff>
    </xdr:to>
    <xdr:sp macro="" textlink="">
      <xdr:nvSpPr>
        <xdr:cNvPr id="336" name="楕円 335"/>
        <xdr:cNvSpPr/>
      </xdr:nvSpPr>
      <xdr:spPr>
        <a:xfrm>
          <a:off x="13462000" y="104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87393</xdr:rowOff>
    </xdr:from>
    <xdr:ext cx="762000" cy="259045"/>
    <xdr:sp macro="" textlink="">
      <xdr:nvSpPr>
        <xdr:cNvPr id="337" name="テキスト ボックス 336"/>
        <xdr:cNvSpPr txBox="1"/>
      </xdr:nvSpPr>
      <xdr:spPr>
        <a:xfrm>
          <a:off x="13131800" y="105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繰上償還等により公債費の削減を行っていること等により、類似団体平均値を２．１ポイント下回る３．２％となった。今後は、大規模な施設整備を計画しているため、優良債と基金の活用を図り、負担の抑制に一層努めていく。</a:t>
          </a: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5" name="直線コネクタ 364"/>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6" name="公債費負担の状況最小値テキスト"/>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7" name="直線コネクタ 366"/>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68"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69" name="直線コネクタ 368"/>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153670</xdr:rowOff>
    </xdr:from>
    <xdr:to>
      <xdr:col>81</xdr:col>
      <xdr:colOff>44450</xdr:colOff>
      <xdr:row>39</xdr:row>
      <xdr:rowOff>153670</xdr:rowOff>
    </xdr:to>
    <xdr:cxnSp macro="">
      <xdr:nvCxnSpPr>
        <xdr:cNvPr id="370" name="直線コネクタ 369"/>
        <xdr:cNvCxnSpPr/>
      </xdr:nvCxnSpPr>
      <xdr:spPr>
        <a:xfrm>
          <a:off x="16179800" y="6840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72407</xdr:rowOff>
    </xdr:from>
    <xdr:ext cx="762000" cy="259045"/>
    <xdr:sp macro="" textlink="">
      <xdr:nvSpPr>
        <xdr:cNvPr id="371" name="公債費負担の状況平均値テキスト"/>
        <xdr:cNvSpPr txBox="1"/>
      </xdr:nvSpPr>
      <xdr:spPr>
        <a:xfrm>
          <a:off x="17106900" y="693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2" name="フローチャート: 判断 371"/>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39</xdr:row>
      <xdr:rowOff>153670</xdr:rowOff>
    </xdr:to>
    <xdr:cxnSp macro="">
      <xdr:nvCxnSpPr>
        <xdr:cNvPr id="373" name="直線コネクタ 372"/>
        <xdr:cNvCxnSpPr/>
      </xdr:nvCxnSpPr>
      <xdr:spPr>
        <a:xfrm>
          <a:off x="15290800" y="68321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4" name="フローチャート: 判断 37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75" name="テキスト ボックス 37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145627</xdr:rowOff>
    </xdr:to>
    <xdr:cxnSp macro="">
      <xdr:nvCxnSpPr>
        <xdr:cNvPr id="376" name="直線コネクタ 375"/>
        <xdr:cNvCxnSpPr/>
      </xdr:nvCxnSpPr>
      <xdr:spPr>
        <a:xfrm>
          <a:off x="14401800" y="68160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7" name="フローチャート: 判断 37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78" name="テキスト ボックス 377"/>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6350</xdr:rowOff>
    </xdr:to>
    <xdr:cxnSp macro="">
      <xdr:nvCxnSpPr>
        <xdr:cNvPr id="379" name="直線コネクタ 378"/>
        <xdr:cNvCxnSpPr/>
      </xdr:nvCxnSpPr>
      <xdr:spPr>
        <a:xfrm flipV="1">
          <a:off x="13512800" y="68160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80" name="フローチャート: 判断 379"/>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81" name="テキスト ボックス 380"/>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82" name="フローチャート: 判断 381"/>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83" name="テキスト ボックス 382"/>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楕円 388"/>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119397</xdr:rowOff>
    </xdr:from>
    <xdr:ext cx="762000" cy="259045"/>
    <xdr:sp macro="" textlink="">
      <xdr:nvSpPr>
        <xdr:cNvPr id="390"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102870</xdr:rowOff>
    </xdr:from>
    <xdr:to>
      <xdr:col>77</xdr:col>
      <xdr:colOff>95250</xdr:colOff>
      <xdr:row>40</xdr:row>
      <xdr:rowOff>33020</xdr:rowOff>
    </xdr:to>
    <xdr:sp macro="" textlink="">
      <xdr:nvSpPr>
        <xdr:cNvPr id="391" name="楕円 390"/>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92" name="テキスト ボックス 391"/>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94827</xdr:rowOff>
    </xdr:from>
    <xdr:to>
      <xdr:col>73</xdr:col>
      <xdr:colOff>44450</xdr:colOff>
      <xdr:row>40</xdr:row>
      <xdr:rowOff>24977</xdr:rowOff>
    </xdr:to>
    <xdr:sp macro="" textlink="">
      <xdr:nvSpPr>
        <xdr:cNvPr id="393" name="楕円 392"/>
        <xdr:cNvSpPr/>
      </xdr:nvSpPr>
      <xdr:spPr>
        <a:xfrm>
          <a:off x="15240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35154</xdr:rowOff>
    </xdr:from>
    <xdr:ext cx="762000" cy="259045"/>
    <xdr:sp macro="" textlink="">
      <xdr:nvSpPr>
        <xdr:cNvPr id="394" name="テキスト ボックス 393"/>
        <xdr:cNvSpPr txBox="1"/>
      </xdr:nvSpPr>
      <xdr:spPr>
        <a:xfrm>
          <a:off x="14909800" y="655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395" name="楕円 394"/>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396" name="テキスト ボックス 395"/>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7" name="楕円 396"/>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8" name="テキスト ボックス 397"/>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将来負担軽減に向けた繰上償還の実施や充当可能基金への積立を行い、将来負担比率が算定されないこととなった。</a:t>
          </a: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5" name="直線コネクタ 41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6" name="テキスト ボックス 41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7" name="直線コネクタ 41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8" name="テキスト ボックス 41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9" name="直線コネクタ 41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0" name="テキスト ボックス 41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1" name="直線コネクタ 42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2" name="テキスト ボックス 42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3" name="直線コネクタ 42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4" name="テキスト ボックス 42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5" name="直線コネクタ 42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6" name="テキスト ボックス 42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29" name="直線コネクタ 428"/>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0" name="将来負担の状況最小値テキスト"/>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1" name="直線コネクタ 430"/>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3" name="直線コネクタ 43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5" name="フローチャート: 判断 43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8" name="フローチャート: 判断 43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9" name="テキスト ボックス 43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0" name="フローチャート: 判断 43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1" name="テキスト ボックス 44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2" name="フローチャート: 判断 44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3" name="テキスト ボックス 44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２３．１％となっており、類似団体平均の２３．６％に比べて若干低い水準となっている。当町は直営施設数が多く、職員数も多くなりがちな傾向にあるため、今後とも人件費の低減や施設の再配置・管理の委託化を進め、コスト低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35</xdr:row>
      <xdr:rowOff>149860</xdr:rowOff>
    </xdr:to>
    <xdr:cxnSp macro="">
      <xdr:nvCxnSpPr>
        <xdr:cNvPr id="66" name="直線コネクタ 65"/>
        <xdr:cNvCxnSpPr/>
      </xdr:nvCxnSpPr>
      <xdr:spPr>
        <a:xfrm>
          <a:off x="3987800" y="6146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90187</xdr:rowOff>
    </xdr:from>
    <xdr:ext cx="762000" cy="259045"/>
    <xdr:sp macro="" textlink="">
      <xdr:nvSpPr>
        <xdr:cNvPr id="67" name="人件費平均値テキスト"/>
        <xdr:cNvSpPr txBox="1"/>
      </xdr:nvSpPr>
      <xdr:spPr>
        <a:xfrm>
          <a:off x="4914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146050</xdr:rowOff>
    </xdr:to>
    <xdr:cxnSp macro="">
      <xdr:nvCxnSpPr>
        <xdr:cNvPr id="69" name="直線コネクタ 68"/>
        <xdr:cNvCxnSpPr/>
      </xdr:nvCxnSpPr>
      <xdr:spPr>
        <a:xfrm>
          <a:off x="3098800" y="6093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21607</xdr:rowOff>
    </xdr:from>
    <xdr:ext cx="736600" cy="259045"/>
    <xdr:sp macro="" textlink="">
      <xdr:nvSpPr>
        <xdr:cNvPr id="71" name="テキスト ボックス 70"/>
        <xdr:cNvSpPr txBox="1"/>
      </xdr:nvSpPr>
      <xdr:spPr>
        <a:xfrm>
          <a:off x="3606800" y="61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73660</xdr:rowOff>
    </xdr:from>
    <xdr:to>
      <xdr:col>15</xdr:col>
      <xdr:colOff>98425</xdr:colOff>
      <xdr:row>35</xdr:row>
      <xdr:rowOff>92710</xdr:rowOff>
    </xdr:to>
    <xdr:cxnSp macro="">
      <xdr:nvCxnSpPr>
        <xdr:cNvPr id="72" name="直線コネクタ 71"/>
        <xdr:cNvCxnSpPr/>
      </xdr:nvCxnSpPr>
      <xdr:spPr>
        <a:xfrm>
          <a:off x="2209800" y="60744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25417</xdr:rowOff>
    </xdr:from>
    <xdr:ext cx="762000" cy="259045"/>
    <xdr:sp macro="" textlink="">
      <xdr:nvSpPr>
        <xdr:cNvPr id="74" name="テキスト ボックス 73"/>
        <xdr:cNvSpPr txBox="1"/>
      </xdr:nvSpPr>
      <xdr:spPr>
        <a:xfrm>
          <a:off x="2717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73660</xdr:rowOff>
    </xdr:from>
    <xdr:to>
      <xdr:col>11</xdr:col>
      <xdr:colOff>9525</xdr:colOff>
      <xdr:row>35</xdr:row>
      <xdr:rowOff>88900</xdr:rowOff>
    </xdr:to>
    <xdr:cxnSp macro="">
      <xdr:nvCxnSpPr>
        <xdr:cNvPr id="75" name="直線コネクタ 74"/>
        <xdr:cNvCxnSpPr/>
      </xdr:nvCxnSpPr>
      <xdr:spPr>
        <a:xfrm flipV="1">
          <a:off x="1320800" y="6074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7" name="テキスト ボックス 76"/>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99060</xdr:rowOff>
    </xdr:from>
    <xdr:to>
      <xdr:col>24</xdr:col>
      <xdr:colOff>76200</xdr:colOff>
      <xdr:row>36</xdr:row>
      <xdr:rowOff>29210</xdr:rowOff>
    </xdr:to>
    <xdr:sp macro="" textlink="">
      <xdr:nvSpPr>
        <xdr:cNvPr id="85" name="楕円 84"/>
        <xdr:cNvSpPr/>
      </xdr:nvSpPr>
      <xdr:spPr>
        <a:xfrm>
          <a:off x="47752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115587</xdr:rowOff>
    </xdr:from>
    <xdr:ext cx="762000" cy="259045"/>
    <xdr:sp macro="" textlink="">
      <xdr:nvSpPr>
        <xdr:cNvPr id="86" name="人件費該当値テキスト"/>
        <xdr:cNvSpPr txBox="1"/>
      </xdr:nvSpPr>
      <xdr:spPr>
        <a:xfrm>
          <a:off x="4914900" y="594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22860</xdr:rowOff>
    </xdr:from>
    <xdr:to>
      <xdr:col>11</xdr:col>
      <xdr:colOff>60325</xdr:colOff>
      <xdr:row>35</xdr:row>
      <xdr:rowOff>124460</xdr:rowOff>
    </xdr:to>
    <xdr:sp macro="" textlink="">
      <xdr:nvSpPr>
        <xdr:cNvPr id="91" name="楕円 90"/>
        <xdr:cNvSpPr/>
      </xdr:nvSpPr>
      <xdr:spPr>
        <a:xfrm>
          <a:off x="2159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134637</xdr:rowOff>
    </xdr:from>
    <xdr:ext cx="762000" cy="259045"/>
    <xdr:sp macro="" textlink="">
      <xdr:nvSpPr>
        <xdr:cNvPr id="92" name="テキスト ボックス 91"/>
        <xdr:cNvSpPr txBox="1"/>
      </xdr:nvSpPr>
      <xdr:spPr>
        <a:xfrm>
          <a:off x="1828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38100</xdr:rowOff>
    </xdr:from>
    <xdr:to>
      <xdr:col>6</xdr:col>
      <xdr:colOff>171450</xdr:colOff>
      <xdr:row>35</xdr:row>
      <xdr:rowOff>139700</xdr:rowOff>
    </xdr:to>
    <xdr:sp macro="" textlink="">
      <xdr:nvSpPr>
        <xdr:cNvPr id="93" name="楕円 92"/>
        <xdr:cNvSpPr/>
      </xdr:nvSpPr>
      <xdr:spPr>
        <a:xfrm>
          <a:off x="1270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149877</xdr:rowOff>
    </xdr:from>
    <xdr:ext cx="762000" cy="259045"/>
    <xdr:sp macro="" textlink="">
      <xdr:nvSpPr>
        <xdr:cNvPr id="94" name="テキスト ボックス 93"/>
        <xdr:cNvSpPr txBox="1"/>
      </xdr:nvSpPr>
      <xdr:spPr>
        <a:xfrm>
          <a:off x="939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物件費については、類似団体平均を０．８ポイント上回る状況となっている。指定管理者制度等による民間委託化を推進している影響である。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16</xdr:row>
      <xdr:rowOff>127000</xdr:rowOff>
    </xdr:to>
    <xdr:cxnSp macro="">
      <xdr:nvCxnSpPr>
        <xdr:cNvPr id="126" name="直線コネクタ 125"/>
        <xdr:cNvCxnSpPr/>
      </xdr:nvCxnSpPr>
      <xdr:spPr>
        <a:xfrm>
          <a:off x="15671800" y="287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92710</xdr:rowOff>
    </xdr:from>
    <xdr:to>
      <xdr:col>78</xdr:col>
      <xdr:colOff>69850</xdr:colOff>
      <xdr:row>16</xdr:row>
      <xdr:rowOff>127000</xdr:rowOff>
    </xdr:to>
    <xdr:cxnSp macro="">
      <xdr:nvCxnSpPr>
        <xdr:cNvPr id="129" name="直線コネクタ 128"/>
        <xdr:cNvCxnSpPr/>
      </xdr:nvCxnSpPr>
      <xdr:spPr>
        <a:xfrm>
          <a:off x="14782800" y="28359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92710</xdr:rowOff>
    </xdr:from>
    <xdr:to>
      <xdr:col>73</xdr:col>
      <xdr:colOff>180975</xdr:colOff>
      <xdr:row>16</xdr:row>
      <xdr:rowOff>100330</xdr:rowOff>
    </xdr:to>
    <xdr:cxnSp macro="">
      <xdr:nvCxnSpPr>
        <xdr:cNvPr id="132" name="直線コネクタ 131"/>
        <xdr:cNvCxnSpPr/>
      </xdr:nvCxnSpPr>
      <xdr:spPr>
        <a:xfrm flipV="1">
          <a:off x="13893800" y="2835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100330</xdr:rowOff>
    </xdr:from>
    <xdr:to>
      <xdr:col>69</xdr:col>
      <xdr:colOff>92075</xdr:colOff>
      <xdr:row>16</xdr:row>
      <xdr:rowOff>100330</xdr:rowOff>
    </xdr:to>
    <xdr:cxnSp macro="">
      <xdr:nvCxnSpPr>
        <xdr:cNvPr id="135" name="直線コネクタ 134"/>
        <xdr:cNvCxnSpPr/>
      </xdr:nvCxnSpPr>
      <xdr:spPr>
        <a:xfrm>
          <a:off x="13004800" y="2843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91440</xdr:rowOff>
    </xdr:from>
    <xdr:to>
      <xdr:col>69</xdr:col>
      <xdr:colOff>142875</xdr:colOff>
      <xdr:row>16</xdr:row>
      <xdr:rowOff>21590</xdr:rowOff>
    </xdr:to>
    <xdr:sp macro="" textlink="">
      <xdr:nvSpPr>
        <xdr:cNvPr id="136" name="フローチャート: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140970</xdr:rowOff>
    </xdr:from>
    <xdr:to>
      <xdr:col>65</xdr:col>
      <xdr:colOff>53975</xdr:colOff>
      <xdr:row>16</xdr:row>
      <xdr:rowOff>71120</xdr:rowOff>
    </xdr:to>
    <xdr:sp macro="" textlink="">
      <xdr:nvSpPr>
        <xdr:cNvPr id="138" name="フローチャート: 判断 137"/>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81297</xdr:rowOff>
    </xdr:from>
    <xdr:ext cx="762000" cy="259045"/>
    <xdr:sp macro="" textlink="">
      <xdr:nvSpPr>
        <xdr:cNvPr id="139" name="テキスト ボックス 138"/>
        <xdr:cNvSpPr txBox="1"/>
      </xdr:nvSpPr>
      <xdr:spPr>
        <a:xfrm>
          <a:off x="12623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5" name="楕円 144"/>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48277</xdr:rowOff>
    </xdr:from>
    <xdr:ext cx="762000" cy="259045"/>
    <xdr:sp macro="" textlink="">
      <xdr:nvSpPr>
        <xdr:cNvPr id="146" name="物件費該当値テキスト"/>
        <xdr:cNvSpPr txBox="1"/>
      </xdr:nvSpPr>
      <xdr:spPr>
        <a:xfrm>
          <a:off x="165989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7" name="楕円 146"/>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48" name="テキスト ボックス 147"/>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41910</xdr:rowOff>
    </xdr:from>
    <xdr:to>
      <xdr:col>74</xdr:col>
      <xdr:colOff>31750</xdr:colOff>
      <xdr:row>16</xdr:row>
      <xdr:rowOff>143510</xdr:rowOff>
    </xdr:to>
    <xdr:sp macro="" textlink="">
      <xdr:nvSpPr>
        <xdr:cNvPr id="149" name="楕円 148"/>
        <xdr:cNvSpPr/>
      </xdr:nvSpPr>
      <xdr:spPr>
        <a:xfrm>
          <a:off x="14732000" y="278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128287</xdr:rowOff>
    </xdr:from>
    <xdr:ext cx="762000" cy="259045"/>
    <xdr:sp macro="" textlink="">
      <xdr:nvSpPr>
        <xdr:cNvPr id="150" name="テキスト ボックス 149"/>
        <xdr:cNvSpPr txBox="1"/>
      </xdr:nvSpPr>
      <xdr:spPr>
        <a:xfrm>
          <a:off x="14401800" y="28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49530</xdr:rowOff>
    </xdr:from>
    <xdr:to>
      <xdr:col>69</xdr:col>
      <xdr:colOff>142875</xdr:colOff>
      <xdr:row>16</xdr:row>
      <xdr:rowOff>151130</xdr:rowOff>
    </xdr:to>
    <xdr:sp macro="" textlink="">
      <xdr:nvSpPr>
        <xdr:cNvPr id="151" name="楕円 150"/>
        <xdr:cNvSpPr/>
      </xdr:nvSpPr>
      <xdr:spPr>
        <a:xfrm>
          <a:off x="13843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135907</xdr:rowOff>
    </xdr:from>
    <xdr:ext cx="762000" cy="259045"/>
    <xdr:sp macro="" textlink="">
      <xdr:nvSpPr>
        <xdr:cNvPr id="152" name="テキスト ボックス 151"/>
        <xdr:cNvSpPr txBox="1"/>
      </xdr:nvSpPr>
      <xdr:spPr>
        <a:xfrm>
          <a:off x="13512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49530</xdr:rowOff>
    </xdr:from>
    <xdr:to>
      <xdr:col>65</xdr:col>
      <xdr:colOff>53975</xdr:colOff>
      <xdr:row>16</xdr:row>
      <xdr:rowOff>151130</xdr:rowOff>
    </xdr:to>
    <xdr:sp macro="" textlink="">
      <xdr:nvSpPr>
        <xdr:cNvPr id="153" name="楕円 152"/>
        <xdr:cNvSpPr/>
      </xdr:nvSpPr>
      <xdr:spPr>
        <a:xfrm>
          <a:off x="12954000" y="279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135907</xdr:rowOff>
    </xdr:from>
    <xdr:ext cx="762000" cy="259045"/>
    <xdr:sp macro="" textlink="">
      <xdr:nvSpPr>
        <xdr:cNvPr id="154" name="テキスト ボックス 153"/>
        <xdr:cNvSpPr txBox="1"/>
      </xdr:nvSpPr>
      <xdr:spPr>
        <a:xfrm>
          <a:off x="126238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扶助費に係る経常収支比率は１．２％と類似団体平均３．１％を下回っているが、年々増加傾向にあり、今後も抑制に努めるものとする。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135165</xdr:rowOff>
    </xdr:to>
    <xdr:cxnSp macro="">
      <xdr:nvCxnSpPr>
        <xdr:cNvPr id="188" name="直線コネクタ 187"/>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102507</xdr:rowOff>
    </xdr:from>
    <xdr:to>
      <xdr:col>19</xdr:col>
      <xdr:colOff>187325</xdr:colOff>
      <xdr:row>53</xdr:row>
      <xdr:rowOff>118835</xdr:rowOff>
    </xdr:to>
    <xdr:cxnSp macro="">
      <xdr:nvCxnSpPr>
        <xdr:cNvPr id="191" name="直線コネクタ 190"/>
        <xdr:cNvCxnSpPr/>
      </xdr:nvCxnSpPr>
      <xdr:spPr>
        <a:xfrm>
          <a:off x="3098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xdr:rowOff>
    </xdr:to>
    <xdr:cxnSp macro="">
      <xdr:nvCxnSpPr>
        <xdr:cNvPr id="194" name="直線コネクタ 193"/>
        <xdr:cNvCxnSpPr/>
      </xdr:nvCxnSpPr>
      <xdr:spPr>
        <a:xfrm flipV="1">
          <a:off x="2209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45357</xdr:rowOff>
    </xdr:to>
    <xdr:cxnSp macro="">
      <xdr:nvCxnSpPr>
        <xdr:cNvPr id="197" name="直線コネクタ 196"/>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8" name="フローチャート: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0" name="フローチャート: 判断 199"/>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01" name="テキスト ボックス 20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8" name="扶助費該当値テキスト"/>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09" name="楕円 208"/>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10" name="テキスト ボックス 209"/>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51707</xdr:rowOff>
    </xdr:from>
    <xdr:to>
      <xdr:col>15</xdr:col>
      <xdr:colOff>149225</xdr:colOff>
      <xdr:row>53</xdr:row>
      <xdr:rowOff>153307</xdr:rowOff>
    </xdr:to>
    <xdr:sp macro="" textlink="">
      <xdr:nvSpPr>
        <xdr:cNvPr id="211" name="楕円 210"/>
        <xdr:cNvSpPr/>
      </xdr:nvSpPr>
      <xdr:spPr>
        <a:xfrm>
          <a:off x="3048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163484</xdr:rowOff>
    </xdr:from>
    <xdr:ext cx="762000" cy="259045"/>
    <xdr:sp macro="" textlink="">
      <xdr:nvSpPr>
        <xdr:cNvPr id="212" name="テキスト ボックス 211"/>
        <xdr:cNvSpPr txBox="1"/>
      </xdr:nvSpPr>
      <xdr:spPr>
        <a:xfrm>
          <a:off x="2717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13" name="楕円 212"/>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4" name="テキスト ボックス 213"/>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5" name="楕円 214"/>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16" name="テキスト ボックス 215"/>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３．１ポイント増となっている。特別会計への繰出金の増減が大きく影響する。これまでに整備してきた農業集落排水施設や簡易水道施設の老朽化が進むことにより維持管理経費・公債費償還等が増加していく傾向にある。独立採算の原則に立ち適切な料金設定を行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132715</xdr:rowOff>
    </xdr:from>
    <xdr:to>
      <xdr:col>82</xdr:col>
      <xdr:colOff>107950</xdr:colOff>
      <xdr:row>58</xdr:row>
      <xdr:rowOff>138430</xdr:rowOff>
    </xdr:to>
    <xdr:cxnSp macro="">
      <xdr:nvCxnSpPr>
        <xdr:cNvPr id="244" name="直線コネクタ 243"/>
        <xdr:cNvCxnSpPr/>
      </xdr:nvCxnSpPr>
      <xdr:spPr>
        <a:xfrm>
          <a:off x="15671800" y="9905365"/>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29862</xdr:rowOff>
    </xdr:from>
    <xdr:ext cx="762000" cy="259045"/>
    <xdr:sp macro="" textlink="">
      <xdr:nvSpPr>
        <xdr:cNvPr id="245" name="その他平均値テキスト"/>
        <xdr:cNvSpPr txBox="1"/>
      </xdr:nvSpPr>
      <xdr:spPr>
        <a:xfrm>
          <a:off x="16598900" y="9802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121285</xdr:rowOff>
    </xdr:from>
    <xdr:to>
      <xdr:col>78</xdr:col>
      <xdr:colOff>69850</xdr:colOff>
      <xdr:row>57</xdr:row>
      <xdr:rowOff>132715</xdr:rowOff>
    </xdr:to>
    <xdr:cxnSp macro="">
      <xdr:nvCxnSpPr>
        <xdr:cNvPr id="247" name="直線コネクタ 246"/>
        <xdr:cNvCxnSpPr/>
      </xdr:nvCxnSpPr>
      <xdr:spPr>
        <a:xfrm>
          <a:off x="14782800" y="98939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121285</xdr:rowOff>
    </xdr:from>
    <xdr:to>
      <xdr:col>73</xdr:col>
      <xdr:colOff>180975</xdr:colOff>
      <xdr:row>57</xdr:row>
      <xdr:rowOff>144145</xdr:rowOff>
    </xdr:to>
    <xdr:cxnSp macro="">
      <xdr:nvCxnSpPr>
        <xdr:cNvPr id="250" name="直線コネクタ 249"/>
        <xdr:cNvCxnSpPr/>
      </xdr:nvCxnSpPr>
      <xdr:spPr>
        <a:xfrm flipV="1">
          <a:off x="13893800" y="98939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144145</xdr:rowOff>
    </xdr:from>
    <xdr:to>
      <xdr:col>69</xdr:col>
      <xdr:colOff>92075</xdr:colOff>
      <xdr:row>58</xdr:row>
      <xdr:rowOff>75565</xdr:rowOff>
    </xdr:to>
    <xdr:cxnSp macro="">
      <xdr:nvCxnSpPr>
        <xdr:cNvPr id="253" name="直線コネクタ 252"/>
        <xdr:cNvCxnSpPr/>
      </xdr:nvCxnSpPr>
      <xdr:spPr>
        <a:xfrm flipV="1">
          <a:off x="13004800" y="99167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30480</xdr:rowOff>
    </xdr:from>
    <xdr:to>
      <xdr:col>69</xdr:col>
      <xdr:colOff>142875</xdr:colOff>
      <xdr:row>58</xdr:row>
      <xdr:rowOff>132080</xdr:rowOff>
    </xdr:to>
    <xdr:sp macro="" textlink="">
      <xdr:nvSpPr>
        <xdr:cNvPr id="254" name="フローチャート: 判断 253"/>
        <xdr:cNvSpPr/>
      </xdr:nvSpPr>
      <xdr:spPr>
        <a:xfrm>
          <a:off x="13843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55" name="テキスト ボックス 254"/>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56" name="フローチャート: 判断 255"/>
        <xdr:cNvSpPr/>
      </xdr:nvSpPr>
      <xdr:spPr>
        <a:xfrm>
          <a:off x="12954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130827</xdr:rowOff>
    </xdr:from>
    <xdr:ext cx="762000" cy="259045"/>
    <xdr:sp macro="" textlink="">
      <xdr:nvSpPr>
        <xdr:cNvPr id="257" name="テキスト ボックス 256"/>
        <xdr:cNvSpPr txBox="1"/>
      </xdr:nvSpPr>
      <xdr:spPr>
        <a:xfrm>
          <a:off x="12623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87630</xdr:rowOff>
    </xdr:from>
    <xdr:to>
      <xdr:col>82</xdr:col>
      <xdr:colOff>158750</xdr:colOff>
      <xdr:row>59</xdr:row>
      <xdr:rowOff>17780</xdr:rowOff>
    </xdr:to>
    <xdr:sp macro="" textlink="">
      <xdr:nvSpPr>
        <xdr:cNvPr id="263" name="楕円 262"/>
        <xdr:cNvSpPr/>
      </xdr:nvSpPr>
      <xdr:spPr>
        <a:xfrm>
          <a:off x="164592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59707</xdr:rowOff>
    </xdr:from>
    <xdr:ext cx="762000" cy="259045"/>
    <xdr:sp macro="" textlink="">
      <xdr:nvSpPr>
        <xdr:cNvPr id="264" name="その他該当値テキスト"/>
        <xdr:cNvSpPr txBox="1"/>
      </xdr:nvSpPr>
      <xdr:spPr>
        <a:xfrm>
          <a:off x="165989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81915</xdr:rowOff>
    </xdr:from>
    <xdr:to>
      <xdr:col>78</xdr:col>
      <xdr:colOff>120650</xdr:colOff>
      <xdr:row>58</xdr:row>
      <xdr:rowOff>12065</xdr:rowOff>
    </xdr:to>
    <xdr:sp macro="" textlink="">
      <xdr:nvSpPr>
        <xdr:cNvPr id="265" name="楕円 264"/>
        <xdr:cNvSpPr/>
      </xdr:nvSpPr>
      <xdr:spPr>
        <a:xfrm>
          <a:off x="15621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22242</xdr:rowOff>
    </xdr:from>
    <xdr:ext cx="736600" cy="259045"/>
    <xdr:sp macro="" textlink="">
      <xdr:nvSpPr>
        <xdr:cNvPr id="266" name="テキスト ボックス 265"/>
        <xdr:cNvSpPr txBox="1"/>
      </xdr:nvSpPr>
      <xdr:spPr>
        <a:xfrm>
          <a:off x="15290800" y="9623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70485</xdr:rowOff>
    </xdr:from>
    <xdr:to>
      <xdr:col>74</xdr:col>
      <xdr:colOff>31750</xdr:colOff>
      <xdr:row>58</xdr:row>
      <xdr:rowOff>635</xdr:rowOff>
    </xdr:to>
    <xdr:sp macro="" textlink="">
      <xdr:nvSpPr>
        <xdr:cNvPr id="267" name="楕円 266"/>
        <xdr:cNvSpPr/>
      </xdr:nvSpPr>
      <xdr:spPr>
        <a:xfrm>
          <a:off x="14732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10812</xdr:rowOff>
    </xdr:from>
    <xdr:ext cx="762000" cy="259045"/>
    <xdr:sp macro="" textlink="">
      <xdr:nvSpPr>
        <xdr:cNvPr id="268" name="テキスト ボックス 267"/>
        <xdr:cNvSpPr txBox="1"/>
      </xdr:nvSpPr>
      <xdr:spPr>
        <a:xfrm>
          <a:off x="14401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93345</xdr:rowOff>
    </xdr:from>
    <xdr:to>
      <xdr:col>69</xdr:col>
      <xdr:colOff>142875</xdr:colOff>
      <xdr:row>58</xdr:row>
      <xdr:rowOff>23495</xdr:rowOff>
    </xdr:to>
    <xdr:sp macro="" textlink="">
      <xdr:nvSpPr>
        <xdr:cNvPr id="269" name="楕円 268"/>
        <xdr:cNvSpPr/>
      </xdr:nvSpPr>
      <xdr:spPr>
        <a:xfrm>
          <a:off x="13843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33672</xdr:rowOff>
    </xdr:from>
    <xdr:ext cx="762000" cy="259045"/>
    <xdr:sp macro="" textlink="">
      <xdr:nvSpPr>
        <xdr:cNvPr id="270" name="テキスト ボックス 269"/>
        <xdr:cNvSpPr txBox="1"/>
      </xdr:nvSpPr>
      <xdr:spPr>
        <a:xfrm>
          <a:off x="13512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24765</xdr:rowOff>
    </xdr:from>
    <xdr:to>
      <xdr:col>65</xdr:col>
      <xdr:colOff>53975</xdr:colOff>
      <xdr:row>58</xdr:row>
      <xdr:rowOff>126365</xdr:rowOff>
    </xdr:to>
    <xdr:sp macro="" textlink="">
      <xdr:nvSpPr>
        <xdr:cNvPr id="271" name="楕円 270"/>
        <xdr:cNvSpPr/>
      </xdr:nvSpPr>
      <xdr:spPr>
        <a:xfrm>
          <a:off x="12954000" y="996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111142</xdr:rowOff>
    </xdr:from>
    <xdr:ext cx="762000" cy="259045"/>
    <xdr:sp macro="" textlink="">
      <xdr:nvSpPr>
        <xdr:cNvPr id="272" name="テキスト ボックス 271"/>
        <xdr:cNvSpPr txBox="1"/>
      </xdr:nvSpPr>
      <xdr:spPr>
        <a:xfrm>
          <a:off x="12623800" y="1005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補助費等に係る経費については類似団体平均を０．６ポイント上回る状況となっている。今後も補助金交付の妥当性等を検証し、適宜見直し等を行う方針である。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97282</xdr:rowOff>
    </xdr:to>
    <xdr:cxnSp macro="">
      <xdr:nvCxnSpPr>
        <xdr:cNvPr id="303" name="直線コネクタ 302"/>
        <xdr:cNvCxnSpPr/>
      </xdr:nvCxnSpPr>
      <xdr:spPr>
        <a:xfrm>
          <a:off x="15671800" y="64317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88138</xdr:rowOff>
    </xdr:to>
    <xdr:cxnSp macro="">
      <xdr:nvCxnSpPr>
        <xdr:cNvPr id="306" name="直線コネクタ 305"/>
        <xdr:cNvCxnSpPr/>
      </xdr:nvCxnSpPr>
      <xdr:spPr>
        <a:xfrm>
          <a:off x="14782800" y="63494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08" name="テキスト ボックス 307"/>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09" name="直線コネクタ 308"/>
        <xdr:cNvCxnSpPr/>
      </xdr:nvCxnSpPr>
      <xdr:spPr>
        <a:xfrm flipV="1">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37</xdr:row>
      <xdr:rowOff>14986</xdr:rowOff>
    </xdr:to>
    <xdr:cxnSp macro="">
      <xdr:nvCxnSpPr>
        <xdr:cNvPr id="312" name="直線コネクタ 311"/>
        <xdr:cNvCxnSpPr/>
      </xdr:nvCxnSpPr>
      <xdr:spPr>
        <a:xfrm>
          <a:off x="13004800" y="62489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15" name="フローチャート: 判断 314"/>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16" name="テキスト ボックス 315"/>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22" name="楕円 321"/>
        <xdr:cNvSpPr/>
      </xdr:nvSpPr>
      <xdr:spPr>
        <a:xfrm>
          <a:off x="16459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18559</xdr:rowOff>
    </xdr:from>
    <xdr:ext cx="762000" cy="259045"/>
    <xdr:sp macro="" textlink="">
      <xdr:nvSpPr>
        <xdr:cNvPr id="323" name="補助費等該当値テキスト"/>
        <xdr:cNvSpPr txBox="1"/>
      </xdr:nvSpPr>
      <xdr:spPr>
        <a:xfrm>
          <a:off x="16598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4" name="楕円 323"/>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5" name="テキスト ボックス 324"/>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6" name="楕円 325"/>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27" name="テキスト ボックス 326"/>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8" name="楕円 327"/>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9" name="テキスト ボックス 328"/>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0" name="楕円 329"/>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1" name="テキスト ボックス 330"/>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地方債については、類似団体平均値を２．２ポイント下回る１３．１％となった。今後は、大規模な施設整備を計画しているため、優良債と基金の活用を図り、負担の抑制に努める。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76</xdr:row>
      <xdr:rowOff>154432</xdr:rowOff>
    </xdr:to>
    <xdr:cxnSp macro="">
      <xdr:nvCxnSpPr>
        <xdr:cNvPr id="361" name="直線コネクタ 360"/>
        <xdr:cNvCxnSpPr/>
      </xdr:nvCxnSpPr>
      <xdr:spPr>
        <a:xfrm>
          <a:off x="3987800" y="13184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6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154432</xdr:rowOff>
    </xdr:to>
    <xdr:cxnSp macro="">
      <xdr:nvCxnSpPr>
        <xdr:cNvPr id="364" name="直線コネクタ 363"/>
        <xdr:cNvCxnSpPr/>
      </xdr:nvCxnSpPr>
      <xdr:spPr>
        <a:xfrm>
          <a:off x="3098800" y="13170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140715</xdr:rowOff>
    </xdr:to>
    <xdr:cxnSp macro="">
      <xdr:nvCxnSpPr>
        <xdr:cNvPr id="367" name="直線コネクタ 366"/>
        <xdr:cNvCxnSpPr/>
      </xdr:nvCxnSpPr>
      <xdr:spPr>
        <a:xfrm>
          <a:off x="2209800" y="13106908"/>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99568</xdr:rowOff>
    </xdr:to>
    <xdr:cxnSp macro="">
      <xdr:nvCxnSpPr>
        <xdr:cNvPr id="370" name="直線コネクタ 369"/>
        <xdr:cNvCxnSpPr/>
      </xdr:nvCxnSpPr>
      <xdr:spPr>
        <a:xfrm flipV="1">
          <a:off x="1320800" y="13106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71" name="フローチャート: 判断 370"/>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72" name="テキスト ボックス 371"/>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147065</xdr:rowOff>
    </xdr:from>
    <xdr:to>
      <xdr:col>6</xdr:col>
      <xdr:colOff>171450</xdr:colOff>
      <xdr:row>78</xdr:row>
      <xdr:rowOff>77215</xdr:rowOff>
    </xdr:to>
    <xdr:sp macro="" textlink="">
      <xdr:nvSpPr>
        <xdr:cNvPr id="373" name="フローチャート: 判断 37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61992</xdr:rowOff>
    </xdr:from>
    <xdr:ext cx="762000" cy="259045"/>
    <xdr:sp macro="" textlink="">
      <xdr:nvSpPr>
        <xdr:cNvPr id="374" name="テキスト ボックス 37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0" name="楕円 379"/>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1"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82" name="楕円 381"/>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83" name="テキスト ボックス 382"/>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84" name="楕円 383"/>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85" name="テキスト ボックス 384"/>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6" name="楕円 385"/>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7" name="テキスト ボックス 386"/>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48768</xdr:rowOff>
    </xdr:from>
    <xdr:to>
      <xdr:col>6</xdr:col>
      <xdr:colOff>171450</xdr:colOff>
      <xdr:row>76</xdr:row>
      <xdr:rowOff>150368</xdr:rowOff>
    </xdr:to>
    <xdr:sp macro="" textlink="">
      <xdr:nvSpPr>
        <xdr:cNvPr id="388" name="楕円 387"/>
        <xdr:cNvSpPr/>
      </xdr:nvSpPr>
      <xdr:spPr>
        <a:xfrm>
          <a:off x="1270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160545</xdr:rowOff>
    </xdr:from>
    <xdr:ext cx="762000" cy="259045"/>
    <xdr:sp macro="" textlink="">
      <xdr:nvSpPr>
        <xdr:cNvPr id="389" name="テキスト ボックス 388"/>
        <xdr:cNvSpPr txBox="1"/>
      </xdr:nvSpPr>
      <xdr:spPr>
        <a:xfrm>
          <a:off x="939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公債費以外の経常経費については、３．４ポイント増となっている。今後も財政改革に取り組み、人件費の抑制や義務的経費の縮減に努めるとともに経常コストの削減に努めていく。</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46989</xdr:rowOff>
    </xdr:from>
    <xdr:to>
      <xdr:col>82</xdr:col>
      <xdr:colOff>107950</xdr:colOff>
      <xdr:row>77</xdr:row>
      <xdr:rowOff>5080</xdr:rowOff>
    </xdr:to>
    <xdr:cxnSp macro="">
      <xdr:nvCxnSpPr>
        <xdr:cNvPr id="422" name="直線コネクタ 421"/>
        <xdr:cNvCxnSpPr/>
      </xdr:nvCxnSpPr>
      <xdr:spPr>
        <a:xfrm>
          <a:off x="15671800" y="13077189"/>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85090</xdr:rowOff>
    </xdr:from>
    <xdr:to>
      <xdr:col>78</xdr:col>
      <xdr:colOff>69850</xdr:colOff>
      <xdr:row>76</xdr:row>
      <xdr:rowOff>46989</xdr:rowOff>
    </xdr:to>
    <xdr:cxnSp macro="">
      <xdr:nvCxnSpPr>
        <xdr:cNvPr id="425" name="直線コネクタ 424"/>
        <xdr:cNvCxnSpPr/>
      </xdr:nvCxnSpPr>
      <xdr:spPr>
        <a:xfrm>
          <a:off x="14782800" y="12943840"/>
          <a:ext cx="889000" cy="13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27" name="テキスト ボックス 42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85090</xdr:rowOff>
    </xdr:from>
    <xdr:to>
      <xdr:col>73</xdr:col>
      <xdr:colOff>180975</xdr:colOff>
      <xdr:row>75</xdr:row>
      <xdr:rowOff>111760</xdr:rowOff>
    </xdr:to>
    <xdr:cxnSp macro="">
      <xdr:nvCxnSpPr>
        <xdr:cNvPr id="428" name="直線コネクタ 427"/>
        <xdr:cNvCxnSpPr/>
      </xdr:nvCxnSpPr>
      <xdr:spPr>
        <a:xfrm flipV="1">
          <a:off x="13893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0" name="テキスト ボックス 429"/>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111760</xdr:rowOff>
    </xdr:from>
    <xdr:to>
      <xdr:col>69</xdr:col>
      <xdr:colOff>92075</xdr:colOff>
      <xdr:row>75</xdr:row>
      <xdr:rowOff>157480</xdr:rowOff>
    </xdr:to>
    <xdr:cxnSp macro="">
      <xdr:nvCxnSpPr>
        <xdr:cNvPr id="431" name="直線コネクタ 430"/>
        <xdr:cNvCxnSpPr/>
      </xdr:nvCxnSpPr>
      <xdr:spPr>
        <a:xfrm flipV="1">
          <a:off x="13004800" y="129705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118110</xdr:rowOff>
    </xdr:from>
    <xdr:to>
      <xdr:col>69</xdr:col>
      <xdr:colOff>142875</xdr:colOff>
      <xdr:row>76</xdr:row>
      <xdr:rowOff>48261</xdr:rowOff>
    </xdr:to>
    <xdr:sp macro="" textlink="">
      <xdr:nvSpPr>
        <xdr:cNvPr id="432" name="フローチャート: 判断 431"/>
        <xdr:cNvSpPr/>
      </xdr:nvSpPr>
      <xdr:spPr>
        <a:xfrm>
          <a:off x="13843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33038</xdr:rowOff>
    </xdr:from>
    <xdr:ext cx="762000" cy="259045"/>
    <xdr:sp macro="" textlink="">
      <xdr:nvSpPr>
        <xdr:cNvPr id="433" name="テキスト ボックス 432"/>
        <xdr:cNvSpPr txBox="1"/>
      </xdr:nvSpPr>
      <xdr:spPr>
        <a:xfrm>
          <a:off x="13512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4" name="フローチャート: 判断 433"/>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71138</xdr:rowOff>
    </xdr:from>
    <xdr:ext cx="762000" cy="259045"/>
    <xdr:sp macro="" textlink="">
      <xdr:nvSpPr>
        <xdr:cNvPr id="435" name="テキスト ボックス 434"/>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1" name="楕円 440"/>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2"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167639</xdr:rowOff>
    </xdr:from>
    <xdr:to>
      <xdr:col>78</xdr:col>
      <xdr:colOff>120650</xdr:colOff>
      <xdr:row>76</xdr:row>
      <xdr:rowOff>97789</xdr:rowOff>
    </xdr:to>
    <xdr:sp macro="" textlink="">
      <xdr:nvSpPr>
        <xdr:cNvPr id="443" name="楕円 442"/>
        <xdr:cNvSpPr/>
      </xdr:nvSpPr>
      <xdr:spPr>
        <a:xfrm>
          <a:off x="15621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107967</xdr:rowOff>
    </xdr:from>
    <xdr:ext cx="736600" cy="259045"/>
    <xdr:sp macro="" textlink="">
      <xdr:nvSpPr>
        <xdr:cNvPr id="444" name="テキスト ボックス 443"/>
        <xdr:cNvSpPr txBox="1"/>
      </xdr:nvSpPr>
      <xdr:spPr>
        <a:xfrm>
          <a:off x="15290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34290</xdr:rowOff>
    </xdr:from>
    <xdr:to>
      <xdr:col>74</xdr:col>
      <xdr:colOff>31750</xdr:colOff>
      <xdr:row>75</xdr:row>
      <xdr:rowOff>135890</xdr:rowOff>
    </xdr:to>
    <xdr:sp macro="" textlink="">
      <xdr:nvSpPr>
        <xdr:cNvPr id="445" name="楕円 444"/>
        <xdr:cNvSpPr/>
      </xdr:nvSpPr>
      <xdr:spPr>
        <a:xfrm>
          <a:off x="14732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146067</xdr:rowOff>
    </xdr:from>
    <xdr:ext cx="762000" cy="259045"/>
    <xdr:sp macro="" textlink="">
      <xdr:nvSpPr>
        <xdr:cNvPr id="446" name="テキスト ボックス 445"/>
        <xdr:cNvSpPr txBox="1"/>
      </xdr:nvSpPr>
      <xdr:spPr>
        <a:xfrm>
          <a:off x="14401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60960</xdr:rowOff>
    </xdr:from>
    <xdr:to>
      <xdr:col>69</xdr:col>
      <xdr:colOff>142875</xdr:colOff>
      <xdr:row>75</xdr:row>
      <xdr:rowOff>162561</xdr:rowOff>
    </xdr:to>
    <xdr:sp macro="" textlink="">
      <xdr:nvSpPr>
        <xdr:cNvPr id="447" name="楕円 446"/>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1287</xdr:rowOff>
    </xdr:from>
    <xdr:ext cx="762000" cy="259045"/>
    <xdr:sp macro="" textlink="">
      <xdr:nvSpPr>
        <xdr:cNvPr id="448" name="テキスト ボックス 447"/>
        <xdr:cNvSpPr txBox="1"/>
      </xdr:nvSpPr>
      <xdr:spPr>
        <a:xfrm>
          <a:off x="13512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106680</xdr:rowOff>
    </xdr:from>
    <xdr:to>
      <xdr:col>65</xdr:col>
      <xdr:colOff>53975</xdr:colOff>
      <xdr:row>76</xdr:row>
      <xdr:rowOff>36830</xdr:rowOff>
    </xdr:to>
    <xdr:sp macro="" textlink="">
      <xdr:nvSpPr>
        <xdr:cNvPr id="449" name="楕円 448"/>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47007</xdr:rowOff>
    </xdr:from>
    <xdr:ext cx="762000" cy="259045"/>
    <xdr:sp macro="" textlink="">
      <xdr:nvSpPr>
        <xdr:cNvPr id="450" name="テキスト ボックス 449"/>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145188</xdr:rowOff>
    </xdr:from>
    <xdr:to>
      <xdr:col>29</xdr:col>
      <xdr:colOff>127000</xdr:colOff>
      <xdr:row>16</xdr:row>
      <xdr:rowOff>151481</xdr:rowOff>
    </xdr:to>
    <xdr:cxnSp macro="">
      <xdr:nvCxnSpPr>
        <xdr:cNvPr id="47" name="直線コネクタ 46"/>
        <xdr:cNvCxnSpPr/>
      </xdr:nvCxnSpPr>
      <xdr:spPr bwMode="auto">
        <a:xfrm>
          <a:off x="5003800" y="2936013"/>
          <a:ext cx="647700" cy="62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136258</xdr:rowOff>
    </xdr:from>
    <xdr:ext cx="762000" cy="259045"/>
    <xdr:sp macro="" textlink="">
      <xdr:nvSpPr>
        <xdr:cNvPr id="48" name="人口1人当たり決算額の推移平均値テキスト130"/>
        <xdr:cNvSpPr txBox="1"/>
      </xdr:nvSpPr>
      <xdr:spPr>
        <a:xfrm>
          <a:off x="5740400" y="2927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145188</xdr:rowOff>
    </xdr:from>
    <xdr:to>
      <xdr:col>26</xdr:col>
      <xdr:colOff>50800</xdr:colOff>
      <xdr:row>16</xdr:row>
      <xdr:rowOff>155052</xdr:rowOff>
    </xdr:to>
    <xdr:cxnSp macro="">
      <xdr:nvCxnSpPr>
        <xdr:cNvPr id="50" name="直線コネクタ 49"/>
        <xdr:cNvCxnSpPr/>
      </xdr:nvCxnSpPr>
      <xdr:spPr bwMode="auto">
        <a:xfrm flipV="1">
          <a:off x="4305300" y="2936013"/>
          <a:ext cx="698500" cy="98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155052</xdr:rowOff>
    </xdr:from>
    <xdr:to>
      <xdr:col>22</xdr:col>
      <xdr:colOff>114300</xdr:colOff>
      <xdr:row>16</xdr:row>
      <xdr:rowOff>156684</xdr:rowOff>
    </xdr:to>
    <xdr:cxnSp macro="">
      <xdr:nvCxnSpPr>
        <xdr:cNvPr id="53" name="直線コネクタ 52"/>
        <xdr:cNvCxnSpPr/>
      </xdr:nvCxnSpPr>
      <xdr:spPr bwMode="auto">
        <a:xfrm flipV="1">
          <a:off x="3606800" y="2945877"/>
          <a:ext cx="698500" cy="1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156684</xdr:rowOff>
    </xdr:from>
    <xdr:to>
      <xdr:col>18</xdr:col>
      <xdr:colOff>177800</xdr:colOff>
      <xdr:row>17</xdr:row>
      <xdr:rowOff>6846</xdr:rowOff>
    </xdr:to>
    <xdr:cxnSp macro="">
      <xdr:nvCxnSpPr>
        <xdr:cNvPr id="56" name="直線コネクタ 55"/>
        <xdr:cNvCxnSpPr/>
      </xdr:nvCxnSpPr>
      <xdr:spPr bwMode="auto">
        <a:xfrm flipV="1">
          <a:off x="2908300" y="2947509"/>
          <a:ext cx="698500" cy="2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33551</xdr:rowOff>
    </xdr:from>
    <xdr:to>
      <xdr:col>19</xdr:col>
      <xdr:colOff>38100</xdr:colOff>
      <xdr:row>17</xdr:row>
      <xdr:rowOff>135151</xdr:rowOff>
    </xdr:to>
    <xdr:sp macro="" textlink="">
      <xdr:nvSpPr>
        <xdr:cNvPr id="57" name="フローチャート: 判断 56"/>
        <xdr:cNvSpPr/>
      </xdr:nvSpPr>
      <xdr:spPr bwMode="auto">
        <a:xfrm>
          <a:off x="3556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119928</xdr:rowOff>
    </xdr:from>
    <xdr:ext cx="762000" cy="259045"/>
    <xdr:sp macro="" textlink="">
      <xdr:nvSpPr>
        <xdr:cNvPr id="58" name="テキスト ボックス 57"/>
        <xdr:cNvSpPr txBox="1"/>
      </xdr:nvSpPr>
      <xdr:spPr>
        <a:xfrm>
          <a:off x="3225800" y="308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20701</xdr:rowOff>
    </xdr:from>
    <xdr:to>
      <xdr:col>15</xdr:col>
      <xdr:colOff>101600</xdr:colOff>
      <xdr:row>17</xdr:row>
      <xdr:rowOff>122301</xdr:rowOff>
    </xdr:to>
    <xdr:sp macro="" textlink="">
      <xdr:nvSpPr>
        <xdr:cNvPr id="59" name="フローチャート: 判断 58"/>
        <xdr:cNvSpPr/>
      </xdr:nvSpPr>
      <xdr:spPr bwMode="auto">
        <a:xfrm>
          <a:off x="2857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107078</xdr:rowOff>
    </xdr:from>
    <xdr:ext cx="762000" cy="259045"/>
    <xdr:sp macro="" textlink="">
      <xdr:nvSpPr>
        <xdr:cNvPr id="60" name="テキスト ボックス 59"/>
        <xdr:cNvSpPr txBox="1"/>
      </xdr:nvSpPr>
      <xdr:spPr>
        <a:xfrm>
          <a:off x="2527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100681</xdr:rowOff>
    </xdr:from>
    <xdr:to>
      <xdr:col>29</xdr:col>
      <xdr:colOff>177800</xdr:colOff>
      <xdr:row>17</xdr:row>
      <xdr:rowOff>30831</xdr:rowOff>
    </xdr:to>
    <xdr:sp macro="" textlink="">
      <xdr:nvSpPr>
        <xdr:cNvPr id="66" name="楕円 65"/>
        <xdr:cNvSpPr/>
      </xdr:nvSpPr>
      <xdr:spPr bwMode="auto">
        <a:xfrm>
          <a:off x="5600700" y="2891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117208</xdr:rowOff>
    </xdr:from>
    <xdr:ext cx="762000" cy="259045"/>
    <xdr:sp macro="" textlink="">
      <xdr:nvSpPr>
        <xdr:cNvPr id="67" name="人口1人当たり決算額の推移該当値テキスト130"/>
        <xdr:cNvSpPr txBox="1"/>
      </xdr:nvSpPr>
      <xdr:spPr>
        <a:xfrm>
          <a:off x="5740400" y="273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94388</xdr:rowOff>
    </xdr:from>
    <xdr:to>
      <xdr:col>26</xdr:col>
      <xdr:colOff>101600</xdr:colOff>
      <xdr:row>17</xdr:row>
      <xdr:rowOff>24538</xdr:rowOff>
    </xdr:to>
    <xdr:sp macro="" textlink="">
      <xdr:nvSpPr>
        <xdr:cNvPr id="68" name="楕円 67"/>
        <xdr:cNvSpPr/>
      </xdr:nvSpPr>
      <xdr:spPr bwMode="auto">
        <a:xfrm>
          <a:off x="4953000" y="2885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34715</xdr:rowOff>
    </xdr:from>
    <xdr:ext cx="736600" cy="259045"/>
    <xdr:sp macro="" textlink="">
      <xdr:nvSpPr>
        <xdr:cNvPr id="69" name="テキスト ボックス 68"/>
        <xdr:cNvSpPr txBox="1"/>
      </xdr:nvSpPr>
      <xdr:spPr>
        <a:xfrm>
          <a:off x="4622800" y="2654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104252</xdr:rowOff>
    </xdr:from>
    <xdr:to>
      <xdr:col>22</xdr:col>
      <xdr:colOff>165100</xdr:colOff>
      <xdr:row>17</xdr:row>
      <xdr:rowOff>34402</xdr:rowOff>
    </xdr:to>
    <xdr:sp macro="" textlink="">
      <xdr:nvSpPr>
        <xdr:cNvPr id="70" name="楕円 69"/>
        <xdr:cNvSpPr/>
      </xdr:nvSpPr>
      <xdr:spPr bwMode="auto">
        <a:xfrm>
          <a:off x="4254500" y="2895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44579</xdr:rowOff>
    </xdr:from>
    <xdr:ext cx="762000" cy="259045"/>
    <xdr:sp macro="" textlink="">
      <xdr:nvSpPr>
        <xdr:cNvPr id="71" name="テキスト ボックス 70"/>
        <xdr:cNvSpPr txBox="1"/>
      </xdr:nvSpPr>
      <xdr:spPr>
        <a:xfrm>
          <a:off x="3924300" y="2663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105884</xdr:rowOff>
    </xdr:from>
    <xdr:to>
      <xdr:col>19</xdr:col>
      <xdr:colOff>38100</xdr:colOff>
      <xdr:row>17</xdr:row>
      <xdr:rowOff>36034</xdr:rowOff>
    </xdr:to>
    <xdr:sp macro="" textlink="">
      <xdr:nvSpPr>
        <xdr:cNvPr id="72" name="楕円 71"/>
        <xdr:cNvSpPr/>
      </xdr:nvSpPr>
      <xdr:spPr bwMode="auto">
        <a:xfrm>
          <a:off x="3556000" y="289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46211</xdr:rowOff>
    </xdr:from>
    <xdr:ext cx="762000" cy="259045"/>
    <xdr:sp macro="" textlink="">
      <xdr:nvSpPr>
        <xdr:cNvPr id="73" name="テキスト ボックス 72"/>
        <xdr:cNvSpPr txBox="1"/>
      </xdr:nvSpPr>
      <xdr:spPr>
        <a:xfrm>
          <a:off x="3225800" y="266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127496</xdr:rowOff>
    </xdr:from>
    <xdr:to>
      <xdr:col>15</xdr:col>
      <xdr:colOff>101600</xdr:colOff>
      <xdr:row>17</xdr:row>
      <xdr:rowOff>57646</xdr:rowOff>
    </xdr:to>
    <xdr:sp macro="" textlink="">
      <xdr:nvSpPr>
        <xdr:cNvPr id="74" name="楕円 73"/>
        <xdr:cNvSpPr/>
      </xdr:nvSpPr>
      <xdr:spPr bwMode="auto">
        <a:xfrm>
          <a:off x="2857500" y="2918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67823</xdr:rowOff>
    </xdr:from>
    <xdr:ext cx="762000" cy="259045"/>
    <xdr:sp macro="" textlink="">
      <xdr:nvSpPr>
        <xdr:cNvPr id="75" name="テキスト ボックス 74"/>
        <xdr:cNvSpPr txBox="1"/>
      </xdr:nvSpPr>
      <xdr:spPr>
        <a:xfrm>
          <a:off x="2527300" y="268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48080</xdr:rowOff>
    </xdr:from>
    <xdr:to>
      <xdr:col>29</xdr:col>
      <xdr:colOff>127000</xdr:colOff>
      <xdr:row>36</xdr:row>
      <xdr:rowOff>101457</xdr:rowOff>
    </xdr:to>
    <xdr:cxnSp macro="">
      <xdr:nvCxnSpPr>
        <xdr:cNvPr id="108" name="直線コネクタ 107"/>
        <xdr:cNvCxnSpPr/>
      </xdr:nvCxnSpPr>
      <xdr:spPr bwMode="auto">
        <a:xfrm>
          <a:off x="5003800" y="7001330"/>
          <a:ext cx="647700" cy="533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137830</xdr:rowOff>
    </xdr:from>
    <xdr:ext cx="762000" cy="259045"/>
    <xdr:sp macro="" textlink="">
      <xdr:nvSpPr>
        <xdr:cNvPr id="109" name="人口1人当たり決算額の推移平均値テキスト445"/>
        <xdr:cNvSpPr txBox="1"/>
      </xdr:nvSpPr>
      <xdr:spPr>
        <a:xfrm>
          <a:off x="5740400" y="6748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43728</xdr:rowOff>
    </xdr:from>
    <xdr:to>
      <xdr:col>26</xdr:col>
      <xdr:colOff>50800</xdr:colOff>
      <xdr:row>36</xdr:row>
      <xdr:rowOff>48080</xdr:rowOff>
    </xdr:to>
    <xdr:cxnSp macro="">
      <xdr:nvCxnSpPr>
        <xdr:cNvPr id="111" name="直線コネクタ 110"/>
        <xdr:cNvCxnSpPr/>
      </xdr:nvCxnSpPr>
      <xdr:spPr bwMode="auto">
        <a:xfrm>
          <a:off x="4305300" y="6996978"/>
          <a:ext cx="698500" cy="4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57271</xdr:rowOff>
    </xdr:from>
    <xdr:ext cx="736600" cy="259045"/>
    <xdr:sp macro="" textlink="">
      <xdr:nvSpPr>
        <xdr:cNvPr id="113" name="テキスト ボックス 112"/>
        <xdr:cNvSpPr txBox="1"/>
      </xdr:nvSpPr>
      <xdr:spPr>
        <a:xfrm>
          <a:off x="4622800" y="666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43728</xdr:rowOff>
    </xdr:from>
    <xdr:to>
      <xdr:col>22</xdr:col>
      <xdr:colOff>114300</xdr:colOff>
      <xdr:row>36</xdr:row>
      <xdr:rowOff>94226</xdr:rowOff>
    </xdr:to>
    <xdr:cxnSp macro="">
      <xdr:nvCxnSpPr>
        <xdr:cNvPr id="114" name="直線コネクタ 113"/>
        <xdr:cNvCxnSpPr/>
      </xdr:nvCxnSpPr>
      <xdr:spPr bwMode="auto">
        <a:xfrm flipV="1">
          <a:off x="3606800" y="6996978"/>
          <a:ext cx="698500" cy="50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50733</xdr:rowOff>
    </xdr:from>
    <xdr:ext cx="762000" cy="259045"/>
    <xdr:sp macro="" textlink="">
      <xdr:nvSpPr>
        <xdr:cNvPr id="116" name="テキスト ボックス 115"/>
        <xdr:cNvSpPr txBox="1"/>
      </xdr:nvSpPr>
      <xdr:spPr>
        <a:xfrm>
          <a:off x="39243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75488</xdr:rowOff>
    </xdr:from>
    <xdr:to>
      <xdr:col>18</xdr:col>
      <xdr:colOff>177800</xdr:colOff>
      <xdr:row>36</xdr:row>
      <xdr:rowOff>94226</xdr:rowOff>
    </xdr:to>
    <xdr:cxnSp macro="">
      <xdr:nvCxnSpPr>
        <xdr:cNvPr id="117" name="直線コネクタ 116"/>
        <xdr:cNvCxnSpPr/>
      </xdr:nvCxnSpPr>
      <xdr:spPr bwMode="auto">
        <a:xfrm>
          <a:off x="2908300" y="7028738"/>
          <a:ext cx="698500" cy="18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265260</xdr:rowOff>
    </xdr:from>
    <xdr:to>
      <xdr:col>19</xdr:col>
      <xdr:colOff>38100</xdr:colOff>
      <xdr:row>36</xdr:row>
      <xdr:rowOff>23960</xdr:rowOff>
    </xdr:to>
    <xdr:sp macro="" textlink="">
      <xdr:nvSpPr>
        <xdr:cNvPr id="118" name="フローチャート: 判断 117"/>
        <xdr:cNvSpPr/>
      </xdr:nvSpPr>
      <xdr:spPr bwMode="auto">
        <a:xfrm>
          <a:off x="35560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34137</xdr:rowOff>
    </xdr:from>
    <xdr:ext cx="762000" cy="259045"/>
    <xdr:sp macro="" textlink="">
      <xdr:nvSpPr>
        <xdr:cNvPr id="119" name="テキスト ボックス 118"/>
        <xdr:cNvSpPr txBox="1"/>
      </xdr:nvSpPr>
      <xdr:spPr>
        <a:xfrm>
          <a:off x="32258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266837</xdr:rowOff>
    </xdr:from>
    <xdr:to>
      <xdr:col>15</xdr:col>
      <xdr:colOff>101600</xdr:colOff>
      <xdr:row>36</xdr:row>
      <xdr:rowOff>25537</xdr:rowOff>
    </xdr:to>
    <xdr:sp macro="" textlink="">
      <xdr:nvSpPr>
        <xdr:cNvPr id="120" name="フローチャート: 判断 119"/>
        <xdr:cNvSpPr/>
      </xdr:nvSpPr>
      <xdr:spPr bwMode="auto">
        <a:xfrm>
          <a:off x="2857500" y="6877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35714</xdr:rowOff>
    </xdr:from>
    <xdr:ext cx="762000" cy="259045"/>
    <xdr:sp macro="" textlink="">
      <xdr:nvSpPr>
        <xdr:cNvPr id="121" name="テキスト ボックス 120"/>
        <xdr:cNvSpPr txBox="1"/>
      </xdr:nvSpPr>
      <xdr:spPr>
        <a:xfrm>
          <a:off x="2527300" y="664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50657</xdr:rowOff>
    </xdr:from>
    <xdr:to>
      <xdr:col>29</xdr:col>
      <xdr:colOff>177800</xdr:colOff>
      <xdr:row>36</xdr:row>
      <xdr:rowOff>152257</xdr:rowOff>
    </xdr:to>
    <xdr:sp macro="" textlink="">
      <xdr:nvSpPr>
        <xdr:cNvPr id="127" name="楕円 126"/>
        <xdr:cNvSpPr/>
      </xdr:nvSpPr>
      <xdr:spPr bwMode="auto">
        <a:xfrm>
          <a:off x="5600700" y="7003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22734</xdr:rowOff>
    </xdr:from>
    <xdr:ext cx="762000" cy="259045"/>
    <xdr:sp macro="" textlink="">
      <xdr:nvSpPr>
        <xdr:cNvPr id="128" name="人口1人当たり決算額の推移該当値テキスト445"/>
        <xdr:cNvSpPr txBox="1"/>
      </xdr:nvSpPr>
      <xdr:spPr>
        <a:xfrm>
          <a:off x="5740400" y="697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340180</xdr:rowOff>
    </xdr:from>
    <xdr:to>
      <xdr:col>26</xdr:col>
      <xdr:colOff>101600</xdr:colOff>
      <xdr:row>36</xdr:row>
      <xdr:rowOff>98880</xdr:rowOff>
    </xdr:to>
    <xdr:sp macro="" textlink="">
      <xdr:nvSpPr>
        <xdr:cNvPr id="129" name="楕円 128"/>
        <xdr:cNvSpPr/>
      </xdr:nvSpPr>
      <xdr:spPr bwMode="auto">
        <a:xfrm>
          <a:off x="4953000" y="6950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83657</xdr:rowOff>
    </xdr:from>
    <xdr:ext cx="736600" cy="259045"/>
    <xdr:sp macro="" textlink="">
      <xdr:nvSpPr>
        <xdr:cNvPr id="130" name="テキスト ボックス 129"/>
        <xdr:cNvSpPr txBox="1"/>
      </xdr:nvSpPr>
      <xdr:spPr>
        <a:xfrm>
          <a:off x="4622800" y="7036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335828</xdr:rowOff>
    </xdr:from>
    <xdr:to>
      <xdr:col>22</xdr:col>
      <xdr:colOff>165100</xdr:colOff>
      <xdr:row>36</xdr:row>
      <xdr:rowOff>94528</xdr:rowOff>
    </xdr:to>
    <xdr:sp macro="" textlink="">
      <xdr:nvSpPr>
        <xdr:cNvPr id="131" name="楕円 130"/>
        <xdr:cNvSpPr/>
      </xdr:nvSpPr>
      <xdr:spPr bwMode="auto">
        <a:xfrm>
          <a:off x="4254500" y="694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79305</xdr:rowOff>
    </xdr:from>
    <xdr:ext cx="762000" cy="259045"/>
    <xdr:sp macro="" textlink="">
      <xdr:nvSpPr>
        <xdr:cNvPr id="132" name="テキスト ボックス 131"/>
        <xdr:cNvSpPr txBox="1"/>
      </xdr:nvSpPr>
      <xdr:spPr>
        <a:xfrm>
          <a:off x="3924300" y="703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43426</xdr:rowOff>
    </xdr:from>
    <xdr:to>
      <xdr:col>19</xdr:col>
      <xdr:colOff>38100</xdr:colOff>
      <xdr:row>36</xdr:row>
      <xdr:rowOff>145026</xdr:rowOff>
    </xdr:to>
    <xdr:sp macro="" textlink="">
      <xdr:nvSpPr>
        <xdr:cNvPr id="133" name="楕円 132"/>
        <xdr:cNvSpPr/>
      </xdr:nvSpPr>
      <xdr:spPr bwMode="auto">
        <a:xfrm>
          <a:off x="3556000" y="6996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129803</xdr:rowOff>
    </xdr:from>
    <xdr:ext cx="762000" cy="259045"/>
    <xdr:sp macro="" textlink="">
      <xdr:nvSpPr>
        <xdr:cNvPr id="134" name="テキスト ボックス 133"/>
        <xdr:cNvSpPr txBox="1"/>
      </xdr:nvSpPr>
      <xdr:spPr>
        <a:xfrm>
          <a:off x="3225800" y="7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24688</xdr:rowOff>
    </xdr:from>
    <xdr:to>
      <xdr:col>15</xdr:col>
      <xdr:colOff>101600</xdr:colOff>
      <xdr:row>36</xdr:row>
      <xdr:rowOff>126288</xdr:rowOff>
    </xdr:to>
    <xdr:sp macro="" textlink="">
      <xdr:nvSpPr>
        <xdr:cNvPr id="135" name="楕円 134"/>
        <xdr:cNvSpPr/>
      </xdr:nvSpPr>
      <xdr:spPr bwMode="auto">
        <a:xfrm>
          <a:off x="2857500" y="6977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111065</xdr:rowOff>
    </xdr:from>
    <xdr:ext cx="762000" cy="259045"/>
    <xdr:sp macro="" textlink="">
      <xdr:nvSpPr>
        <xdr:cNvPr id="136" name="テキスト ボックス 135"/>
        <xdr:cNvSpPr txBox="1"/>
      </xdr:nvSpPr>
      <xdr:spPr>
        <a:xfrm>
          <a:off x="2527300" y="706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119580</xdr:rowOff>
    </xdr:from>
    <xdr:to>
      <xdr:col>24</xdr:col>
      <xdr:colOff>63500</xdr:colOff>
      <xdr:row>37</xdr:row>
      <xdr:rowOff>130122</xdr:rowOff>
    </xdr:to>
    <xdr:cxnSp macro="">
      <xdr:nvCxnSpPr>
        <xdr:cNvPr id="63" name="直線コネクタ 62"/>
        <xdr:cNvCxnSpPr/>
      </xdr:nvCxnSpPr>
      <xdr:spPr>
        <a:xfrm flipV="1">
          <a:off x="3797300" y="6463230"/>
          <a:ext cx="838200" cy="1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130122</xdr:rowOff>
    </xdr:from>
    <xdr:to>
      <xdr:col>19</xdr:col>
      <xdr:colOff>177800</xdr:colOff>
      <xdr:row>37</xdr:row>
      <xdr:rowOff>161965</xdr:rowOff>
    </xdr:to>
    <xdr:cxnSp macro="">
      <xdr:nvCxnSpPr>
        <xdr:cNvPr id="66" name="直線コネクタ 65"/>
        <xdr:cNvCxnSpPr/>
      </xdr:nvCxnSpPr>
      <xdr:spPr>
        <a:xfrm flipV="1">
          <a:off x="2908300" y="6473772"/>
          <a:ext cx="889000" cy="3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161965</xdr:rowOff>
    </xdr:from>
    <xdr:to>
      <xdr:col>15</xdr:col>
      <xdr:colOff>50800</xdr:colOff>
      <xdr:row>38</xdr:row>
      <xdr:rowOff>4980</xdr:rowOff>
    </xdr:to>
    <xdr:cxnSp macro="">
      <xdr:nvCxnSpPr>
        <xdr:cNvPr id="69" name="直線コネクタ 68"/>
        <xdr:cNvCxnSpPr/>
      </xdr:nvCxnSpPr>
      <xdr:spPr>
        <a:xfrm flipV="1">
          <a:off x="2019300" y="6505615"/>
          <a:ext cx="889000" cy="1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4980</xdr:rowOff>
    </xdr:from>
    <xdr:to>
      <xdr:col>10</xdr:col>
      <xdr:colOff>114300</xdr:colOff>
      <xdr:row>38</xdr:row>
      <xdr:rowOff>30197</xdr:rowOff>
    </xdr:to>
    <xdr:cxnSp macro="">
      <xdr:nvCxnSpPr>
        <xdr:cNvPr id="72" name="直線コネクタ 71"/>
        <xdr:cNvCxnSpPr/>
      </xdr:nvCxnSpPr>
      <xdr:spPr>
        <a:xfrm flipV="1">
          <a:off x="1130300" y="6520080"/>
          <a:ext cx="889000" cy="2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59143</xdr:rowOff>
    </xdr:from>
    <xdr:to>
      <xdr:col>10</xdr:col>
      <xdr:colOff>165100</xdr:colOff>
      <xdr:row>38</xdr:row>
      <xdr:rowOff>160743</xdr:rowOff>
    </xdr:to>
    <xdr:sp macro="" textlink="">
      <xdr:nvSpPr>
        <xdr:cNvPr id="73" name="フローチャート: 判断 72"/>
        <xdr:cNvSpPr/>
      </xdr:nvSpPr>
      <xdr:spPr>
        <a:xfrm>
          <a:off x="1968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151870</xdr:rowOff>
    </xdr:from>
    <xdr:ext cx="599010" cy="259045"/>
    <xdr:sp macro="" textlink="">
      <xdr:nvSpPr>
        <xdr:cNvPr id="74" name="テキスト ボックス 73"/>
        <xdr:cNvSpPr txBox="1"/>
      </xdr:nvSpPr>
      <xdr:spPr>
        <a:xfrm>
          <a:off x="1719795"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35296</xdr:rowOff>
    </xdr:from>
    <xdr:to>
      <xdr:col>6</xdr:col>
      <xdr:colOff>38100</xdr:colOff>
      <xdr:row>38</xdr:row>
      <xdr:rowOff>136896</xdr:rowOff>
    </xdr:to>
    <xdr:sp macro="" textlink="">
      <xdr:nvSpPr>
        <xdr:cNvPr id="75" name="フローチャート: 判断 74"/>
        <xdr:cNvSpPr/>
      </xdr:nvSpPr>
      <xdr:spPr>
        <a:xfrm>
          <a:off x="1079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128023</xdr:rowOff>
    </xdr:from>
    <xdr:ext cx="599010" cy="259045"/>
    <xdr:sp macro="" textlink="">
      <xdr:nvSpPr>
        <xdr:cNvPr id="76" name="テキスト ボックス 75"/>
        <xdr:cNvSpPr txBox="1"/>
      </xdr:nvSpPr>
      <xdr:spPr>
        <a:xfrm>
          <a:off x="830795"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68780</xdr:rowOff>
    </xdr:from>
    <xdr:to>
      <xdr:col>24</xdr:col>
      <xdr:colOff>114300</xdr:colOff>
      <xdr:row>37</xdr:row>
      <xdr:rowOff>170380</xdr:rowOff>
    </xdr:to>
    <xdr:sp macro="" textlink="">
      <xdr:nvSpPr>
        <xdr:cNvPr id="82" name="楕円 81"/>
        <xdr:cNvSpPr/>
      </xdr:nvSpPr>
      <xdr:spPr>
        <a:xfrm>
          <a:off x="4584700" y="641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91657</xdr:rowOff>
    </xdr:from>
    <xdr:ext cx="599010" cy="259045"/>
    <xdr:sp macro="" textlink="">
      <xdr:nvSpPr>
        <xdr:cNvPr id="83" name="人件費該当値テキスト"/>
        <xdr:cNvSpPr txBox="1"/>
      </xdr:nvSpPr>
      <xdr:spPr>
        <a:xfrm>
          <a:off x="4686300" y="626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79322</xdr:rowOff>
    </xdr:from>
    <xdr:to>
      <xdr:col>20</xdr:col>
      <xdr:colOff>38100</xdr:colOff>
      <xdr:row>38</xdr:row>
      <xdr:rowOff>9472</xdr:rowOff>
    </xdr:to>
    <xdr:sp macro="" textlink="">
      <xdr:nvSpPr>
        <xdr:cNvPr id="84" name="楕円 83"/>
        <xdr:cNvSpPr/>
      </xdr:nvSpPr>
      <xdr:spPr>
        <a:xfrm>
          <a:off x="3746500" y="64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25999</xdr:rowOff>
    </xdr:from>
    <xdr:ext cx="599010" cy="259045"/>
    <xdr:sp macro="" textlink="">
      <xdr:nvSpPr>
        <xdr:cNvPr id="85" name="テキスト ボックス 84"/>
        <xdr:cNvSpPr txBox="1"/>
      </xdr:nvSpPr>
      <xdr:spPr>
        <a:xfrm>
          <a:off x="3497795" y="619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111166</xdr:rowOff>
    </xdr:from>
    <xdr:to>
      <xdr:col>15</xdr:col>
      <xdr:colOff>101600</xdr:colOff>
      <xdr:row>38</xdr:row>
      <xdr:rowOff>41315</xdr:rowOff>
    </xdr:to>
    <xdr:sp macro="" textlink="">
      <xdr:nvSpPr>
        <xdr:cNvPr id="86" name="楕円 85"/>
        <xdr:cNvSpPr/>
      </xdr:nvSpPr>
      <xdr:spPr>
        <a:xfrm>
          <a:off x="2857500" y="64548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57843</xdr:rowOff>
    </xdr:from>
    <xdr:ext cx="599010" cy="259045"/>
    <xdr:sp macro="" textlink="">
      <xdr:nvSpPr>
        <xdr:cNvPr id="87" name="テキスト ボックス 86"/>
        <xdr:cNvSpPr txBox="1"/>
      </xdr:nvSpPr>
      <xdr:spPr>
        <a:xfrm>
          <a:off x="2608795" y="6230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125630</xdr:rowOff>
    </xdr:from>
    <xdr:to>
      <xdr:col>10</xdr:col>
      <xdr:colOff>165100</xdr:colOff>
      <xdr:row>38</xdr:row>
      <xdr:rowOff>55780</xdr:rowOff>
    </xdr:to>
    <xdr:sp macro="" textlink="">
      <xdr:nvSpPr>
        <xdr:cNvPr id="88" name="楕円 87"/>
        <xdr:cNvSpPr/>
      </xdr:nvSpPr>
      <xdr:spPr>
        <a:xfrm>
          <a:off x="1968500" y="64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72307</xdr:rowOff>
    </xdr:from>
    <xdr:ext cx="599010" cy="259045"/>
    <xdr:sp macro="" textlink="">
      <xdr:nvSpPr>
        <xdr:cNvPr id="89" name="テキスト ボックス 88"/>
        <xdr:cNvSpPr txBox="1"/>
      </xdr:nvSpPr>
      <xdr:spPr>
        <a:xfrm>
          <a:off x="1719795" y="624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150847</xdr:rowOff>
    </xdr:from>
    <xdr:to>
      <xdr:col>6</xdr:col>
      <xdr:colOff>38100</xdr:colOff>
      <xdr:row>38</xdr:row>
      <xdr:rowOff>80997</xdr:rowOff>
    </xdr:to>
    <xdr:sp macro="" textlink="">
      <xdr:nvSpPr>
        <xdr:cNvPr id="90" name="楕円 89"/>
        <xdr:cNvSpPr/>
      </xdr:nvSpPr>
      <xdr:spPr>
        <a:xfrm>
          <a:off x="1079500" y="64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97524</xdr:rowOff>
    </xdr:from>
    <xdr:ext cx="599010" cy="259045"/>
    <xdr:sp macro="" textlink="">
      <xdr:nvSpPr>
        <xdr:cNvPr id="91" name="テキスト ボックス 90"/>
        <xdr:cNvSpPr txBox="1"/>
      </xdr:nvSpPr>
      <xdr:spPr>
        <a:xfrm>
          <a:off x="830795" y="6269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111445</xdr:rowOff>
    </xdr:from>
    <xdr:to>
      <xdr:col>24</xdr:col>
      <xdr:colOff>63500</xdr:colOff>
      <xdr:row>57</xdr:row>
      <xdr:rowOff>125566</xdr:rowOff>
    </xdr:to>
    <xdr:cxnSp macro="">
      <xdr:nvCxnSpPr>
        <xdr:cNvPr id="122" name="直線コネクタ 121"/>
        <xdr:cNvCxnSpPr/>
      </xdr:nvCxnSpPr>
      <xdr:spPr>
        <a:xfrm>
          <a:off x="3797300" y="9884095"/>
          <a:ext cx="838200" cy="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93092</xdr:rowOff>
    </xdr:from>
    <xdr:to>
      <xdr:col>19</xdr:col>
      <xdr:colOff>177800</xdr:colOff>
      <xdr:row>57</xdr:row>
      <xdr:rowOff>111445</xdr:rowOff>
    </xdr:to>
    <xdr:cxnSp macro="">
      <xdr:nvCxnSpPr>
        <xdr:cNvPr id="125" name="直線コネクタ 124"/>
        <xdr:cNvCxnSpPr/>
      </xdr:nvCxnSpPr>
      <xdr:spPr>
        <a:xfrm>
          <a:off x="2908300" y="9865742"/>
          <a:ext cx="889000" cy="1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83180</xdr:rowOff>
    </xdr:from>
    <xdr:to>
      <xdr:col>15</xdr:col>
      <xdr:colOff>50800</xdr:colOff>
      <xdr:row>57</xdr:row>
      <xdr:rowOff>93092</xdr:rowOff>
    </xdr:to>
    <xdr:cxnSp macro="">
      <xdr:nvCxnSpPr>
        <xdr:cNvPr id="128" name="直線コネクタ 127"/>
        <xdr:cNvCxnSpPr/>
      </xdr:nvCxnSpPr>
      <xdr:spPr>
        <a:xfrm>
          <a:off x="2019300" y="9855830"/>
          <a:ext cx="889000" cy="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83180</xdr:rowOff>
    </xdr:from>
    <xdr:to>
      <xdr:col>10</xdr:col>
      <xdr:colOff>114300</xdr:colOff>
      <xdr:row>57</xdr:row>
      <xdr:rowOff>106816</xdr:rowOff>
    </xdr:to>
    <xdr:cxnSp macro="">
      <xdr:nvCxnSpPr>
        <xdr:cNvPr id="131" name="直線コネクタ 130"/>
        <xdr:cNvCxnSpPr/>
      </xdr:nvCxnSpPr>
      <xdr:spPr>
        <a:xfrm flipV="1">
          <a:off x="1130300" y="9855830"/>
          <a:ext cx="889000" cy="2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122988</xdr:rowOff>
    </xdr:from>
    <xdr:to>
      <xdr:col>10</xdr:col>
      <xdr:colOff>165100</xdr:colOff>
      <xdr:row>58</xdr:row>
      <xdr:rowOff>53138</xdr:rowOff>
    </xdr:to>
    <xdr:sp macro="" textlink="">
      <xdr:nvSpPr>
        <xdr:cNvPr id="132" name="フローチャート: 判断 131"/>
        <xdr:cNvSpPr/>
      </xdr:nvSpPr>
      <xdr:spPr>
        <a:xfrm>
          <a:off x="1968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44265</xdr:rowOff>
    </xdr:from>
    <xdr:ext cx="599010" cy="259045"/>
    <xdr:sp macro="" textlink="">
      <xdr:nvSpPr>
        <xdr:cNvPr id="133" name="テキスト ボックス 132"/>
        <xdr:cNvSpPr txBox="1"/>
      </xdr:nvSpPr>
      <xdr:spPr>
        <a:xfrm>
          <a:off x="1719795"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109118</xdr:rowOff>
    </xdr:from>
    <xdr:to>
      <xdr:col>6</xdr:col>
      <xdr:colOff>38100</xdr:colOff>
      <xdr:row>58</xdr:row>
      <xdr:rowOff>39268</xdr:rowOff>
    </xdr:to>
    <xdr:sp macro="" textlink="">
      <xdr:nvSpPr>
        <xdr:cNvPr id="134" name="フローチャート: 判断 133"/>
        <xdr:cNvSpPr/>
      </xdr:nvSpPr>
      <xdr:spPr>
        <a:xfrm>
          <a:off x="1079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30395</xdr:rowOff>
    </xdr:from>
    <xdr:ext cx="599010" cy="259045"/>
    <xdr:sp macro="" textlink="">
      <xdr:nvSpPr>
        <xdr:cNvPr id="135" name="テキスト ボックス 134"/>
        <xdr:cNvSpPr txBox="1"/>
      </xdr:nvSpPr>
      <xdr:spPr>
        <a:xfrm>
          <a:off x="830795"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74766</xdr:rowOff>
    </xdr:from>
    <xdr:to>
      <xdr:col>24</xdr:col>
      <xdr:colOff>114300</xdr:colOff>
      <xdr:row>58</xdr:row>
      <xdr:rowOff>4916</xdr:rowOff>
    </xdr:to>
    <xdr:sp macro="" textlink="">
      <xdr:nvSpPr>
        <xdr:cNvPr id="141" name="楕円 140"/>
        <xdr:cNvSpPr/>
      </xdr:nvSpPr>
      <xdr:spPr>
        <a:xfrm>
          <a:off x="4584700" y="98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97643</xdr:rowOff>
    </xdr:from>
    <xdr:ext cx="599010" cy="259045"/>
    <xdr:sp macro="" textlink="">
      <xdr:nvSpPr>
        <xdr:cNvPr id="142" name="物件費該当値テキスト"/>
        <xdr:cNvSpPr txBox="1"/>
      </xdr:nvSpPr>
      <xdr:spPr>
        <a:xfrm>
          <a:off x="4686300" y="969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60645</xdr:rowOff>
    </xdr:from>
    <xdr:to>
      <xdr:col>20</xdr:col>
      <xdr:colOff>38100</xdr:colOff>
      <xdr:row>57</xdr:row>
      <xdr:rowOff>162245</xdr:rowOff>
    </xdr:to>
    <xdr:sp macro="" textlink="">
      <xdr:nvSpPr>
        <xdr:cNvPr id="143" name="楕円 142"/>
        <xdr:cNvSpPr/>
      </xdr:nvSpPr>
      <xdr:spPr>
        <a:xfrm>
          <a:off x="3746500" y="983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7322</xdr:rowOff>
    </xdr:from>
    <xdr:ext cx="599010" cy="259045"/>
    <xdr:sp macro="" textlink="">
      <xdr:nvSpPr>
        <xdr:cNvPr id="144" name="テキスト ボックス 143"/>
        <xdr:cNvSpPr txBox="1"/>
      </xdr:nvSpPr>
      <xdr:spPr>
        <a:xfrm>
          <a:off x="3497795" y="96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42292</xdr:rowOff>
    </xdr:from>
    <xdr:to>
      <xdr:col>15</xdr:col>
      <xdr:colOff>101600</xdr:colOff>
      <xdr:row>57</xdr:row>
      <xdr:rowOff>143892</xdr:rowOff>
    </xdr:to>
    <xdr:sp macro="" textlink="">
      <xdr:nvSpPr>
        <xdr:cNvPr id="145" name="楕円 144"/>
        <xdr:cNvSpPr/>
      </xdr:nvSpPr>
      <xdr:spPr>
        <a:xfrm>
          <a:off x="2857500" y="98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160419</xdr:rowOff>
    </xdr:from>
    <xdr:ext cx="599010" cy="259045"/>
    <xdr:sp macro="" textlink="">
      <xdr:nvSpPr>
        <xdr:cNvPr id="146" name="テキスト ボックス 145"/>
        <xdr:cNvSpPr txBox="1"/>
      </xdr:nvSpPr>
      <xdr:spPr>
        <a:xfrm>
          <a:off x="2608795" y="959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32380</xdr:rowOff>
    </xdr:from>
    <xdr:to>
      <xdr:col>10</xdr:col>
      <xdr:colOff>165100</xdr:colOff>
      <xdr:row>57</xdr:row>
      <xdr:rowOff>133980</xdr:rowOff>
    </xdr:to>
    <xdr:sp macro="" textlink="">
      <xdr:nvSpPr>
        <xdr:cNvPr id="147" name="楕円 146"/>
        <xdr:cNvSpPr/>
      </xdr:nvSpPr>
      <xdr:spPr>
        <a:xfrm>
          <a:off x="1968500" y="98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150507</xdr:rowOff>
    </xdr:from>
    <xdr:ext cx="599010" cy="259045"/>
    <xdr:sp macro="" textlink="">
      <xdr:nvSpPr>
        <xdr:cNvPr id="148" name="テキスト ボックス 147"/>
        <xdr:cNvSpPr txBox="1"/>
      </xdr:nvSpPr>
      <xdr:spPr>
        <a:xfrm>
          <a:off x="1719795" y="958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56016</xdr:rowOff>
    </xdr:from>
    <xdr:to>
      <xdr:col>6</xdr:col>
      <xdr:colOff>38100</xdr:colOff>
      <xdr:row>57</xdr:row>
      <xdr:rowOff>157616</xdr:rowOff>
    </xdr:to>
    <xdr:sp macro="" textlink="">
      <xdr:nvSpPr>
        <xdr:cNvPr id="149" name="楕円 148"/>
        <xdr:cNvSpPr/>
      </xdr:nvSpPr>
      <xdr:spPr>
        <a:xfrm>
          <a:off x="1079500" y="98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2693</xdr:rowOff>
    </xdr:from>
    <xdr:ext cx="599010" cy="259045"/>
    <xdr:sp macro="" textlink="">
      <xdr:nvSpPr>
        <xdr:cNvPr id="150" name="テキスト ボックス 149"/>
        <xdr:cNvSpPr txBox="1"/>
      </xdr:nvSpPr>
      <xdr:spPr>
        <a:xfrm>
          <a:off x="830795" y="960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106972</xdr:rowOff>
    </xdr:from>
    <xdr:to>
      <xdr:col>24</xdr:col>
      <xdr:colOff>63500</xdr:colOff>
      <xdr:row>74</xdr:row>
      <xdr:rowOff>151600</xdr:rowOff>
    </xdr:to>
    <xdr:cxnSp macro="">
      <xdr:nvCxnSpPr>
        <xdr:cNvPr id="179" name="直線コネクタ 178"/>
        <xdr:cNvCxnSpPr/>
      </xdr:nvCxnSpPr>
      <xdr:spPr>
        <a:xfrm>
          <a:off x="3797300" y="12622822"/>
          <a:ext cx="838200" cy="2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50576</xdr:rowOff>
    </xdr:from>
    <xdr:ext cx="534377" cy="259045"/>
    <xdr:sp macro="" textlink="">
      <xdr:nvSpPr>
        <xdr:cNvPr id="180" name="維持補修費平均値テキスト"/>
        <xdr:cNvSpPr txBox="1"/>
      </xdr:nvSpPr>
      <xdr:spPr>
        <a:xfrm>
          <a:off x="4686300" y="13252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106972</xdr:rowOff>
    </xdr:from>
    <xdr:to>
      <xdr:col>19</xdr:col>
      <xdr:colOff>177800</xdr:colOff>
      <xdr:row>74</xdr:row>
      <xdr:rowOff>142418</xdr:rowOff>
    </xdr:to>
    <xdr:cxnSp macro="">
      <xdr:nvCxnSpPr>
        <xdr:cNvPr id="182" name="直線コネクタ 181"/>
        <xdr:cNvCxnSpPr/>
      </xdr:nvCxnSpPr>
      <xdr:spPr>
        <a:xfrm flipV="1">
          <a:off x="2908300" y="12622822"/>
          <a:ext cx="889000" cy="20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134002</xdr:rowOff>
    </xdr:from>
    <xdr:ext cx="534377" cy="259045"/>
    <xdr:sp macro="" textlink="">
      <xdr:nvSpPr>
        <xdr:cNvPr id="184" name="テキスト ボックス 183"/>
        <xdr:cNvSpPr txBox="1"/>
      </xdr:nvSpPr>
      <xdr:spPr>
        <a:xfrm>
          <a:off x="3530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142418</xdr:rowOff>
    </xdr:from>
    <xdr:to>
      <xdr:col>15</xdr:col>
      <xdr:colOff>50800</xdr:colOff>
      <xdr:row>76</xdr:row>
      <xdr:rowOff>21768</xdr:rowOff>
    </xdr:to>
    <xdr:cxnSp macro="">
      <xdr:nvCxnSpPr>
        <xdr:cNvPr id="185" name="直線コネクタ 184"/>
        <xdr:cNvCxnSpPr/>
      </xdr:nvCxnSpPr>
      <xdr:spPr>
        <a:xfrm flipV="1">
          <a:off x="2019300" y="12829718"/>
          <a:ext cx="88900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9923</xdr:rowOff>
    </xdr:from>
    <xdr:ext cx="534377" cy="259045"/>
    <xdr:sp macro="" textlink="">
      <xdr:nvSpPr>
        <xdr:cNvPr id="187" name="テキスト ボックス 186"/>
        <xdr:cNvSpPr txBox="1"/>
      </xdr:nvSpPr>
      <xdr:spPr>
        <a:xfrm>
          <a:off x="2641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78689</xdr:rowOff>
    </xdr:from>
    <xdr:to>
      <xdr:col>10</xdr:col>
      <xdr:colOff>114300</xdr:colOff>
      <xdr:row>76</xdr:row>
      <xdr:rowOff>21768</xdr:rowOff>
    </xdr:to>
    <xdr:cxnSp macro="">
      <xdr:nvCxnSpPr>
        <xdr:cNvPr id="188" name="直線コネクタ 187"/>
        <xdr:cNvCxnSpPr/>
      </xdr:nvCxnSpPr>
      <xdr:spPr>
        <a:xfrm>
          <a:off x="1130300" y="12937439"/>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137464</xdr:rowOff>
    </xdr:from>
    <xdr:to>
      <xdr:col>10</xdr:col>
      <xdr:colOff>165100</xdr:colOff>
      <xdr:row>78</xdr:row>
      <xdr:rowOff>67614</xdr:rowOff>
    </xdr:to>
    <xdr:sp macro="" textlink="">
      <xdr:nvSpPr>
        <xdr:cNvPr id="189" name="フローチャート: 判断 188"/>
        <xdr:cNvSpPr/>
      </xdr:nvSpPr>
      <xdr:spPr>
        <a:xfrm>
          <a:off x="1968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58741</xdr:rowOff>
    </xdr:from>
    <xdr:ext cx="534377" cy="259045"/>
    <xdr:sp macro="" textlink="">
      <xdr:nvSpPr>
        <xdr:cNvPr id="190" name="テキスト ボックス 189"/>
        <xdr:cNvSpPr txBox="1"/>
      </xdr:nvSpPr>
      <xdr:spPr>
        <a:xfrm>
          <a:off x="1752111" y="1343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40081</xdr:rowOff>
    </xdr:from>
    <xdr:to>
      <xdr:col>6</xdr:col>
      <xdr:colOff>38100</xdr:colOff>
      <xdr:row>77</xdr:row>
      <xdr:rowOff>141681</xdr:rowOff>
    </xdr:to>
    <xdr:sp macro="" textlink="">
      <xdr:nvSpPr>
        <xdr:cNvPr id="191" name="フローチャート: 判断 190"/>
        <xdr:cNvSpPr/>
      </xdr:nvSpPr>
      <xdr:spPr>
        <a:xfrm>
          <a:off x="1079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132808</xdr:rowOff>
    </xdr:from>
    <xdr:ext cx="534377" cy="259045"/>
    <xdr:sp macro="" textlink="">
      <xdr:nvSpPr>
        <xdr:cNvPr id="192" name="テキスト ボックス 191"/>
        <xdr:cNvSpPr txBox="1"/>
      </xdr:nvSpPr>
      <xdr:spPr>
        <a:xfrm>
          <a:off x="863111" y="1333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100800</xdr:rowOff>
    </xdr:from>
    <xdr:to>
      <xdr:col>24</xdr:col>
      <xdr:colOff>114300</xdr:colOff>
      <xdr:row>75</xdr:row>
      <xdr:rowOff>30950</xdr:rowOff>
    </xdr:to>
    <xdr:sp macro="" textlink="">
      <xdr:nvSpPr>
        <xdr:cNvPr id="198" name="楕円 197"/>
        <xdr:cNvSpPr/>
      </xdr:nvSpPr>
      <xdr:spPr>
        <a:xfrm>
          <a:off x="4584700" y="127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123677</xdr:rowOff>
    </xdr:from>
    <xdr:ext cx="534377" cy="259045"/>
    <xdr:sp macro="" textlink="">
      <xdr:nvSpPr>
        <xdr:cNvPr id="199" name="維持補修費該当値テキスト"/>
        <xdr:cNvSpPr txBox="1"/>
      </xdr:nvSpPr>
      <xdr:spPr>
        <a:xfrm>
          <a:off x="4686300" y="126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56172</xdr:rowOff>
    </xdr:from>
    <xdr:to>
      <xdr:col>20</xdr:col>
      <xdr:colOff>38100</xdr:colOff>
      <xdr:row>73</xdr:row>
      <xdr:rowOff>157772</xdr:rowOff>
    </xdr:to>
    <xdr:sp macro="" textlink="">
      <xdr:nvSpPr>
        <xdr:cNvPr id="200" name="楕円 199"/>
        <xdr:cNvSpPr/>
      </xdr:nvSpPr>
      <xdr:spPr>
        <a:xfrm>
          <a:off x="3746500" y="1257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2849</xdr:rowOff>
    </xdr:from>
    <xdr:ext cx="534377" cy="259045"/>
    <xdr:sp macro="" textlink="">
      <xdr:nvSpPr>
        <xdr:cNvPr id="201" name="テキスト ボックス 200"/>
        <xdr:cNvSpPr txBox="1"/>
      </xdr:nvSpPr>
      <xdr:spPr>
        <a:xfrm>
          <a:off x="3530111" y="1234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91618</xdr:rowOff>
    </xdr:from>
    <xdr:to>
      <xdr:col>15</xdr:col>
      <xdr:colOff>101600</xdr:colOff>
      <xdr:row>75</xdr:row>
      <xdr:rowOff>21768</xdr:rowOff>
    </xdr:to>
    <xdr:sp macro="" textlink="">
      <xdr:nvSpPr>
        <xdr:cNvPr id="202" name="楕円 201"/>
        <xdr:cNvSpPr/>
      </xdr:nvSpPr>
      <xdr:spPr>
        <a:xfrm>
          <a:off x="2857500" y="1277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38295</xdr:rowOff>
    </xdr:from>
    <xdr:ext cx="534377" cy="259045"/>
    <xdr:sp macro="" textlink="">
      <xdr:nvSpPr>
        <xdr:cNvPr id="203" name="テキスト ボックス 202"/>
        <xdr:cNvSpPr txBox="1"/>
      </xdr:nvSpPr>
      <xdr:spPr>
        <a:xfrm>
          <a:off x="2641111" y="1255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142418</xdr:rowOff>
    </xdr:from>
    <xdr:to>
      <xdr:col>10</xdr:col>
      <xdr:colOff>165100</xdr:colOff>
      <xdr:row>76</xdr:row>
      <xdr:rowOff>72568</xdr:rowOff>
    </xdr:to>
    <xdr:sp macro="" textlink="">
      <xdr:nvSpPr>
        <xdr:cNvPr id="204" name="楕円 203"/>
        <xdr:cNvSpPr/>
      </xdr:nvSpPr>
      <xdr:spPr>
        <a:xfrm>
          <a:off x="1968500" y="1300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89095</xdr:rowOff>
    </xdr:from>
    <xdr:ext cx="534377" cy="259045"/>
    <xdr:sp macro="" textlink="">
      <xdr:nvSpPr>
        <xdr:cNvPr id="205" name="テキスト ボックス 204"/>
        <xdr:cNvSpPr txBox="1"/>
      </xdr:nvSpPr>
      <xdr:spPr>
        <a:xfrm>
          <a:off x="1752111" y="1277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27889</xdr:rowOff>
    </xdr:from>
    <xdr:to>
      <xdr:col>6</xdr:col>
      <xdr:colOff>38100</xdr:colOff>
      <xdr:row>75</xdr:row>
      <xdr:rowOff>129489</xdr:rowOff>
    </xdr:to>
    <xdr:sp macro="" textlink="">
      <xdr:nvSpPr>
        <xdr:cNvPr id="206" name="楕円 205"/>
        <xdr:cNvSpPr/>
      </xdr:nvSpPr>
      <xdr:spPr>
        <a:xfrm>
          <a:off x="1079500" y="128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146016</xdr:rowOff>
    </xdr:from>
    <xdr:ext cx="534377" cy="259045"/>
    <xdr:sp macro="" textlink="">
      <xdr:nvSpPr>
        <xdr:cNvPr id="207" name="テキスト ボックス 206"/>
        <xdr:cNvSpPr txBox="1"/>
      </xdr:nvSpPr>
      <xdr:spPr>
        <a:xfrm>
          <a:off x="863111" y="1266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100661</xdr:rowOff>
    </xdr:from>
    <xdr:to>
      <xdr:col>24</xdr:col>
      <xdr:colOff>63500</xdr:colOff>
      <xdr:row>98</xdr:row>
      <xdr:rowOff>113500</xdr:rowOff>
    </xdr:to>
    <xdr:cxnSp macro="">
      <xdr:nvCxnSpPr>
        <xdr:cNvPr id="237" name="直線コネクタ 236"/>
        <xdr:cNvCxnSpPr/>
      </xdr:nvCxnSpPr>
      <xdr:spPr>
        <a:xfrm>
          <a:off x="3797300" y="16902761"/>
          <a:ext cx="8382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7049</xdr:rowOff>
    </xdr:from>
    <xdr:to>
      <xdr:col>19</xdr:col>
      <xdr:colOff>177800</xdr:colOff>
      <xdr:row>98</xdr:row>
      <xdr:rowOff>100661</xdr:rowOff>
    </xdr:to>
    <xdr:cxnSp macro="">
      <xdr:nvCxnSpPr>
        <xdr:cNvPr id="240" name="直線コネクタ 239"/>
        <xdr:cNvCxnSpPr/>
      </xdr:nvCxnSpPr>
      <xdr:spPr>
        <a:xfrm>
          <a:off x="2908300" y="16809149"/>
          <a:ext cx="8890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7049</xdr:rowOff>
    </xdr:from>
    <xdr:to>
      <xdr:col>15</xdr:col>
      <xdr:colOff>50800</xdr:colOff>
      <xdr:row>98</xdr:row>
      <xdr:rowOff>108483</xdr:rowOff>
    </xdr:to>
    <xdr:cxnSp macro="">
      <xdr:nvCxnSpPr>
        <xdr:cNvPr id="243" name="直線コネクタ 242"/>
        <xdr:cNvCxnSpPr/>
      </xdr:nvCxnSpPr>
      <xdr:spPr>
        <a:xfrm flipV="1">
          <a:off x="2019300" y="16809149"/>
          <a:ext cx="889000" cy="10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61964</xdr:rowOff>
    </xdr:from>
    <xdr:to>
      <xdr:col>10</xdr:col>
      <xdr:colOff>114300</xdr:colOff>
      <xdr:row>98</xdr:row>
      <xdr:rowOff>108483</xdr:rowOff>
    </xdr:to>
    <xdr:cxnSp macro="">
      <xdr:nvCxnSpPr>
        <xdr:cNvPr id="246" name="直線コネクタ 245"/>
        <xdr:cNvCxnSpPr/>
      </xdr:nvCxnSpPr>
      <xdr:spPr>
        <a:xfrm>
          <a:off x="1130300" y="16521164"/>
          <a:ext cx="889000" cy="389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131775</xdr:rowOff>
    </xdr:from>
    <xdr:to>
      <xdr:col>10</xdr:col>
      <xdr:colOff>165100</xdr:colOff>
      <xdr:row>97</xdr:row>
      <xdr:rowOff>61925</xdr:rowOff>
    </xdr:to>
    <xdr:sp macro="" textlink="">
      <xdr:nvSpPr>
        <xdr:cNvPr id="247" name="フローチャート: 判断 246"/>
        <xdr:cNvSpPr/>
      </xdr:nvSpPr>
      <xdr:spPr>
        <a:xfrm>
          <a:off x="1968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78452</xdr:rowOff>
    </xdr:from>
    <xdr:ext cx="534377" cy="259045"/>
    <xdr:sp macro="" textlink="">
      <xdr:nvSpPr>
        <xdr:cNvPr id="248" name="テキスト ボックス 247"/>
        <xdr:cNvSpPr txBox="1"/>
      </xdr:nvSpPr>
      <xdr:spPr>
        <a:xfrm>
          <a:off x="1752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49073</xdr:rowOff>
    </xdr:from>
    <xdr:to>
      <xdr:col>6</xdr:col>
      <xdr:colOff>38100</xdr:colOff>
      <xdr:row>96</xdr:row>
      <xdr:rowOff>150673</xdr:rowOff>
    </xdr:to>
    <xdr:sp macro="" textlink="">
      <xdr:nvSpPr>
        <xdr:cNvPr id="249" name="フローチャート: 判断 248"/>
        <xdr:cNvSpPr/>
      </xdr:nvSpPr>
      <xdr:spPr>
        <a:xfrm>
          <a:off x="1079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141800</xdr:rowOff>
    </xdr:from>
    <xdr:ext cx="534377" cy="259045"/>
    <xdr:sp macro="" textlink="">
      <xdr:nvSpPr>
        <xdr:cNvPr id="250" name="テキスト ボックス 249"/>
        <xdr:cNvSpPr txBox="1"/>
      </xdr:nvSpPr>
      <xdr:spPr>
        <a:xfrm>
          <a:off x="863111" y="1660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62700</xdr:rowOff>
    </xdr:from>
    <xdr:to>
      <xdr:col>24</xdr:col>
      <xdr:colOff>114300</xdr:colOff>
      <xdr:row>98</xdr:row>
      <xdr:rowOff>164300</xdr:rowOff>
    </xdr:to>
    <xdr:sp macro="" textlink="">
      <xdr:nvSpPr>
        <xdr:cNvPr id="256" name="楕円 255"/>
        <xdr:cNvSpPr/>
      </xdr:nvSpPr>
      <xdr:spPr>
        <a:xfrm>
          <a:off x="4584700" y="168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149077</xdr:rowOff>
    </xdr:from>
    <xdr:ext cx="534377" cy="259045"/>
    <xdr:sp macro="" textlink="">
      <xdr:nvSpPr>
        <xdr:cNvPr id="257" name="扶助費該当値テキスト"/>
        <xdr:cNvSpPr txBox="1"/>
      </xdr:nvSpPr>
      <xdr:spPr>
        <a:xfrm>
          <a:off x="4686300"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49861</xdr:rowOff>
    </xdr:from>
    <xdr:to>
      <xdr:col>20</xdr:col>
      <xdr:colOff>38100</xdr:colOff>
      <xdr:row>98</xdr:row>
      <xdr:rowOff>151461</xdr:rowOff>
    </xdr:to>
    <xdr:sp macro="" textlink="">
      <xdr:nvSpPr>
        <xdr:cNvPr id="258" name="楕円 257"/>
        <xdr:cNvSpPr/>
      </xdr:nvSpPr>
      <xdr:spPr>
        <a:xfrm>
          <a:off x="3746500" y="16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142588</xdr:rowOff>
    </xdr:from>
    <xdr:ext cx="534377" cy="259045"/>
    <xdr:sp macro="" textlink="">
      <xdr:nvSpPr>
        <xdr:cNvPr id="259" name="テキスト ボックス 258"/>
        <xdr:cNvSpPr txBox="1"/>
      </xdr:nvSpPr>
      <xdr:spPr>
        <a:xfrm>
          <a:off x="3530111" y="169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127699</xdr:rowOff>
    </xdr:from>
    <xdr:to>
      <xdr:col>15</xdr:col>
      <xdr:colOff>101600</xdr:colOff>
      <xdr:row>98</xdr:row>
      <xdr:rowOff>57849</xdr:rowOff>
    </xdr:to>
    <xdr:sp macro="" textlink="">
      <xdr:nvSpPr>
        <xdr:cNvPr id="260" name="楕円 259"/>
        <xdr:cNvSpPr/>
      </xdr:nvSpPr>
      <xdr:spPr>
        <a:xfrm>
          <a:off x="2857500" y="167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48976</xdr:rowOff>
    </xdr:from>
    <xdr:ext cx="534377" cy="259045"/>
    <xdr:sp macro="" textlink="">
      <xdr:nvSpPr>
        <xdr:cNvPr id="261" name="テキスト ボックス 260"/>
        <xdr:cNvSpPr txBox="1"/>
      </xdr:nvSpPr>
      <xdr:spPr>
        <a:xfrm>
          <a:off x="2641111" y="168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57683</xdr:rowOff>
    </xdr:from>
    <xdr:to>
      <xdr:col>10</xdr:col>
      <xdr:colOff>165100</xdr:colOff>
      <xdr:row>98</xdr:row>
      <xdr:rowOff>159283</xdr:rowOff>
    </xdr:to>
    <xdr:sp macro="" textlink="">
      <xdr:nvSpPr>
        <xdr:cNvPr id="262" name="楕円 261"/>
        <xdr:cNvSpPr/>
      </xdr:nvSpPr>
      <xdr:spPr>
        <a:xfrm>
          <a:off x="1968500" y="1685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150410</xdr:rowOff>
    </xdr:from>
    <xdr:ext cx="534377" cy="259045"/>
    <xdr:sp macro="" textlink="">
      <xdr:nvSpPr>
        <xdr:cNvPr id="263" name="テキスト ボックス 262"/>
        <xdr:cNvSpPr txBox="1"/>
      </xdr:nvSpPr>
      <xdr:spPr>
        <a:xfrm>
          <a:off x="1752111" y="1695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11164</xdr:rowOff>
    </xdr:from>
    <xdr:to>
      <xdr:col>6</xdr:col>
      <xdr:colOff>38100</xdr:colOff>
      <xdr:row>96</xdr:row>
      <xdr:rowOff>112764</xdr:rowOff>
    </xdr:to>
    <xdr:sp macro="" textlink="">
      <xdr:nvSpPr>
        <xdr:cNvPr id="264" name="楕円 263"/>
        <xdr:cNvSpPr/>
      </xdr:nvSpPr>
      <xdr:spPr>
        <a:xfrm>
          <a:off x="1079500" y="1647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129291</xdr:rowOff>
    </xdr:from>
    <xdr:ext cx="534377" cy="259045"/>
    <xdr:sp macro="" textlink="">
      <xdr:nvSpPr>
        <xdr:cNvPr id="265" name="テキスト ボックス 264"/>
        <xdr:cNvSpPr txBox="1"/>
      </xdr:nvSpPr>
      <xdr:spPr>
        <a:xfrm>
          <a:off x="863111" y="1624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94673</xdr:rowOff>
    </xdr:from>
    <xdr:to>
      <xdr:col>55</xdr:col>
      <xdr:colOff>0</xdr:colOff>
      <xdr:row>36</xdr:row>
      <xdr:rowOff>31990</xdr:rowOff>
    </xdr:to>
    <xdr:cxnSp macro="">
      <xdr:nvCxnSpPr>
        <xdr:cNvPr id="296" name="直線コネクタ 295"/>
        <xdr:cNvCxnSpPr/>
      </xdr:nvCxnSpPr>
      <xdr:spPr>
        <a:xfrm flipV="1">
          <a:off x="9639300" y="6095423"/>
          <a:ext cx="838200" cy="10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61723</xdr:rowOff>
    </xdr:from>
    <xdr:ext cx="599010" cy="259045"/>
    <xdr:sp macro="" textlink="">
      <xdr:nvSpPr>
        <xdr:cNvPr id="297" name="補助費等平均値テキスト"/>
        <xdr:cNvSpPr txBox="1"/>
      </xdr:nvSpPr>
      <xdr:spPr>
        <a:xfrm>
          <a:off x="10528300" y="623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31990</xdr:rowOff>
    </xdr:from>
    <xdr:to>
      <xdr:col>50</xdr:col>
      <xdr:colOff>114300</xdr:colOff>
      <xdr:row>36</xdr:row>
      <xdr:rowOff>60441</xdr:rowOff>
    </xdr:to>
    <xdr:cxnSp macro="">
      <xdr:nvCxnSpPr>
        <xdr:cNvPr id="299" name="直線コネクタ 298"/>
        <xdr:cNvCxnSpPr/>
      </xdr:nvCxnSpPr>
      <xdr:spPr>
        <a:xfrm flipV="1">
          <a:off x="8750300" y="6204190"/>
          <a:ext cx="889000" cy="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20921</xdr:rowOff>
    </xdr:from>
    <xdr:ext cx="599010" cy="259045"/>
    <xdr:sp macro="" textlink="">
      <xdr:nvSpPr>
        <xdr:cNvPr id="301" name="テキスト ボックス 300"/>
        <xdr:cNvSpPr txBox="1"/>
      </xdr:nvSpPr>
      <xdr:spPr>
        <a:xfrm>
          <a:off x="9339795" y="636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115276</xdr:rowOff>
    </xdr:from>
    <xdr:to>
      <xdr:col>45</xdr:col>
      <xdr:colOff>177800</xdr:colOff>
      <xdr:row>36</xdr:row>
      <xdr:rowOff>60441</xdr:rowOff>
    </xdr:to>
    <xdr:cxnSp macro="">
      <xdr:nvCxnSpPr>
        <xdr:cNvPr id="302" name="直線コネクタ 301"/>
        <xdr:cNvCxnSpPr/>
      </xdr:nvCxnSpPr>
      <xdr:spPr>
        <a:xfrm>
          <a:off x="7861300" y="5944576"/>
          <a:ext cx="889000" cy="28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53559</xdr:rowOff>
    </xdr:from>
    <xdr:ext cx="599010" cy="259045"/>
    <xdr:sp macro="" textlink="">
      <xdr:nvSpPr>
        <xdr:cNvPr id="304" name="テキスト ボックス 303"/>
        <xdr:cNvSpPr txBox="1"/>
      </xdr:nvSpPr>
      <xdr:spPr>
        <a:xfrm>
          <a:off x="8450795" y="63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115276</xdr:rowOff>
    </xdr:from>
    <xdr:to>
      <xdr:col>41</xdr:col>
      <xdr:colOff>50800</xdr:colOff>
      <xdr:row>34</xdr:row>
      <xdr:rowOff>137868</xdr:rowOff>
    </xdr:to>
    <xdr:cxnSp macro="">
      <xdr:nvCxnSpPr>
        <xdr:cNvPr id="305" name="直線コネクタ 304"/>
        <xdr:cNvCxnSpPr/>
      </xdr:nvCxnSpPr>
      <xdr:spPr>
        <a:xfrm flipV="1">
          <a:off x="6972300" y="5944576"/>
          <a:ext cx="889000" cy="2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142053</xdr:rowOff>
    </xdr:from>
    <xdr:to>
      <xdr:col>41</xdr:col>
      <xdr:colOff>101600</xdr:colOff>
      <xdr:row>37</xdr:row>
      <xdr:rowOff>72203</xdr:rowOff>
    </xdr:to>
    <xdr:sp macro="" textlink="">
      <xdr:nvSpPr>
        <xdr:cNvPr id="306" name="フローチャート: 判断 305"/>
        <xdr:cNvSpPr/>
      </xdr:nvSpPr>
      <xdr:spPr>
        <a:xfrm>
          <a:off x="7810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63330</xdr:rowOff>
    </xdr:from>
    <xdr:ext cx="599010" cy="259045"/>
    <xdr:sp macro="" textlink="">
      <xdr:nvSpPr>
        <xdr:cNvPr id="307" name="テキスト ボックス 306"/>
        <xdr:cNvSpPr txBox="1"/>
      </xdr:nvSpPr>
      <xdr:spPr>
        <a:xfrm>
          <a:off x="7561795"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150661</xdr:rowOff>
    </xdr:from>
    <xdr:to>
      <xdr:col>36</xdr:col>
      <xdr:colOff>165100</xdr:colOff>
      <xdr:row>37</xdr:row>
      <xdr:rowOff>80811</xdr:rowOff>
    </xdr:to>
    <xdr:sp macro="" textlink="">
      <xdr:nvSpPr>
        <xdr:cNvPr id="308" name="フローチャート: 判断 307"/>
        <xdr:cNvSpPr/>
      </xdr:nvSpPr>
      <xdr:spPr>
        <a:xfrm>
          <a:off x="6921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71938</xdr:rowOff>
    </xdr:from>
    <xdr:ext cx="599010" cy="259045"/>
    <xdr:sp macro="" textlink="">
      <xdr:nvSpPr>
        <xdr:cNvPr id="309" name="テキスト ボックス 308"/>
        <xdr:cNvSpPr txBox="1"/>
      </xdr:nvSpPr>
      <xdr:spPr>
        <a:xfrm>
          <a:off x="6672795"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43873</xdr:rowOff>
    </xdr:from>
    <xdr:to>
      <xdr:col>55</xdr:col>
      <xdr:colOff>50800</xdr:colOff>
      <xdr:row>35</xdr:row>
      <xdr:rowOff>145473</xdr:rowOff>
    </xdr:to>
    <xdr:sp macro="" textlink="">
      <xdr:nvSpPr>
        <xdr:cNvPr id="315" name="楕円 314"/>
        <xdr:cNvSpPr/>
      </xdr:nvSpPr>
      <xdr:spPr>
        <a:xfrm>
          <a:off x="10426700" y="604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66750</xdr:rowOff>
    </xdr:from>
    <xdr:ext cx="599010" cy="259045"/>
    <xdr:sp macro="" textlink="">
      <xdr:nvSpPr>
        <xdr:cNvPr id="316" name="補助費等該当値テキスト"/>
        <xdr:cNvSpPr txBox="1"/>
      </xdr:nvSpPr>
      <xdr:spPr>
        <a:xfrm>
          <a:off x="10528300" y="589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152640</xdr:rowOff>
    </xdr:from>
    <xdr:to>
      <xdr:col>50</xdr:col>
      <xdr:colOff>165100</xdr:colOff>
      <xdr:row>36</xdr:row>
      <xdr:rowOff>82790</xdr:rowOff>
    </xdr:to>
    <xdr:sp macro="" textlink="">
      <xdr:nvSpPr>
        <xdr:cNvPr id="317" name="楕円 316"/>
        <xdr:cNvSpPr/>
      </xdr:nvSpPr>
      <xdr:spPr>
        <a:xfrm>
          <a:off x="9588500" y="615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99317</xdr:rowOff>
    </xdr:from>
    <xdr:ext cx="599010" cy="259045"/>
    <xdr:sp macro="" textlink="">
      <xdr:nvSpPr>
        <xdr:cNvPr id="318" name="テキスト ボックス 317"/>
        <xdr:cNvSpPr txBox="1"/>
      </xdr:nvSpPr>
      <xdr:spPr>
        <a:xfrm>
          <a:off x="9339795" y="592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9641</xdr:rowOff>
    </xdr:from>
    <xdr:to>
      <xdr:col>46</xdr:col>
      <xdr:colOff>38100</xdr:colOff>
      <xdr:row>36</xdr:row>
      <xdr:rowOff>111241</xdr:rowOff>
    </xdr:to>
    <xdr:sp macro="" textlink="">
      <xdr:nvSpPr>
        <xdr:cNvPr id="319" name="楕円 318"/>
        <xdr:cNvSpPr/>
      </xdr:nvSpPr>
      <xdr:spPr>
        <a:xfrm>
          <a:off x="8699500" y="61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127768</xdr:rowOff>
    </xdr:from>
    <xdr:ext cx="599010" cy="259045"/>
    <xdr:sp macro="" textlink="">
      <xdr:nvSpPr>
        <xdr:cNvPr id="320" name="テキスト ボックス 319"/>
        <xdr:cNvSpPr txBox="1"/>
      </xdr:nvSpPr>
      <xdr:spPr>
        <a:xfrm>
          <a:off x="8450795" y="595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64476</xdr:rowOff>
    </xdr:from>
    <xdr:to>
      <xdr:col>41</xdr:col>
      <xdr:colOff>101600</xdr:colOff>
      <xdr:row>34</xdr:row>
      <xdr:rowOff>166076</xdr:rowOff>
    </xdr:to>
    <xdr:sp macro="" textlink="">
      <xdr:nvSpPr>
        <xdr:cNvPr id="321" name="楕円 320"/>
        <xdr:cNvSpPr/>
      </xdr:nvSpPr>
      <xdr:spPr>
        <a:xfrm>
          <a:off x="7810500" y="58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11153</xdr:rowOff>
    </xdr:from>
    <xdr:ext cx="599010" cy="259045"/>
    <xdr:sp macro="" textlink="">
      <xdr:nvSpPr>
        <xdr:cNvPr id="322" name="テキスト ボックス 321"/>
        <xdr:cNvSpPr txBox="1"/>
      </xdr:nvSpPr>
      <xdr:spPr>
        <a:xfrm>
          <a:off x="7561795" y="566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87068</xdr:rowOff>
    </xdr:from>
    <xdr:to>
      <xdr:col>36</xdr:col>
      <xdr:colOff>165100</xdr:colOff>
      <xdr:row>35</xdr:row>
      <xdr:rowOff>17218</xdr:rowOff>
    </xdr:to>
    <xdr:sp macro="" textlink="">
      <xdr:nvSpPr>
        <xdr:cNvPr id="323" name="楕円 322"/>
        <xdr:cNvSpPr/>
      </xdr:nvSpPr>
      <xdr:spPr>
        <a:xfrm>
          <a:off x="6921500" y="591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33745</xdr:rowOff>
    </xdr:from>
    <xdr:ext cx="599010" cy="259045"/>
    <xdr:sp macro="" textlink="">
      <xdr:nvSpPr>
        <xdr:cNvPr id="324" name="テキスト ボックス 323"/>
        <xdr:cNvSpPr txBox="1"/>
      </xdr:nvSpPr>
      <xdr:spPr>
        <a:xfrm>
          <a:off x="6672795" y="569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20072</xdr:rowOff>
    </xdr:from>
    <xdr:to>
      <xdr:col>55</xdr:col>
      <xdr:colOff>0</xdr:colOff>
      <xdr:row>57</xdr:row>
      <xdr:rowOff>93864</xdr:rowOff>
    </xdr:to>
    <xdr:cxnSp macro="">
      <xdr:nvCxnSpPr>
        <xdr:cNvPr id="349" name="直線コネクタ 348"/>
        <xdr:cNvCxnSpPr/>
      </xdr:nvCxnSpPr>
      <xdr:spPr>
        <a:xfrm flipV="1">
          <a:off x="9639300" y="9792722"/>
          <a:ext cx="8382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167091</xdr:rowOff>
    </xdr:from>
    <xdr:to>
      <xdr:col>50</xdr:col>
      <xdr:colOff>114300</xdr:colOff>
      <xdr:row>57</xdr:row>
      <xdr:rowOff>93864</xdr:rowOff>
    </xdr:to>
    <xdr:cxnSp macro="">
      <xdr:nvCxnSpPr>
        <xdr:cNvPr id="352" name="直線コネクタ 351"/>
        <xdr:cNvCxnSpPr/>
      </xdr:nvCxnSpPr>
      <xdr:spPr>
        <a:xfrm>
          <a:off x="8750300" y="9768291"/>
          <a:ext cx="889000" cy="9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111066</xdr:rowOff>
    </xdr:from>
    <xdr:ext cx="599010" cy="259045"/>
    <xdr:sp macro="" textlink="">
      <xdr:nvSpPr>
        <xdr:cNvPr id="354" name="テキスト ボックス 353"/>
        <xdr:cNvSpPr txBox="1"/>
      </xdr:nvSpPr>
      <xdr:spPr>
        <a:xfrm>
          <a:off x="9339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167091</xdr:rowOff>
    </xdr:from>
    <xdr:to>
      <xdr:col>45</xdr:col>
      <xdr:colOff>177800</xdr:colOff>
      <xdr:row>57</xdr:row>
      <xdr:rowOff>74658</xdr:rowOff>
    </xdr:to>
    <xdr:cxnSp macro="">
      <xdr:nvCxnSpPr>
        <xdr:cNvPr id="355" name="直線コネクタ 354"/>
        <xdr:cNvCxnSpPr/>
      </xdr:nvCxnSpPr>
      <xdr:spPr>
        <a:xfrm flipV="1">
          <a:off x="7861300" y="9768291"/>
          <a:ext cx="889000" cy="79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74658</xdr:rowOff>
    </xdr:from>
    <xdr:to>
      <xdr:col>41</xdr:col>
      <xdr:colOff>50800</xdr:colOff>
      <xdr:row>57</xdr:row>
      <xdr:rowOff>105563</xdr:rowOff>
    </xdr:to>
    <xdr:cxnSp macro="">
      <xdr:nvCxnSpPr>
        <xdr:cNvPr id="358" name="直線コネクタ 357"/>
        <xdr:cNvCxnSpPr/>
      </xdr:nvCxnSpPr>
      <xdr:spPr>
        <a:xfrm flipV="1">
          <a:off x="6972300" y="9847308"/>
          <a:ext cx="889000" cy="3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6010</xdr:rowOff>
    </xdr:from>
    <xdr:to>
      <xdr:col>41</xdr:col>
      <xdr:colOff>101600</xdr:colOff>
      <xdr:row>57</xdr:row>
      <xdr:rowOff>107610</xdr:rowOff>
    </xdr:to>
    <xdr:sp macro="" textlink="">
      <xdr:nvSpPr>
        <xdr:cNvPr id="359" name="フローチャート: 判断 358"/>
        <xdr:cNvSpPr/>
      </xdr:nvSpPr>
      <xdr:spPr>
        <a:xfrm>
          <a:off x="7810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124137</xdr:rowOff>
    </xdr:from>
    <xdr:ext cx="599010" cy="259045"/>
    <xdr:sp macro="" textlink="">
      <xdr:nvSpPr>
        <xdr:cNvPr id="360" name="テキスト ボックス 359"/>
        <xdr:cNvSpPr txBox="1"/>
      </xdr:nvSpPr>
      <xdr:spPr>
        <a:xfrm>
          <a:off x="7561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161546</xdr:rowOff>
    </xdr:from>
    <xdr:to>
      <xdr:col>36</xdr:col>
      <xdr:colOff>165100</xdr:colOff>
      <xdr:row>57</xdr:row>
      <xdr:rowOff>91696</xdr:rowOff>
    </xdr:to>
    <xdr:sp macro="" textlink="">
      <xdr:nvSpPr>
        <xdr:cNvPr id="361" name="フローチャート: 判断 360"/>
        <xdr:cNvSpPr/>
      </xdr:nvSpPr>
      <xdr:spPr>
        <a:xfrm>
          <a:off x="6921500" y="976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108223</xdr:rowOff>
    </xdr:from>
    <xdr:ext cx="599010" cy="259045"/>
    <xdr:sp macro="" textlink="">
      <xdr:nvSpPr>
        <xdr:cNvPr id="362" name="テキスト ボックス 361"/>
        <xdr:cNvSpPr txBox="1"/>
      </xdr:nvSpPr>
      <xdr:spPr>
        <a:xfrm>
          <a:off x="6672795" y="953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140722</xdr:rowOff>
    </xdr:from>
    <xdr:to>
      <xdr:col>55</xdr:col>
      <xdr:colOff>50800</xdr:colOff>
      <xdr:row>57</xdr:row>
      <xdr:rowOff>70872</xdr:rowOff>
    </xdr:to>
    <xdr:sp macro="" textlink="">
      <xdr:nvSpPr>
        <xdr:cNvPr id="368" name="楕円 367"/>
        <xdr:cNvSpPr/>
      </xdr:nvSpPr>
      <xdr:spPr>
        <a:xfrm>
          <a:off x="10426700" y="974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163599</xdr:rowOff>
    </xdr:from>
    <xdr:ext cx="599010" cy="259045"/>
    <xdr:sp macro="" textlink="">
      <xdr:nvSpPr>
        <xdr:cNvPr id="369" name="普通建設事業費該当値テキスト"/>
        <xdr:cNvSpPr txBox="1"/>
      </xdr:nvSpPr>
      <xdr:spPr>
        <a:xfrm>
          <a:off x="10528300" y="9593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43064</xdr:rowOff>
    </xdr:from>
    <xdr:to>
      <xdr:col>50</xdr:col>
      <xdr:colOff>165100</xdr:colOff>
      <xdr:row>57</xdr:row>
      <xdr:rowOff>144664</xdr:rowOff>
    </xdr:to>
    <xdr:sp macro="" textlink="">
      <xdr:nvSpPr>
        <xdr:cNvPr id="370" name="楕円 369"/>
        <xdr:cNvSpPr/>
      </xdr:nvSpPr>
      <xdr:spPr>
        <a:xfrm>
          <a:off x="9588500" y="981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135791</xdr:rowOff>
    </xdr:from>
    <xdr:ext cx="599010" cy="259045"/>
    <xdr:sp macro="" textlink="">
      <xdr:nvSpPr>
        <xdr:cNvPr id="371" name="テキスト ボックス 370"/>
        <xdr:cNvSpPr txBox="1"/>
      </xdr:nvSpPr>
      <xdr:spPr>
        <a:xfrm>
          <a:off x="9339795" y="99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116291</xdr:rowOff>
    </xdr:from>
    <xdr:to>
      <xdr:col>46</xdr:col>
      <xdr:colOff>38100</xdr:colOff>
      <xdr:row>57</xdr:row>
      <xdr:rowOff>46441</xdr:rowOff>
    </xdr:to>
    <xdr:sp macro="" textlink="">
      <xdr:nvSpPr>
        <xdr:cNvPr id="372" name="楕円 371"/>
        <xdr:cNvSpPr/>
      </xdr:nvSpPr>
      <xdr:spPr>
        <a:xfrm>
          <a:off x="8699500" y="97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62968</xdr:rowOff>
    </xdr:from>
    <xdr:ext cx="599010" cy="259045"/>
    <xdr:sp macro="" textlink="">
      <xdr:nvSpPr>
        <xdr:cNvPr id="373" name="テキスト ボックス 372"/>
        <xdr:cNvSpPr txBox="1"/>
      </xdr:nvSpPr>
      <xdr:spPr>
        <a:xfrm>
          <a:off x="8450795" y="94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23858</xdr:rowOff>
    </xdr:from>
    <xdr:to>
      <xdr:col>41</xdr:col>
      <xdr:colOff>101600</xdr:colOff>
      <xdr:row>57</xdr:row>
      <xdr:rowOff>125458</xdr:rowOff>
    </xdr:to>
    <xdr:sp macro="" textlink="">
      <xdr:nvSpPr>
        <xdr:cNvPr id="374" name="楕円 373"/>
        <xdr:cNvSpPr/>
      </xdr:nvSpPr>
      <xdr:spPr>
        <a:xfrm>
          <a:off x="7810500" y="97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116585</xdr:rowOff>
    </xdr:from>
    <xdr:ext cx="599010" cy="259045"/>
    <xdr:sp macro="" textlink="">
      <xdr:nvSpPr>
        <xdr:cNvPr id="375" name="テキスト ボックス 374"/>
        <xdr:cNvSpPr txBox="1"/>
      </xdr:nvSpPr>
      <xdr:spPr>
        <a:xfrm>
          <a:off x="7561795" y="988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54763</xdr:rowOff>
    </xdr:from>
    <xdr:to>
      <xdr:col>36</xdr:col>
      <xdr:colOff>165100</xdr:colOff>
      <xdr:row>57</xdr:row>
      <xdr:rowOff>156363</xdr:rowOff>
    </xdr:to>
    <xdr:sp macro="" textlink="">
      <xdr:nvSpPr>
        <xdr:cNvPr id="376" name="楕円 375"/>
        <xdr:cNvSpPr/>
      </xdr:nvSpPr>
      <xdr:spPr>
        <a:xfrm>
          <a:off x="6921500" y="982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147490</xdr:rowOff>
    </xdr:from>
    <xdr:ext cx="599010" cy="259045"/>
    <xdr:sp macro="" textlink="">
      <xdr:nvSpPr>
        <xdr:cNvPr id="377" name="テキスト ボックス 376"/>
        <xdr:cNvSpPr txBox="1"/>
      </xdr:nvSpPr>
      <xdr:spPr>
        <a:xfrm>
          <a:off x="6672795" y="992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147625</xdr:rowOff>
    </xdr:from>
    <xdr:to>
      <xdr:col>55</xdr:col>
      <xdr:colOff>0</xdr:colOff>
      <xdr:row>79</xdr:row>
      <xdr:rowOff>15852</xdr:rowOff>
    </xdr:to>
    <xdr:cxnSp macro="">
      <xdr:nvCxnSpPr>
        <xdr:cNvPr id="406" name="直線コネクタ 405"/>
        <xdr:cNvCxnSpPr/>
      </xdr:nvCxnSpPr>
      <xdr:spPr>
        <a:xfrm flipV="1">
          <a:off x="9639300" y="13520725"/>
          <a:ext cx="838200" cy="3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25636</xdr:rowOff>
    </xdr:from>
    <xdr:to>
      <xdr:col>50</xdr:col>
      <xdr:colOff>114300</xdr:colOff>
      <xdr:row>79</xdr:row>
      <xdr:rowOff>15852</xdr:rowOff>
    </xdr:to>
    <xdr:cxnSp macro="">
      <xdr:nvCxnSpPr>
        <xdr:cNvPr id="409" name="直線コネクタ 408"/>
        <xdr:cNvCxnSpPr/>
      </xdr:nvCxnSpPr>
      <xdr:spPr>
        <a:xfrm>
          <a:off x="8750300" y="13227286"/>
          <a:ext cx="889000" cy="33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151314</xdr:rowOff>
    </xdr:from>
    <xdr:ext cx="599010" cy="259045"/>
    <xdr:sp macro="" textlink="">
      <xdr:nvSpPr>
        <xdr:cNvPr id="411" name="テキスト ボックス 410"/>
        <xdr:cNvSpPr txBox="1"/>
      </xdr:nvSpPr>
      <xdr:spPr>
        <a:xfrm>
          <a:off x="9339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25636</xdr:rowOff>
    </xdr:from>
    <xdr:to>
      <xdr:col>45</xdr:col>
      <xdr:colOff>177800</xdr:colOff>
      <xdr:row>78</xdr:row>
      <xdr:rowOff>98189</xdr:rowOff>
    </xdr:to>
    <xdr:cxnSp macro="">
      <xdr:nvCxnSpPr>
        <xdr:cNvPr id="412" name="直線コネクタ 411"/>
        <xdr:cNvCxnSpPr/>
      </xdr:nvCxnSpPr>
      <xdr:spPr>
        <a:xfrm flipV="1">
          <a:off x="7861300" y="13227286"/>
          <a:ext cx="889000" cy="24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65022</xdr:rowOff>
    </xdr:from>
    <xdr:to>
      <xdr:col>41</xdr:col>
      <xdr:colOff>50800</xdr:colOff>
      <xdr:row>78</xdr:row>
      <xdr:rowOff>98189</xdr:rowOff>
    </xdr:to>
    <xdr:cxnSp macro="">
      <xdr:nvCxnSpPr>
        <xdr:cNvPr id="415" name="直線コネクタ 414"/>
        <xdr:cNvCxnSpPr/>
      </xdr:nvCxnSpPr>
      <xdr:spPr>
        <a:xfrm>
          <a:off x="6972300" y="13438122"/>
          <a:ext cx="889000" cy="3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33424</xdr:rowOff>
    </xdr:from>
    <xdr:to>
      <xdr:col>41</xdr:col>
      <xdr:colOff>101600</xdr:colOff>
      <xdr:row>78</xdr:row>
      <xdr:rowOff>135024</xdr:rowOff>
    </xdr:to>
    <xdr:sp macro="" textlink="">
      <xdr:nvSpPr>
        <xdr:cNvPr id="416" name="フローチャート: 判断 415"/>
        <xdr:cNvSpPr/>
      </xdr:nvSpPr>
      <xdr:spPr>
        <a:xfrm>
          <a:off x="7810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151551</xdr:rowOff>
    </xdr:from>
    <xdr:ext cx="599010" cy="259045"/>
    <xdr:sp macro="" textlink="">
      <xdr:nvSpPr>
        <xdr:cNvPr id="417" name="テキスト ボックス 416"/>
        <xdr:cNvSpPr txBox="1"/>
      </xdr:nvSpPr>
      <xdr:spPr>
        <a:xfrm>
          <a:off x="7561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15491</xdr:rowOff>
    </xdr:from>
    <xdr:to>
      <xdr:col>36</xdr:col>
      <xdr:colOff>165100</xdr:colOff>
      <xdr:row>78</xdr:row>
      <xdr:rowOff>117091</xdr:rowOff>
    </xdr:to>
    <xdr:sp macro="" textlink="">
      <xdr:nvSpPr>
        <xdr:cNvPr id="418" name="フローチャート: 判断 417"/>
        <xdr:cNvSpPr/>
      </xdr:nvSpPr>
      <xdr:spPr>
        <a:xfrm>
          <a:off x="6921500" y="133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108218</xdr:rowOff>
    </xdr:from>
    <xdr:ext cx="599010" cy="259045"/>
    <xdr:sp macro="" textlink="">
      <xdr:nvSpPr>
        <xdr:cNvPr id="419" name="テキスト ボックス 418"/>
        <xdr:cNvSpPr txBox="1"/>
      </xdr:nvSpPr>
      <xdr:spPr>
        <a:xfrm>
          <a:off x="6672795" y="134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96825</xdr:rowOff>
    </xdr:from>
    <xdr:to>
      <xdr:col>55</xdr:col>
      <xdr:colOff>50800</xdr:colOff>
      <xdr:row>79</xdr:row>
      <xdr:rowOff>26975</xdr:rowOff>
    </xdr:to>
    <xdr:sp macro="" textlink="">
      <xdr:nvSpPr>
        <xdr:cNvPr id="425" name="楕円 424"/>
        <xdr:cNvSpPr/>
      </xdr:nvSpPr>
      <xdr:spPr>
        <a:xfrm>
          <a:off x="10426700" y="134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56202</xdr:rowOff>
    </xdr:from>
    <xdr:ext cx="534377" cy="259045"/>
    <xdr:sp macro="" textlink="">
      <xdr:nvSpPr>
        <xdr:cNvPr id="426" name="普通建設事業費 （ うち新規整備　）該当値テキスト"/>
        <xdr:cNvSpPr txBox="1"/>
      </xdr:nvSpPr>
      <xdr:spPr>
        <a:xfrm>
          <a:off x="10528300" y="1325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136502</xdr:rowOff>
    </xdr:from>
    <xdr:to>
      <xdr:col>50</xdr:col>
      <xdr:colOff>165100</xdr:colOff>
      <xdr:row>79</xdr:row>
      <xdr:rowOff>66652</xdr:rowOff>
    </xdr:to>
    <xdr:sp macro="" textlink="">
      <xdr:nvSpPr>
        <xdr:cNvPr id="427" name="楕円 426"/>
        <xdr:cNvSpPr/>
      </xdr:nvSpPr>
      <xdr:spPr>
        <a:xfrm>
          <a:off x="9588500" y="1350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57779</xdr:rowOff>
    </xdr:from>
    <xdr:ext cx="534377" cy="259045"/>
    <xdr:sp macro="" textlink="">
      <xdr:nvSpPr>
        <xdr:cNvPr id="428" name="テキスト ボックス 427"/>
        <xdr:cNvSpPr txBox="1"/>
      </xdr:nvSpPr>
      <xdr:spPr>
        <a:xfrm>
          <a:off x="9372111" y="1360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146286</xdr:rowOff>
    </xdr:from>
    <xdr:to>
      <xdr:col>46</xdr:col>
      <xdr:colOff>38100</xdr:colOff>
      <xdr:row>77</xdr:row>
      <xdr:rowOff>76436</xdr:rowOff>
    </xdr:to>
    <xdr:sp macro="" textlink="">
      <xdr:nvSpPr>
        <xdr:cNvPr id="429" name="楕円 428"/>
        <xdr:cNvSpPr/>
      </xdr:nvSpPr>
      <xdr:spPr>
        <a:xfrm>
          <a:off x="8699500" y="131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92963</xdr:rowOff>
    </xdr:from>
    <xdr:ext cx="599010" cy="259045"/>
    <xdr:sp macro="" textlink="">
      <xdr:nvSpPr>
        <xdr:cNvPr id="430" name="テキスト ボックス 429"/>
        <xdr:cNvSpPr txBox="1"/>
      </xdr:nvSpPr>
      <xdr:spPr>
        <a:xfrm>
          <a:off x="8450795" y="12951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47389</xdr:rowOff>
    </xdr:from>
    <xdr:to>
      <xdr:col>41</xdr:col>
      <xdr:colOff>101600</xdr:colOff>
      <xdr:row>78</xdr:row>
      <xdr:rowOff>148989</xdr:rowOff>
    </xdr:to>
    <xdr:sp macro="" textlink="">
      <xdr:nvSpPr>
        <xdr:cNvPr id="431" name="楕円 430"/>
        <xdr:cNvSpPr/>
      </xdr:nvSpPr>
      <xdr:spPr>
        <a:xfrm>
          <a:off x="7810500" y="1342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140116</xdr:rowOff>
    </xdr:from>
    <xdr:ext cx="534377" cy="259045"/>
    <xdr:sp macro="" textlink="">
      <xdr:nvSpPr>
        <xdr:cNvPr id="432" name="テキスト ボックス 431"/>
        <xdr:cNvSpPr txBox="1"/>
      </xdr:nvSpPr>
      <xdr:spPr>
        <a:xfrm>
          <a:off x="7594111" y="1351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14222</xdr:rowOff>
    </xdr:from>
    <xdr:to>
      <xdr:col>36</xdr:col>
      <xdr:colOff>165100</xdr:colOff>
      <xdr:row>78</xdr:row>
      <xdr:rowOff>115822</xdr:rowOff>
    </xdr:to>
    <xdr:sp macro="" textlink="">
      <xdr:nvSpPr>
        <xdr:cNvPr id="433" name="楕円 432"/>
        <xdr:cNvSpPr/>
      </xdr:nvSpPr>
      <xdr:spPr>
        <a:xfrm>
          <a:off x="6921500" y="1338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132349</xdr:rowOff>
    </xdr:from>
    <xdr:ext cx="599010" cy="259045"/>
    <xdr:sp macro="" textlink="">
      <xdr:nvSpPr>
        <xdr:cNvPr id="434" name="テキスト ボックス 433"/>
        <xdr:cNvSpPr txBox="1"/>
      </xdr:nvSpPr>
      <xdr:spPr>
        <a:xfrm>
          <a:off x="6672795" y="1316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57542</xdr:rowOff>
    </xdr:from>
    <xdr:to>
      <xdr:col>55</xdr:col>
      <xdr:colOff>0</xdr:colOff>
      <xdr:row>97</xdr:row>
      <xdr:rowOff>109665</xdr:rowOff>
    </xdr:to>
    <xdr:cxnSp macro="">
      <xdr:nvCxnSpPr>
        <xdr:cNvPr id="459" name="直線コネクタ 458"/>
        <xdr:cNvCxnSpPr/>
      </xdr:nvCxnSpPr>
      <xdr:spPr>
        <a:xfrm flipV="1">
          <a:off x="9639300" y="16688192"/>
          <a:ext cx="838200" cy="5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35396</xdr:rowOff>
    </xdr:from>
    <xdr:ext cx="599010" cy="259045"/>
    <xdr:sp macro="" textlink="">
      <xdr:nvSpPr>
        <xdr:cNvPr id="460" name="普通建設事業費 （ うち更新整備　）平均値テキスト"/>
        <xdr:cNvSpPr txBox="1"/>
      </xdr:nvSpPr>
      <xdr:spPr>
        <a:xfrm>
          <a:off x="10528300" y="16666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109665</xdr:rowOff>
    </xdr:from>
    <xdr:to>
      <xdr:col>50</xdr:col>
      <xdr:colOff>114300</xdr:colOff>
      <xdr:row>97</xdr:row>
      <xdr:rowOff>163046</xdr:rowOff>
    </xdr:to>
    <xdr:cxnSp macro="">
      <xdr:nvCxnSpPr>
        <xdr:cNvPr id="462" name="直線コネクタ 461"/>
        <xdr:cNvCxnSpPr/>
      </xdr:nvCxnSpPr>
      <xdr:spPr>
        <a:xfrm flipV="1">
          <a:off x="8750300" y="16740315"/>
          <a:ext cx="889000" cy="5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130091</xdr:rowOff>
    </xdr:from>
    <xdr:to>
      <xdr:col>45</xdr:col>
      <xdr:colOff>177800</xdr:colOff>
      <xdr:row>97</xdr:row>
      <xdr:rowOff>163046</xdr:rowOff>
    </xdr:to>
    <xdr:cxnSp macro="">
      <xdr:nvCxnSpPr>
        <xdr:cNvPr id="465" name="直線コネクタ 464"/>
        <xdr:cNvCxnSpPr/>
      </xdr:nvCxnSpPr>
      <xdr:spPr>
        <a:xfrm>
          <a:off x="7861300" y="16760741"/>
          <a:ext cx="889000" cy="3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130091</xdr:rowOff>
    </xdr:from>
    <xdr:to>
      <xdr:col>41</xdr:col>
      <xdr:colOff>50800</xdr:colOff>
      <xdr:row>98</xdr:row>
      <xdr:rowOff>5139</xdr:rowOff>
    </xdr:to>
    <xdr:cxnSp macro="">
      <xdr:nvCxnSpPr>
        <xdr:cNvPr id="468" name="直線コネクタ 467"/>
        <xdr:cNvCxnSpPr/>
      </xdr:nvCxnSpPr>
      <xdr:spPr>
        <a:xfrm flipV="1">
          <a:off x="6972300" y="16760741"/>
          <a:ext cx="889000" cy="4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86629</xdr:rowOff>
    </xdr:from>
    <xdr:to>
      <xdr:col>41</xdr:col>
      <xdr:colOff>101600</xdr:colOff>
      <xdr:row>98</xdr:row>
      <xdr:rowOff>16779</xdr:rowOff>
    </xdr:to>
    <xdr:sp macro="" textlink="">
      <xdr:nvSpPr>
        <xdr:cNvPr id="469" name="フローチャート: 判断 468"/>
        <xdr:cNvSpPr/>
      </xdr:nvSpPr>
      <xdr:spPr>
        <a:xfrm>
          <a:off x="7810500" y="167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7906</xdr:rowOff>
    </xdr:from>
    <xdr:ext cx="599010" cy="259045"/>
    <xdr:sp macro="" textlink="">
      <xdr:nvSpPr>
        <xdr:cNvPr id="470" name="テキスト ボックス 469"/>
        <xdr:cNvSpPr txBox="1"/>
      </xdr:nvSpPr>
      <xdr:spPr>
        <a:xfrm>
          <a:off x="7561795" y="1681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71687</xdr:rowOff>
    </xdr:from>
    <xdr:to>
      <xdr:col>36</xdr:col>
      <xdr:colOff>165100</xdr:colOff>
      <xdr:row>98</xdr:row>
      <xdr:rowOff>1837</xdr:rowOff>
    </xdr:to>
    <xdr:sp macro="" textlink="">
      <xdr:nvSpPr>
        <xdr:cNvPr id="471" name="フローチャート: 判断 470"/>
        <xdr:cNvSpPr/>
      </xdr:nvSpPr>
      <xdr:spPr>
        <a:xfrm>
          <a:off x="6921500" y="167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18364</xdr:rowOff>
    </xdr:from>
    <xdr:ext cx="599010" cy="259045"/>
    <xdr:sp macro="" textlink="">
      <xdr:nvSpPr>
        <xdr:cNvPr id="472" name="テキスト ボックス 471"/>
        <xdr:cNvSpPr txBox="1"/>
      </xdr:nvSpPr>
      <xdr:spPr>
        <a:xfrm>
          <a:off x="6672795" y="1647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6742</xdr:rowOff>
    </xdr:from>
    <xdr:to>
      <xdr:col>55</xdr:col>
      <xdr:colOff>50800</xdr:colOff>
      <xdr:row>97</xdr:row>
      <xdr:rowOff>108342</xdr:rowOff>
    </xdr:to>
    <xdr:sp macro="" textlink="">
      <xdr:nvSpPr>
        <xdr:cNvPr id="478" name="楕円 477"/>
        <xdr:cNvSpPr/>
      </xdr:nvSpPr>
      <xdr:spPr>
        <a:xfrm>
          <a:off x="10426700" y="1663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29619</xdr:rowOff>
    </xdr:from>
    <xdr:ext cx="599010" cy="259045"/>
    <xdr:sp macro="" textlink="">
      <xdr:nvSpPr>
        <xdr:cNvPr id="479" name="普通建設事業費 （ うち更新整備　）該当値テキスト"/>
        <xdr:cNvSpPr txBox="1"/>
      </xdr:nvSpPr>
      <xdr:spPr>
        <a:xfrm>
          <a:off x="10528300" y="1648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58865</xdr:rowOff>
    </xdr:from>
    <xdr:to>
      <xdr:col>50</xdr:col>
      <xdr:colOff>165100</xdr:colOff>
      <xdr:row>97</xdr:row>
      <xdr:rowOff>160465</xdr:rowOff>
    </xdr:to>
    <xdr:sp macro="" textlink="">
      <xdr:nvSpPr>
        <xdr:cNvPr id="480" name="楕円 479"/>
        <xdr:cNvSpPr/>
      </xdr:nvSpPr>
      <xdr:spPr>
        <a:xfrm>
          <a:off x="9588500" y="166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5542</xdr:rowOff>
    </xdr:from>
    <xdr:ext cx="599010" cy="259045"/>
    <xdr:sp macro="" textlink="">
      <xdr:nvSpPr>
        <xdr:cNvPr id="481" name="テキスト ボックス 480"/>
        <xdr:cNvSpPr txBox="1"/>
      </xdr:nvSpPr>
      <xdr:spPr>
        <a:xfrm>
          <a:off x="9339795" y="1646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112246</xdr:rowOff>
    </xdr:from>
    <xdr:to>
      <xdr:col>46</xdr:col>
      <xdr:colOff>38100</xdr:colOff>
      <xdr:row>98</xdr:row>
      <xdr:rowOff>42396</xdr:rowOff>
    </xdr:to>
    <xdr:sp macro="" textlink="">
      <xdr:nvSpPr>
        <xdr:cNvPr id="482" name="楕円 481"/>
        <xdr:cNvSpPr/>
      </xdr:nvSpPr>
      <xdr:spPr>
        <a:xfrm>
          <a:off x="8699500" y="1674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33523</xdr:rowOff>
    </xdr:from>
    <xdr:ext cx="534377" cy="259045"/>
    <xdr:sp macro="" textlink="">
      <xdr:nvSpPr>
        <xdr:cNvPr id="483" name="テキスト ボックス 482"/>
        <xdr:cNvSpPr txBox="1"/>
      </xdr:nvSpPr>
      <xdr:spPr>
        <a:xfrm>
          <a:off x="8483111" y="1683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79291</xdr:rowOff>
    </xdr:from>
    <xdr:to>
      <xdr:col>41</xdr:col>
      <xdr:colOff>101600</xdr:colOff>
      <xdr:row>98</xdr:row>
      <xdr:rowOff>9441</xdr:rowOff>
    </xdr:to>
    <xdr:sp macro="" textlink="">
      <xdr:nvSpPr>
        <xdr:cNvPr id="484" name="楕円 483"/>
        <xdr:cNvSpPr/>
      </xdr:nvSpPr>
      <xdr:spPr>
        <a:xfrm>
          <a:off x="7810500" y="1670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25968</xdr:rowOff>
    </xdr:from>
    <xdr:ext cx="599010" cy="259045"/>
    <xdr:sp macro="" textlink="">
      <xdr:nvSpPr>
        <xdr:cNvPr id="485" name="テキスト ボックス 484"/>
        <xdr:cNvSpPr txBox="1"/>
      </xdr:nvSpPr>
      <xdr:spPr>
        <a:xfrm>
          <a:off x="7561795" y="16485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125789</xdr:rowOff>
    </xdr:from>
    <xdr:to>
      <xdr:col>36</xdr:col>
      <xdr:colOff>165100</xdr:colOff>
      <xdr:row>98</xdr:row>
      <xdr:rowOff>55939</xdr:rowOff>
    </xdr:to>
    <xdr:sp macro="" textlink="">
      <xdr:nvSpPr>
        <xdr:cNvPr id="486" name="楕円 485"/>
        <xdr:cNvSpPr/>
      </xdr:nvSpPr>
      <xdr:spPr>
        <a:xfrm>
          <a:off x="6921500" y="1675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47066</xdr:rowOff>
    </xdr:from>
    <xdr:ext cx="534377" cy="259045"/>
    <xdr:sp macro="" textlink="">
      <xdr:nvSpPr>
        <xdr:cNvPr id="487" name="テキスト ボックス 486"/>
        <xdr:cNvSpPr txBox="1"/>
      </xdr:nvSpPr>
      <xdr:spPr>
        <a:xfrm>
          <a:off x="6705111" y="168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161779</xdr:rowOff>
    </xdr:from>
    <xdr:to>
      <xdr:col>85</xdr:col>
      <xdr:colOff>127000</xdr:colOff>
      <xdr:row>39</xdr:row>
      <xdr:rowOff>15374</xdr:rowOff>
    </xdr:to>
    <xdr:cxnSp macro="">
      <xdr:nvCxnSpPr>
        <xdr:cNvPr id="518" name="直線コネクタ 517"/>
        <xdr:cNvCxnSpPr/>
      </xdr:nvCxnSpPr>
      <xdr:spPr>
        <a:xfrm>
          <a:off x="15481300" y="6676879"/>
          <a:ext cx="8382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6369</xdr:rowOff>
    </xdr:from>
    <xdr:ext cx="534377" cy="259045"/>
    <xdr:sp macro="" textlink="">
      <xdr:nvSpPr>
        <xdr:cNvPr id="519" name="災害復旧事業費平均値テキスト"/>
        <xdr:cNvSpPr txBox="1"/>
      </xdr:nvSpPr>
      <xdr:spPr>
        <a:xfrm>
          <a:off x="16370300" y="669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161779</xdr:rowOff>
    </xdr:from>
    <xdr:to>
      <xdr:col>81</xdr:col>
      <xdr:colOff>50800</xdr:colOff>
      <xdr:row>39</xdr:row>
      <xdr:rowOff>42810</xdr:rowOff>
    </xdr:to>
    <xdr:cxnSp macro="">
      <xdr:nvCxnSpPr>
        <xdr:cNvPr id="521" name="直線コネクタ 520"/>
        <xdr:cNvCxnSpPr/>
      </xdr:nvCxnSpPr>
      <xdr:spPr>
        <a:xfrm flipV="1">
          <a:off x="14592300" y="6676879"/>
          <a:ext cx="8890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122756</xdr:rowOff>
    </xdr:from>
    <xdr:ext cx="534377" cy="259045"/>
    <xdr:sp macro="" textlink="">
      <xdr:nvSpPr>
        <xdr:cNvPr id="523" name="テキスト ボックス 522"/>
        <xdr:cNvSpPr txBox="1"/>
      </xdr:nvSpPr>
      <xdr:spPr>
        <a:xfrm>
          <a:off x="15214111" y="680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129408</xdr:rowOff>
    </xdr:from>
    <xdr:to>
      <xdr:col>76</xdr:col>
      <xdr:colOff>114300</xdr:colOff>
      <xdr:row>39</xdr:row>
      <xdr:rowOff>42810</xdr:rowOff>
    </xdr:to>
    <xdr:cxnSp macro="">
      <xdr:nvCxnSpPr>
        <xdr:cNvPr id="524" name="直線コネクタ 523"/>
        <xdr:cNvCxnSpPr/>
      </xdr:nvCxnSpPr>
      <xdr:spPr>
        <a:xfrm>
          <a:off x="13703300" y="6644508"/>
          <a:ext cx="889000" cy="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126505</xdr:rowOff>
    </xdr:from>
    <xdr:ext cx="469744" cy="259045"/>
    <xdr:sp macro="" textlink="">
      <xdr:nvSpPr>
        <xdr:cNvPr id="526" name="テキスト ボックス 525"/>
        <xdr:cNvSpPr txBox="1"/>
      </xdr:nvSpPr>
      <xdr:spPr>
        <a:xfrm>
          <a:off x="14357428" y="681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81783</xdr:rowOff>
    </xdr:from>
    <xdr:to>
      <xdr:col>71</xdr:col>
      <xdr:colOff>177800</xdr:colOff>
      <xdr:row>38</xdr:row>
      <xdr:rowOff>129408</xdr:rowOff>
    </xdr:to>
    <xdr:cxnSp macro="">
      <xdr:nvCxnSpPr>
        <xdr:cNvPr id="527" name="直線コネクタ 526"/>
        <xdr:cNvCxnSpPr/>
      </xdr:nvCxnSpPr>
      <xdr:spPr>
        <a:xfrm>
          <a:off x="12814300" y="65968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28331</xdr:rowOff>
    </xdr:from>
    <xdr:to>
      <xdr:col>72</xdr:col>
      <xdr:colOff>38100</xdr:colOff>
      <xdr:row>39</xdr:row>
      <xdr:rowOff>129931</xdr:rowOff>
    </xdr:to>
    <xdr:sp macro="" textlink="">
      <xdr:nvSpPr>
        <xdr:cNvPr id="528" name="フローチャート: 判断 527"/>
        <xdr:cNvSpPr/>
      </xdr:nvSpPr>
      <xdr:spPr>
        <a:xfrm>
          <a:off x="13652500" y="671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121058</xdr:rowOff>
    </xdr:from>
    <xdr:ext cx="534377" cy="259045"/>
    <xdr:sp macro="" textlink="">
      <xdr:nvSpPr>
        <xdr:cNvPr id="529" name="テキスト ボックス 528"/>
        <xdr:cNvSpPr txBox="1"/>
      </xdr:nvSpPr>
      <xdr:spPr>
        <a:xfrm>
          <a:off x="13436111" y="68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24812</xdr:rowOff>
    </xdr:from>
    <xdr:to>
      <xdr:col>67</xdr:col>
      <xdr:colOff>101600</xdr:colOff>
      <xdr:row>39</xdr:row>
      <xdr:rowOff>126412</xdr:rowOff>
    </xdr:to>
    <xdr:sp macro="" textlink="">
      <xdr:nvSpPr>
        <xdr:cNvPr id="530" name="フローチャート: 判断 529"/>
        <xdr:cNvSpPr/>
      </xdr:nvSpPr>
      <xdr:spPr>
        <a:xfrm>
          <a:off x="12763500" y="671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117539</xdr:rowOff>
    </xdr:from>
    <xdr:ext cx="534377" cy="259045"/>
    <xdr:sp macro="" textlink="">
      <xdr:nvSpPr>
        <xdr:cNvPr id="531" name="テキスト ボックス 530"/>
        <xdr:cNvSpPr txBox="1"/>
      </xdr:nvSpPr>
      <xdr:spPr>
        <a:xfrm>
          <a:off x="12547111" y="680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136024</xdr:rowOff>
    </xdr:from>
    <xdr:to>
      <xdr:col>85</xdr:col>
      <xdr:colOff>177800</xdr:colOff>
      <xdr:row>39</xdr:row>
      <xdr:rowOff>66174</xdr:rowOff>
    </xdr:to>
    <xdr:sp macro="" textlink="">
      <xdr:nvSpPr>
        <xdr:cNvPr id="537" name="楕円 536"/>
        <xdr:cNvSpPr/>
      </xdr:nvSpPr>
      <xdr:spPr>
        <a:xfrm>
          <a:off x="16268700" y="665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95401</xdr:rowOff>
    </xdr:from>
    <xdr:ext cx="534377" cy="259045"/>
    <xdr:sp macro="" textlink="">
      <xdr:nvSpPr>
        <xdr:cNvPr id="538" name="災害復旧事業費該当値テキスト"/>
        <xdr:cNvSpPr txBox="1"/>
      </xdr:nvSpPr>
      <xdr:spPr>
        <a:xfrm>
          <a:off x="16370300" y="64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110979</xdr:rowOff>
    </xdr:from>
    <xdr:to>
      <xdr:col>81</xdr:col>
      <xdr:colOff>101600</xdr:colOff>
      <xdr:row>39</xdr:row>
      <xdr:rowOff>41129</xdr:rowOff>
    </xdr:to>
    <xdr:sp macro="" textlink="">
      <xdr:nvSpPr>
        <xdr:cNvPr id="539" name="楕円 538"/>
        <xdr:cNvSpPr/>
      </xdr:nvSpPr>
      <xdr:spPr>
        <a:xfrm>
          <a:off x="15430500" y="662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57657</xdr:rowOff>
    </xdr:from>
    <xdr:ext cx="534377" cy="259045"/>
    <xdr:sp macro="" textlink="">
      <xdr:nvSpPr>
        <xdr:cNvPr id="540" name="テキスト ボックス 539"/>
        <xdr:cNvSpPr txBox="1"/>
      </xdr:nvSpPr>
      <xdr:spPr>
        <a:xfrm>
          <a:off x="15214111" y="64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163460</xdr:rowOff>
    </xdr:from>
    <xdr:to>
      <xdr:col>76</xdr:col>
      <xdr:colOff>165100</xdr:colOff>
      <xdr:row>39</xdr:row>
      <xdr:rowOff>93610</xdr:rowOff>
    </xdr:to>
    <xdr:sp macro="" textlink="">
      <xdr:nvSpPr>
        <xdr:cNvPr id="541" name="楕円 540"/>
        <xdr:cNvSpPr/>
      </xdr:nvSpPr>
      <xdr:spPr>
        <a:xfrm>
          <a:off x="14541500" y="667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110136</xdr:rowOff>
    </xdr:from>
    <xdr:ext cx="534377" cy="259045"/>
    <xdr:sp macro="" textlink="">
      <xdr:nvSpPr>
        <xdr:cNvPr id="542" name="テキスト ボックス 541"/>
        <xdr:cNvSpPr txBox="1"/>
      </xdr:nvSpPr>
      <xdr:spPr>
        <a:xfrm>
          <a:off x="14325111" y="645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78608</xdr:rowOff>
    </xdr:from>
    <xdr:to>
      <xdr:col>72</xdr:col>
      <xdr:colOff>38100</xdr:colOff>
      <xdr:row>39</xdr:row>
      <xdr:rowOff>8758</xdr:rowOff>
    </xdr:to>
    <xdr:sp macro="" textlink="">
      <xdr:nvSpPr>
        <xdr:cNvPr id="543" name="楕円 542"/>
        <xdr:cNvSpPr/>
      </xdr:nvSpPr>
      <xdr:spPr>
        <a:xfrm>
          <a:off x="13652500" y="659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25285</xdr:rowOff>
    </xdr:from>
    <xdr:ext cx="534377" cy="259045"/>
    <xdr:sp macro="" textlink="">
      <xdr:nvSpPr>
        <xdr:cNvPr id="544" name="テキスト ボックス 543"/>
        <xdr:cNvSpPr txBox="1"/>
      </xdr:nvSpPr>
      <xdr:spPr>
        <a:xfrm>
          <a:off x="13436111" y="636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30983</xdr:rowOff>
    </xdr:from>
    <xdr:to>
      <xdr:col>67</xdr:col>
      <xdr:colOff>101600</xdr:colOff>
      <xdr:row>38</xdr:row>
      <xdr:rowOff>132583</xdr:rowOff>
    </xdr:to>
    <xdr:sp macro="" textlink="">
      <xdr:nvSpPr>
        <xdr:cNvPr id="545" name="楕円 544"/>
        <xdr:cNvSpPr/>
      </xdr:nvSpPr>
      <xdr:spPr>
        <a:xfrm>
          <a:off x="12763500" y="654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149110</xdr:rowOff>
    </xdr:from>
    <xdr:ext cx="599010" cy="259045"/>
    <xdr:sp macro="" textlink="">
      <xdr:nvSpPr>
        <xdr:cNvPr id="546" name="テキスト ボックス 545"/>
        <xdr:cNvSpPr txBox="1"/>
      </xdr:nvSpPr>
      <xdr:spPr>
        <a:xfrm>
          <a:off x="12514795" y="632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9" name="テキスト ボックス 60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19" name="直線コネクタ 618"/>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0" name="公債費最小値テキスト"/>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1" name="直線コネクタ 620"/>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2" name="公債費最大値テキスト"/>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3" name="直線コネクタ 622"/>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83000</xdr:rowOff>
    </xdr:from>
    <xdr:to>
      <xdr:col>85</xdr:col>
      <xdr:colOff>127000</xdr:colOff>
      <xdr:row>76</xdr:row>
      <xdr:rowOff>101650</xdr:rowOff>
    </xdr:to>
    <xdr:cxnSp macro="">
      <xdr:nvCxnSpPr>
        <xdr:cNvPr id="624" name="直線コネクタ 623"/>
        <xdr:cNvCxnSpPr/>
      </xdr:nvCxnSpPr>
      <xdr:spPr>
        <a:xfrm>
          <a:off x="15481300" y="12941750"/>
          <a:ext cx="8382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25" name="公債費平均値テキスト"/>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26" name="フローチャート: 判断 625"/>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83000</xdr:rowOff>
    </xdr:from>
    <xdr:to>
      <xdr:col>81</xdr:col>
      <xdr:colOff>50800</xdr:colOff>
      <xdr:row>76</xdr:row>
      <xdr:rowOff>166877</xdr:rowOff>
    </xdr:to>
    <xdr:cxnSp macro="">
      <xdr:nvCxnSpPr>
        <xdr:cNvPr id="627" name="直線コネクタ 626"/>
        <xdr:cNvCxnSpPr/>
      </xdr:nvCxnSpPr>
      <xdr:spPr>
        <a:xfrm flipV="1">
          <a:off x="14592300" y="12941750"/>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28" name="フローチャート: 判断 627"/>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29" name="テキスト ボックス 628"/>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166877</xdr:rowOff>
    </xdr:from>
    <xdr:to>
      <xdr:col>76</xdr:col>
      <xdr:colOff>114300</xdr:colOff>
      <xdr:row>77</xdr:row>
      <xdr:rowOff>37897</xdr:rowOff>
    </xdr:to>
    <xdr:cxnSp macro="">
      <xdr:nvCxnSpPr>
        <xdr:cNvPr id="630" name="直線コネクタ 629"/>
        <xdr:cNvCxnSpPr/>
      </xdr:nvCxnSpPr>
      <xdr:spPr>
        <a:xfrm flipV="1">
          <a:off x="13703300" y="13197077"/>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1" name="フローチャート: 判断 630"/>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48668</xdr:rowOff>
    </xdr:from>
    <xdr:ext cx="599010" cy="259045"/>
    <xdr:sp macro="" textlink="">
      <xdr:nvSpPr>
        <xdr:cNvPr id="632" name="テキスト ボックス 631"/>
        <xdr:cNvSpPr txBox="1"/>
      </xdr:nvSpPr>
      <xdr:spPr>
        <a:xfrm>
          <a:off x="14292795" y="129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37897</xdr:rowOff>
    </xdr:from>
    <xdr:to>
      <xdr:col>71</xdr:col>
      <xdr:colOff>177800</xdr:colOff>
      <xdr:row>77</xdr:row>
      <xdr:rowOff>47822</xdr:rowOff>
    </xdr:to>
    <xdr:cxnSp macro="">
      <xdr:nvCxnSpPr>
        <xdr:cNvPr id="633" name="直線コネクタ 632"/>
        <xdr:cNvCxnSpPr/>
      </xdr:nvCxnSpPr>
      <xdr:spPr>
        <a:xfrm flipV="1">
          <a:off x="12814300" y="1323954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80727</xdr:rowOff>
    </xdr:from>
    <xdr:to>
      <xdr:col>72</xdr:col>
      <xdr:colOff>38100</xdr:colOff>
      <xdr:row>77</xdr:row>
      <xdr:rowOff>10877</xdr:rowOff>
    </xdr:to>
    <xdr:sp macro="" textlink="">
      <xdr:nvSpPr>
        <xdr:cNvPr id="634" name="フローチャート: 判断 633"/>
        <xdr:cNvSpPr/>
      </xdr:nvSpPr>
      <xdr:spPr>
        <a:xfrm>
          <a:off x="13652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27405</xdr:rowOff>
    </xdr:from>
    <xdr:ext cx="599010" cy="259045"/>
    <xdr:sp macro="" textlink="">
      <xdr:nvSpPr>
        <xdr:cNvPr id="635" name="テキスト ボックス 634"/>
        <xdr:cNvSpPr txBox="1"/>
      </xdr:nvSpPr>
      <xdr:spPr>
        <a:xfrm>
          <a:off x="13403795"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65415</xdr:rowOff>
    </xdr:from>
    <xdr:to>
      <xdr:col>67</xdr:col>
      <xdr:colOff>101600</xdr:colOff>
      <xdr:row>76</xdr:row>
      <xdr:rowOff>167015</xdr:rowOff>
    </xdr:to>
    <xdr:sp macro="" textlink="">
      <xdr:nvSpPr>
        <xdr:cNvPr id="636" name="フローチャート: 判断 635"/>
        <xdr:cNvSpPr/>
      </xdr:nvSpPr>
      <xdr:spPr>
        <a:xfrm>
          <a:off x="12763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12092</xdr:rowOff>
    </xdr:from>
    <xdr:ext cx="599010" cy="259045"/>
    <xdr:sp macro="" textlink="">
      <xdr:nvSpPr>
        <xdr:cNvPr id="637" name="テキスト ボックス 636"/>
        <xdr:cNvSpPr txBox="1"/>
      </xdr:nvSpPr>
      <xdr:spPr>
        <a:xfrm>
          <a:off x="12514795"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50850</xdr:rowOff>
    </xdr:from>
    <xdr:to>
      <xdr:col>85</xdr:col>
      <xdr:colOff>177800</xdr:colOff>
      <xdr:row>76</xdr:row>
      <xdr:rowOff>152450</xdr:rowOff>
    </xdr:to>
    <xdr:sp macro="" textlink="">
      <xdr:nvSpPr>
        <xdr:cNvPr id="643" name="楕円 642"/>
        <xdr:cNvSpPr/>
      </xdr:nvSpPr>
      <xdr:spPr>
        <a:xfrm>
          <a:off x="16268700" y="130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73727</xdr:rowOff>
    </xdr:from>
    <xdr:ext cx="599010" cy="259045"/>
    <xdr:sp macro="" textlink="">
      <xdr:nvSpPr>
        <xdr:cNvPr id="644" name="公債費該当値テキスト"/>
        <xdr:cNvSpPr txBox="1"/>
      </xdr:nvSpPr>
      <xdr:spPr>
        <a:xfrm>
          <a:off x="16370300" y="1293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32200</xdr:rowOff>
    </xdr:from>
    <xdr:to>
      <xdr:col>81</xdr:col>
      <xdr:colOff>101600</xdr:colOff>
      <xdr:row>75</xdr:row>
      <xdr:rowOff>133800</xdr:rowOff>
    </xdr:to>
    <xdr:sp macro="" textlink="">
      <xdr:nvSpPr>
        <xdr:cNvPr id="645" name="楕円 644"/>
        <xdr:cNvSpPr/>
      </xdr:nvSpPr>
      <xdr:spPr>
        <a:xfrm>
          <a:off x="15430500" y="128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150327</xdr:rowOff>
    </xdr:from>
    <xdr:ext cx="599010" cy="259045"/>
    <xdr:sp macro="" textlink="">
      <xdr:nvSpPr>
        <xdr:cNvPr id="646" name="テキスト ボックス 645"/>
        <xdr:cNvSpPr txBox="1"/>
      </xdr:nvSpPr>
      <xdr:spPr>
        <a:xfrm>
          <a:off x="15181795" y="1266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116077</xdr:rowOff>
    </xdr:from>
    <xdr:to>
      <xdr:col>76</xdr:col>
      <xdr:colOff>165100</xdr:colOff>
      <xdr:row>77</xdr:row>
      <xdr:rowOff>46227</xdr:rowOff>
    </xdr:to>
    <xdr:sp macro="" textlink="">
      <xdr:nvSpPr>
        <xdr:cNvPr id="647" name="楕円 646"/>
        <xdr:cNvSpPr/>
      </xdr:nvSpPr>
      <xdr:spPr>
        <a:xfrm>
          <a:off x="14541500" y="1314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37354</xdr:rowOff>
    </xdr:from>
    <xdr:ext cx="599010" cy="259045"/>
    <xdr:sp macro="" textlink="">
      <xdr:nvSpPr>
        <xdr:cNvPr id="648" name="テキスト ボックス 647"/>
        <xdr:cNvSpPr txBox="1"/>
      </xdr:nvSpPr>
      <xdr:spPr>
        <a:xfrm>
          <a:off x="14292795" y="1323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158547</xdr:rowOff>
    </xdr:from>
    <xdr:to>
      <xdr:col>72</xdr:col>
      <xdr:colOff>38100</xdr:colOff>
      <xdr:row>77</xdr:row>
      <xdr:rowOff>88697</xdr:rowOff>
    </xdr:to>
    <xdr:sp macro="" textlink="">
      <xdr:nvSpPr>
        <xdr:cNvPr id="649" name="楕円 648"/>
        <xdr:cNvSpPr/>
      </xdr:nvSpPr>
      <xdr:spPr>
        <a:xfrm>
          <a:off x="13652500" y="131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79824</xdr:rowOff>
    </xdr:from>
    <xdr:ext cx="534377" cy="259045"/>
    <xdr:sp macro="" textlink="">
      <xdr:nvSpPr>
        <xdr:cNvPr id="650" name="テキスト ボックス 649"/>
        <xdr:cNvSpPr txBox="1"/>
      </xdr:nvSpPr>
      <xdr:spPr>
        <a:xfrm>
          <a:off x="13436111" y="132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168472</xdr:rowOff>
    </xdr:from>
    <xdr:to>
      <xdr:col>67</xdr:col>
      <xdr:colOff>101600</xdr:colOff>
      <xdr:row>77</xdr:row>
      <xdr:rowOff>98622</xdr:rowOff>
    </xdr:to>
    <xdr:sp macro="" textlink="">
      <xdr:nvSpPr>
        <xdr:cNvPr id="651" name="楕円 650"/>
        <xdr:cNvSpPr/>
      </xdr:nvSpPr>
      <xdr:spPr>
        <a:xfrm>
          <a:off x="12763500" y="131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89749</xdr:rowOff>
    </xdr:from>
    <xdr:ext cx="534377" cy="259045"/>
    <xdr:sp macro="" textlink="">
      <xdr:nvSpPr>
        <xdr:cNvPr id="652" name="テキスト ボックス 651"/>
        <xdr:cNvSpPr txBox="1"/>
      </xdr:nvSpPr>
      <xdr:spPr>
        <a:xfrm>
          <a:off x="12547111" y="1329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76" name="直線コネクタ 675"/>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77" name="積立金最小値テキスト"/>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78" name="直線コネクタ 677"/>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79" name="積立金最大値テキスト"/>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0" name="直線コネクタ 679"/>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27798</xdr:rowOff>
    </xdr:from>
    <xdr:to>
      <xdr:col>85</xdr:col>
      <xdr:colOff>127000</xdr:colOff>
      <xdr:row>99</xdr:row>
      <xdr:rowOff>35153</xdr:rowOff>
    </xdr:to>
    <xdr:cxnSp macro="">
      <xdr:nvCxnSpPr>
        <xdr:cNvPr id="681" name="直線コネクタ 680"/>
        <xdr:cNvCxnSpPr/>
      </xdr:nvCxnSpPr>
      <xdr:spPr>
        <a:xfrm flipV="1">
          <a:off x="15481300" y="17001348"/>
          <a:ext cx="8382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69508</xdr:rowOff>
    </xdr:from>
    <xdr:ext cx="534377" cy="259045"/>
    <xdr:sp macro="" textlink="">
      <xdr:nvSpPr>
        <xdr:cNvPr id="682" name="積立金平均値テキスト"/>
        <xdr:cNvSpPr txBox="1"/>
      </xdr:nvSpPr>
      <xdr:spPr>
        <a:xfrm>
          <a:off x="16370300" y="16700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3" name="フローチャート: 判断 682"/>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152843</xdr:rowOff>
    </xdr:from>
    <xdr:to>
      <xdr:col>81</xdr:col>
      <xdr:colOff>50800</xdr:colOff>
      <xdr:row>99</xdr:row>
      <xdr:rowOff>35153</xdr:rowOff>
    </xdr:to>
    <xdr:cxnSp macro="">
      <xdr:nvCxnSpPr>
        <xdr:cNvPr id="684" name="直線コネクタ 683"/>
        <xdr:cNvCxnSpPr/>
      </xdr:nvCxnSpPr>
      <xdr:spPr>
        <a:xfrm>
          <a:off x="14592300" y="16954943"/>
          <a:ext cx="8890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85" name="フローチャート: 判断 684"/>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132704</xdr:rowOff>
    </xdr:from>
    <xdr:ext cx="599010" cy="259045"/>
    <xdr:sp macro="" textlink="">
      <xdr:nvSpPr>
        <xdr:cNvPr id="686" name="テキスト ボックス 685"/>
        <xdr:cNvSpPr txBox="1"/>
      </xdr:nvSpPr>
      <xdr:spPr>
        <a:xfrm>
          <a:off x="15181795" y="165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117458</xdr:rowOff>
    </xdr:from>
    <xdr:to>
      <xdr:col>76</xdr:col>
      <xdr:colOff>114300</xdr:colOff>
      <xdr:row>98</xdr:row>
      <xdr:rowOff>152843</xdr:rowOff>
    </xdr:to>
    <xdr:cxnSp macro="">
      <xdr:nvCxnSpPr>
        <xdr:cNvPr id="687" name="直線コネクタ 686"/>
        <xdr:cNvCxnSpPr/>
      </xdr:nvCxnSpPr>
      <xdr:spPr>
        <a:xfrm>
          <a:off x="13703300" y="16919558"/>
          <a:ext cx="889000" cy="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88" name="フローチャート: 判断 687"/>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29973</xdr:rowOff>
    </xdr:from>
    <xdr:ext cx="534377" cy="259045"/>
    <xdr:sp macro="" textlink="">
      <xdr:nvSpPr>
        <xdr:cNvPr id="689" name="テキスト ボックス 688"/>
        <xdr:cNvSpPr txBox="1"/>
      </xdr:nvSpPr>
      <xdr:spPr>
        <a:xfrm>
          <a:off x="14325111" y="1666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117458</xdr:rowOff>
    </xdr:from>
    <xdr:to>
      <xdr:col>71</xdr:col>
      <xdr:colOff>177800</xdr:colOff>
      <xdr:row>99</xdr:row>
      <xdr:rowOff>6262</xdr:rowOff>
    </xdr:to>
    <xdr:cxnSp macro="">
      <xdr:nvCxnSpPr>
        <xdr:cNvPr id="690" name="直線コネクタ 689"/>
        <xdr:cNvCxnSpPr/>
      </xdr:nvCxnSpPr>
      <xdr:spPr>
        <a:xfrm flipV="1">
          <a:off x="12814300" y="16919558"/>
          <a:ext cx="889000" cy="6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91" name="フローチャート: 判断 690"/>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92" name="テキスト ボックス 691"/>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74110</xdr:rowOff>
    </xdr:from>
    <xdr:to>
      <xdr:col>67</xdr:col>
      <xdr:colOff>101600</xdr:colOff>
      <xdr:row>99</xdr:row>
      <xdr:rowOff>4260</xdr:rowOff>
    </xdr:to>
    <xdr:sp macro="" textlink="">
      <xdr:nvSpPr>
        <xdr:cNvPr id="693" name="フローチャート: 判断 692"/>
        <xdr:cNvSpPr/>
      </xdr:nvSpPr>
      <xdr:spPr>
        <a:xfrm>
          <a:off x="12763500" y="1687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20787</xdr:rowOff>
    </xdr:from>
    <xdr:ext cx="534377" cy="259045"/>
    <xdr:sp macro="" textlink="">
      <xdr:nvSpPr>
        <xdr:cNvPr id="694" name="テキスト ボックス 693"/>
        <xdr:cNvSpPr txBox="1"/>
      </xdr:nvSpPr>
      <xdr:spPr>
        <a:xfrm>
          <a:off x="12547111" y="1665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148448</xdr:rowOff>
    </xdr:from>
    <xdr:to>
      <xdr:col>85</xdr:col>
      <xdr:colOff>177800</xdr:colOff>
      <xdr:row>99</xdr:row>
      <xdr:rowOff>78598</xdr:rowOff>
    </xdr:to>
    <xdr:sp macro="" textlink="">
      <xdr:nvSpPr>
        <xdr:cNvPr id="700" name="楕円 699"/>
        <xdr:cNvSpPr/>
      </xdr:nvSpPr>
      <xdr:spPr>
        <a:xfrm>
          <a:off x="16268700" y="169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63375</xdr:rowOff>
    </xdr:from>
    <xdr:ext cx="534377" cy="259045"/>
    <xdr:sp macro="" textlink="">
      <xdr:nvSpPr>
        <xdr:cNvPr id="701" name="積立金該当値テキスト"/>
        <xdr:cNvSpPr txBox="1"/>
      </xdr:nvSpPr>
      <xdr:spPr>
        <a:xfrm>
          <a:off x="16370300" y="168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155803</xdr:rowOff>
    </xdr:from>
    <xdr:to>
      <xdr:col>81</xdr:col>
      <xdr:colOff>101600</xdr:colOff>
      <xdr:row>99</xdr:row>
      <xdr:rowOff>85953</xdr:rowOff>
    </xdr:to>
    <xdr:sp macro="" textlink="">
      <xdr:nvSpPr>
        <xdr:cNvPr id="702" name="楕円 701"/>
        <xdr:cNvSpPr/>
      </xdr:nvSpPr>
      <xdr:spPr>
        <a:xfrm>
          <a:off x="15430500" y="1695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77080</xdr:rowOff>
    </xdr:from>
    <xdr:ext cx="469744" cy="259045"/>
    <xdr:sp macro="" textlink="">
      <xdr:nvSpPr>
        <xdr:cNvPr id="703" name="テキスト ボックス 702"/>
        <xdr:cNvSpPr txBox="1"/>
      </xdr:nvSpPr>
      <xdr:spPr>
        <a:xfrm>
          <a:off x="15246428" y="170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102043</xdr:rowOff>
    </xdr:from>
    <xdr:to>
      <xdr:col>76</xdr:col>
      <xdr:colOff>165100</xdr:colOff>
      <xdr:row>99</xdr:row>
      <xdr:rowOff>32193</xdr:rowOff>
    </xdr:to>
    <xdr:sp macro="" textlink="">
      <xdr:nvSpPr>
        <xdr:cNvPr id="704" name="楕円 703"/>
        <xdr:cNvSpPr/>
      </xdr:nvSpPr>
      <xdr:spPr>
        <a:xfrm>
          <a:off x="14541500" y="1690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23320</xdr:rowOff>
    </xdr:from>
    <xdr:ext cx="534377" cy="259045"/>
    <xdr:sp macro="" textlink="">
      <xdr:nvSpPr>
        <xdr:cNvPr id="705" name="テキスト ボックス 704"/>
        <xdr:cNvSpPr txBox="1"/>
      </xdr:nvSpPr>
      <xdr:spPr>
        <a:xfrm>
          <a:off x="14325111" y="1699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66658</xdr:rowOff>
    </xdr:from>
    <xdr:to>
      <xdr:col>72</xdr:col>
      <xdr:colOff>38100</xdr:colOff>
      <xdr:row>98</xdr:row>
      <xdr:rowOff>168258</xdr:rowOff>
    </xdr:to>
    <xdr:sp macro="" textlink="">
      <xdr:nvSpPr>
        <xdr:cNvPr id="706" name="楕円 705"/>
        <xdr:cNvSpPr/>
      </xdr:nvSpPr>
      <xdr:spPr>
        <a:xfrm>
          <a:off x="13652500" y="1686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159385</xdr:rowOff>
    </xdr:from>
    <xdr:ext cx="534377" cy="259045"/>
    <xdr:sp macro="" textlink="">
      <xdr:nvSpPr>
        <xdr:cNvPr id="707" name="テキスト ボックス 706"/>
        <xdr:cNvSpPr txBox="1"/>
      </xdr:nvSpPr>
      <xdr:spPr>
        <a:xfrm>
          <a:off x="13436111" y="1696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126912</xdr:rowOff>
    </xdr:from>
    <xdr:to>
      <xdr:col>67</xdr:col>
      <xdr:colOff>101600</xdr:colOff>
      <xdr:row>99</xdr:row>
      <xdr:rowOff>57062</xdr:rowOff>
    </xdr:to>
    <xdr:sp macro="" textlink="">
      <xdr:nvSpPr>
        <xdr:cNvPr id="708" name="楕円 707"/>
        <xdr:cNvSpPr/>
      </xdr:nvSpPr>
      <xdr:spPr>
        <a:xfrm>
          <a:off x="12763500" y="1692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48189</xdr:rowOff>
    </xdr:from>
    <xdr:ext cx="534377" cy="259045"/>
    <xdr:sp macro="" textlink="">
      <xdr:nvSpPr>
        <xdr:cNvPr id="709" name="テキスト ボックス 708"/>
        <xdr:cNvSpPr txBox="1"/>
      </xdr:nvSpPr>
      <xdr:spPr>
        <a:xfrm>
          <a:off x="12547111" y="1702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1" name="直線コネクタ 730"/>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2" name="投資及び出資金最小値テキスト"/>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34" name="投資及び出資金最大値テキスト"/>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35" name="直線コネクタ 734"/>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37" name="投資及び出資金平均値テキスト"/>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38" name="フローチャート: 判断 737"/>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0" name="フローチャート: 判断 739"/>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1" name="テキスト ボックス 740"/>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134717</xdr:rowOff>
    </xdr:from>
    <xdr:to>
      <xdr:col>107</xdr:col>
      <xdr:colOff>50800</xdr:colOff>
      <xdr:row>38</xdr:row>
      <xdr:rowOff>139700</xdr:rowOff>
    </xdr:to>
    <xdr:cxnSp macro="">
      <xdr:nvCxnSpPr>
        <xdr:cNvPr id="742" name="直線コネクタ 741"/>
        <xdr:cNvCxnSpPr/>
      </xdr:nvCxnSpPr>
      <xdr:spPr>
        <a:xfrm>
          <a:off x="19545300" y="664981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3" name="フローチャート: 判断 742"/>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44" name="テキスト ボックス 743"/>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134717</xdr:rowOff>
    </xdr:from>
    <xdr:to>
      <xdr:col>102</xdr:col>
      <xdr:colOff>114300</xdr:colOff>
      <xdr:row>38</xdr:row>
      <xdr:rowOff>139700</xdr:rowOff>
    </xdr:to>
    <xdr:cxnSp macro="">
      <xdr:nvCxnSpPr>
        <xdr:cNvPr id="745" name="直線コネクタ 744"/>
        <xdr:cNvCxnSpPr/>
      </xdr:nvCxnSpPr>
      <xdr:spPr>
        <a:xfrm flipV="1">
          <a:off x="18656300" y="6649817"/>
          <a:ext cx="889000" cy="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67892</xdr:rowOff>
    </xdr:from>
    <xdr:to>
      <xdr:col>102</xdr:col>
      <xdr:colOff>165100</xdr:colOff>
      <xdr:row>38</xdr:row>
      <xdr:rowOff>169492</xdr:rowOff>
    </xdr:to>
    <xdr:sp macro="" textlink="">
      <xdr:nvSpPr>
        <xdr:cNvPr id="746" name="フローチャート: 判断 745"/>
        <xdr:cNvSpPr/>
      </xdr:nvSpPr>
      <xdr:spPr>
        <a:xfrm>
          <a:off x="19494500" y="65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14569</xdr:rowOff>
    </xdr:from>
    <xdr:ext cx="378565" cy="259045"/>
    <xdr:sp macro="" textlink="">
      <xdr:nvSpPr>
        <xdr:cNvPr id="747" name="テキスト ボックス 746"/>
        <xdr:cNvSpPr txBox="1"/>
      </xdr:nvSpPr>
      <xdr:spPr>
        <a:xfrm>
          <a:off x="19356017" y="6358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83893</xdr:rowOff>
    </xdr:from>
    <xdr:to>
      <xdr:col>98</xdr:col>
      <xdr:colOff>38100</xdr:colOff>
      <xdr:row>39</xdr:row>
      <xdr:rowOff>14043</xdr:rowOff>
    </xdr:to>
    <xdr:sp macro="" textlink="">
      <xdr:nvSpPr>
        <xdr:cNvPr id="748" name="フローチャート: 判断 747"/>
        <xdr:cNvSpPr/>
      </xdr:nvSpPr>
      <xdr:spPr>
        <a:xfrm>
          <a:off x="18605500" y="659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30571</xdr:rowOff>
    </xdr:from>
    <xdr:ext cx="378565" cy="259045"/>
    <xdr:sp macro="" textlink="">
      <xdr:nvSpPr>
        <xdr:cNvPr id="749" name="テキスト ボックス 748"/>
        <xdr:cNvSpPr txBox="1"/>
      </xdr:nvSpPr>
      <xdr:spPr>
        <a:xfrm>
          <a:off x="18467017" y="6374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56" name="投資及び出資金該当値テキスト"/>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83917</xdr:rowOff>
    </xdr:from>
    <xdr:to>
      <xdr:col>102</xdr:col>
      <xdr:colOff>165100</xdr:colOff>
      <xdr:row>39</xdr:row>
      <xdr:rowOff>14067</xdr:rowOff>
    </xdr:to>
    <xdr:sp macro="" textlink="">
      <xdr:nvSpPr>
        <xdr:cNvPr id="761" name="楕円 760"/>
        <xdr:cNvSpPr/>
      </xdr:nvSpPr>
      <xdr:spPr>
        <a:xfrm>
          <a:off x="19494500" y="659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5194</xdr:rowOff>
    </xdr:from>
    <xdr:ext cx="378565" cy="259045"/>
    <xdr:sp macro="" textlink="">
      <xdr:nvSpPr>
        <xdr:cNvPr id="762" name="テキスト ボックス 761"/>
        <xdr:cNvSpPr txBox="1"/>
      </xdr:nvSpPr>
      <xdr:spPr>
        <a:xfrm>
          <a:off x="19356017" y="6691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0" name="テキスト ボックス 779"/>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2" name="テキスト ボックス 781"/>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86" name="直線コネクタ 785"/>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89" name="貸付金最大値テキスト"/>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0" name="直線コネクタ 789"/>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32660</xdr:rowOff>
    </xdr:from>
    <xdr:to>
      <xdr:col>116</xdr:col>
      <xdr:colOff>63500</xdr:colOff>
      <xdr:row>58</xdr:row>
      <xdr:rowOff>71842</xdr:rowOff>
    </xdr:to>
    <xdr:cxnSp macro="">
      <xdr:nvCxnSpPr>
        <xdr:cNvPr id="791" name="直線コネクタ 790"/>
        <xdr:cNvCxnSpPr/>
      </xdr:nvCxnSpPr>
      <xdr:spPr>
        <a:xfrm flipV="1">
          <a:off x="21323300" y="9976760"/>
          <a:ext cx="8382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138175</xdr:rowOff>
    </xdr:from>
    <xdr:ext cx="534377" cy="259045"/>
    <xdr:sp macro="" textlink="">
      <xdr:nvSpPr>
        <xdr:cNvPr id="792" name="貸付金平均値テキスト"/>
        <xdr:cNvSpPr txBox="1"/>
      </xdr:nvSpPr>
      <xdr:spPr>
        <a:xfrm>
          <a:off x="22212300" y="9910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3" name="フローチャート: 判断 792"/>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71842</xdr:rowOff>
    </xdr:from>
    <xdr:to>
      <xdr:col>111</xdr:col>
      <xdr:colOff>177800</xdr:colOff>
      <xdr:row>58</xdr:row>
      <xdr:rowOff>72821</xdr:rowOff>
    </xdr:to>
    <xdr:cxnSp macro="">
      <xdr:nvCxnSpPr>
        <xdr:cNvPr id="794" name="直線コネクタ 793"/>
        <xdr:cNvCxnSpPr/>
      </xdr:nvCxnSpPr>
      <xdr:spPr>
        <a:xfrm flipV="1">
          <a:off x="20434300" y="10015942"/>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795" name="フローチャート: 判断 794"/>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796" name="テキスト ボックス 795"/>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72821</xdr:rowOff>
    </xdr:from>
    <xdr:to>
      <xdr:col>107</xdr:col>
      <xdr:colOff>50800</xdr:colOff>
      <xdr:row>58</xdr:row>
      <xdr:rowOff>73891</xdr:rowOff>
    </xdr:to>
    <xdr:cxnSp macro="">
      <xdr:nvCxnSpPr>
        <xdr:cNvPr id="797" name="直線コネクタ 796"/>
        <xdr:cNvCxnSpPr/>
      </xdr:nvCxnSpPr>
      <xdr:spPr>
        <a:xfrm flipV="1">
          <a:off x="19545300" y="10016921"/>
          <a:ext cx="889000" cy="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798" name="フローチャート: 判断 797"/>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130339</xdr:rowOff>
    </xdr:from>
    <xdr:ext cx="469744" cy="259045"/>
    <xdr:sp macro="" textlink="">
      <xdr:nvSpPr>
        <xdr:cNvPr id="799" name="テキスト ボックス 798"/>
        <xdr:cNvSpPr txBox="1"/>
      </xdr:nvSpPr>
      <xdr:spPr>
        <a:xfrm>
          <a:off x="20199428" y="1007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73891</xdr:rowOff>
    </xdr:from>
    <xdr:to>
      <xdr:col>102</xdr:col>
      <xdr:colOff>114300</xdr:colOff>
      <xdr:row>58</xdr:row>
      <xdr:rowOff>75088</xdr:rowOff>
    </xdr:to>
    <xdr:cxnSp macro="">
      <xdr:nvCxnSpPr>
        <xdr:cNvPr id="800" name="直線コネクタ 799"/>
        <xdr:cNvCxnSpPr/>
      </xdr:nvCxnSpPr>
      <xdr:spPr>
        <a:xfrm flipV="1">
          <a:off x="18656300" y="10017991"/>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14989</xdr:rowOff>
    </xdr:from>
    <xdr:to>
      <xdr:col>102</xdr:col>
      <xdr:colOff>165100</xdr:colOff>
      <xdr:row>58</xdr:row>
      <xdr:rowOff>116589</xdr:rowOff>
    </xdr:to>
    <xdr:sp macro="" textlink="">
      <xdr:nvSpPr>
        <xdr:cNvPr id="801" name="フローチャート: 判断 800"/>
        <xdr:cNvSpPr/>
      </xdr:nvSpPr>
      <xdr:spPr>
        <a:xfrm>
          <a:off x="19494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133116</xdr:rowOff>
    </xdr:from>
    <xdr:ext cx="469744" cy="259045"/>
    <xdr:sp macro="" textlink="">
      <xdr:nvSpPr>
        <xdr:cNvPr id="802" name="テキスト ボックス 801"/>
        <xdr:cNvSpPr txBox="1"/>
      </xdr:nvSpPr>
      <xdr:spPr>
        <a:xfrm>
          <a:off x="19310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80744</xdr:rowOff>
    </xdr:from>
    <xdr:to>
      <xdr:col>98</xdr:col>
      <xdr:colOff>38100</xdr:colOff>
      <xdr:row>58</xdr:row>
      <xdr:rowOff>10894</xdr:rowOff>
    </xdr:to>
    <xdr:sp macro="" textlink="">
      <xdr:nvSpPr>
        <xdr:cNvPr id="803" name="フローチャート: 判断 802"/>
        <xdr:cNvSpPr/>
      </xdr:nvSpPr>
      <xdr:spPr>
        <a:xfrm>
          <a:off x="18605500" y="985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27421</xdr:rowOff>
    </xdr:from>
    <xdr:ext cx="534377" cy="259045"/>
    <xdr:sp macro="" textlink="">
      <xdr:nvSpPr>
        <xdr:cNvPr id="804" name="テキスト ボックス 803"/>
        <xdr:cNvSpPr txBox="1"/>
      </xdr:nvSpPr>
      <xdr:spPr>
        <a:xfrm>
          <a:off x="18389111" y="962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153310</xdr:rowOff>
    </xdr:from>
    <xdr:to>
      <xdr:col>116</xdr:col>
      <xdr:colOff>114300</xdr:colOff>
      <xdr:row>58</xdr:row>
      <xdr:rowOff>83460</xdr:rowOff>
    </xdr:to>
    <xdr:sp macro="" textlink="">
      <xdr:nvSpPr>
        <xdr:cNvPr id="810" name="楕円 809"/>
        <xdr:cNvSpPr/>
      </xdr:nvSpPr>
      <xdr:spPr>
        <a:xfrm>
          <a:off x="22110700" y="99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112687</xdr:rowOff>
    </xdr:from>
    <xdr:ext cx="534377" cy="259045"/>
    <xdr:sp macro="" textlink="">
      <xdr:nvSpPr>
        <xdr:cNvPr id="811" name="貸付金該当値テキスト"/>
        <xdr:cNvSpPr txBox="1"/>
      </xdr:nvSpPr>
      <xdr:spPr>
        <a:xfrm>
          <a:off x="22212300" y="971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21042</xdr:rowOff>
    </xdr:from>
    <xdr:to>
      <xdr:col>112</xdr:col>
      <xdr:colOff>38100</xdr:colOff>
      <xdr:row>58</xdr:row>
      <xdr:rowOff>122642</xdr:rowOff>
    </xdr:to>
    <xdr:sp macro="" textlink="">
      <xdr:nvSpPr>
        <xdr:cNvPr id="812" name="楕円 811"/>
        <xdr:cNvSpPr/>
      </xdr:nvSpPr>
      <xdr:spPr>
        <a:xfrm>
          <a:off x="21272500" y="996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113769</xdr:rowOff>
    </xdr:from>
    <xdr:ext cx="469744" cy="259045"/>
    <xdr:sp macro="" textlink="">
      <xdr:nvSpPr>
        <xdr:cNvPr id="813" name="テキスト ボックス 812"/>
        <xdr:cNvSpPr txBox="1"/>
      </xdr:nvSpPr>
      <xdr:spPr>
        <a:xfrm>
          <a:off x="21088428" y="100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22021</xdr:rowOff>
    </xdr:from>
    <xdr:to>
      <xdr:col>107</xdr:col>
      <xdr:colOff>101600</xdr:colOff>
      <xdr:row>58</xdr:row>
      <xdr:rowOff>123621</xdr:rowOff>
    </xdr:to>
    <xdr:sp macro="" textlink="">
      <xdr:nvSpPr>
        <xdr:cNvPr id="814" name="楕円 813"/>
        <xdr:cNvSpPr/>
      </xdr:nvSpPr>
      <xdr:spPr>
        <a:xfrm>
          <a:off x="20383500" y="996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140148</xdr:rowOff>
    </xdr:from>
    <xdr:ext cx="469744" cy="259045"/>
    <xdr:sp macro="" textlink="">
      <xdr:nvSpPr>
        <xdr:cNvPr id="815" name="テキスト ボックス 814"/>
        <xdr:cNvSpPr txBox="1"/>
      </xdr:nvSpPr>
      <xdr:spPr>
        <a:xfrm>
          <a:off x="20199428" y="97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23091</xdr:rowOff>
    </xdr:from>
    <xdr:to>
      <xdr:col>102</xdr:col>
      <xdr:colOff>165100</xdr:colOff>
      <xdr:row>58</xdr:row>
      <xdr:rowOff>124691</xdr:rowOff>
    </xdr:to>
    <xdr:sp macro="" textlink="">
      <xdr:nvSpPr>
        <xdr:cNvPr id="816" name="楕円 815"/>
        <xdr:cNvSpPr/>
      </xdr:nvSpPr>
      <xdr:spPr>
        <a:xfrm>
          <a:off x="19494500" y="996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115818</xdr:rowOff>
    </xdr:from>
    <xdr:ext cx="469744" cy="259045"/>
    <xdr:sp macro="" textlink="">
      <xdr:nvSpPr>
        <xdr:cNvPr id="817" name="テキスト ボックス 816"/>
        <xdr:cNvSpPr txBox="1"/>
      </xdr:nvSpPr>
      <xdr:spPr>
        <a:xfrm>
          <a:off x="19310428" y="100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24288</xdr:rowOff>
    </xdr:from>
    <xdr:to>
      <xdr:col>98</xdr:col>
      <xdr:colOff>38100</xdr:colOff>
      <xdr:row>58</xdr:row>
      <xdr:rowOff>125888</xdr:rowOff>
    </xdr:to>
    <xdr:sp macro="" textlink="">
      <xdr:nvSpPr>
        <xdr:cNvPr id="818" name="楕円 817"/>
        <xdr:cNvSpPr/>
      </xdr:nvSpPr>
      <xdr:spPr>
        <a:xfrm>
          <a:off x="18605500" y="996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117015</xdr:rowOff>
    </xdr:from>
    <xdr:ext cx="469744" cy="259045"/>
    <xdr:sp macro="" textlink="">
      <xdr:nvSpPr>
        <xdr:cNvPr id="819" name="テキスト ボックス 818"/>
        <xdr:cNvSpPr txBox="1"/>
      </xdr:nvSpPr>
      <xdr:spPr>
        <a:xfrm>
          <a:off x="18421428" y="1006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130858</xdr:rowOff>
    </xdr:from>
    <xdr:to>
      <xdr:col>116</xdr:col>
      <xdr:colOff>62864</xdr:colOff>
      <xdr:row>77</xdr:row>
      <xdr:rowOff>167653</xdr:rowOff>
    </xdr:to>
    <xdr:cxnSp macro="">
      <xdr:nvCxnSpPr>
        <xdr:cNvPr id="841" name="直線コネクタ 840"/>
        <xdr:cNvCxnSpPr/>
      </xdr:nvCxnSpPr>
      <xdr:spPr>
        <a:xfrm flipV="1">
          <a:off x="22159595" y="12132358"/>
          <a:ext cx="1269" cy="1236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30</xdr:rowOff>
    </xdr:from>
    <xdr:ext cx="534377" cy="259045"/>
    <xdr:sp macro="" textlink="">
      <xdr:nvSpPr>
        <xdr:cNvPr id="842" name="繰出金最小値テキスト"/>
        <xdr:cNvSpPr txBox="1"/>
      </xdr:nvSpPr>
      <xdr:spPr>
        <a:xfrm>
          <a:off x="22212300" y="1337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167653</xdr:rowOff>
    </xdr:from>
    <xdr:to>
      <xdr:col>116</xdr:col>
      <xdr:colOff>152400</xdr:colOff>
      <xdr:row>77</xdr:row>
      <xdr:rowOff>167653</xdr:rowOff>
    </xdr:to>
    <xdr:cxnSp macro="">
      <xdr:nvCxnSpPr>
        <xdr:cNvPr id="843" name="直線コネクタ 842"/>
        <xdr:cNvCxnSpPr/>
      </xdr:nvCxnSpPr>
      <xdr:spPr>
        <a:xfrm>
          <a:off x="22072600" y="1336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77535</xdr:rowOff>
    </xdr:from>
    <xdr:ext cx="599010" cy="259045"/>
    <xdr:sp macro="" textlink="">
      <xdr:nvSpPr>
        <xdr:cNvPr id="844" name="繰出金最大値テキスト"/>
        <xdr:cNvSpPr txBox="1"/>
      </xdr:nvSpPr>
      <xdr:spPr>
        <a:xfrm>
          <a:off x="22212300" y="119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130858</xdr:rowOff>
    </xdr:from>
    <xdr:to>
      <xdr:col>116</xdr:col>
      <xdr:colOff>152400</xdr:colOff>
      <xdr:row>70</xdr:row>
      <xdr:rowOff>130858</xdr:rowOff>
    </xdr:to>
    <xdr:cxnSp macro="">
      <xdr:nvCxnSpPr>
        <xdr:cNvPr id="845" name="直線コネクタ 844"/>
        <xdr:cNvCxnSpPr/>
      </xdr:nvCxnSpPr>
      <xdr:spPr>
        <a:xfrm>
          <a:off x="22072600" y="121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32158</xdr:rowOff>
    </xdr:from>
    <xdr:to>
      <xdr:col>116</xdr:col>
      <xdr:colOff>63500</xdr:colOff>
      <xdr:row>75</xdr:row>
      <xdr:rowOff>65972</xdr:rowOff>
    </xdr:to>
    <xdr:cxnSp macro="">
      <xdr:nvCxnSpPr>
        <xdr:cNvPr id="846" name="直線コネクタ 845"/>
        <xdr:cNvCxnSpPr/>
      </xdr:nvCxnSpPr>
      <xdr:spPr>
        <a:xfrm flipV="1">
          <a:off x="21323300" y="12890908"/>
          <a:ext cx="8382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90264</xdr:rowOff>
    </xdr:from>
    <xdr:ext cx="599010" cy="259045"/>
    <xdr:sp macro="" textlink="">
      <xdr:nvSpPr>
        <xdr:cNvPr id="847" name="繰出金平均値テキスト"/>
        <xdr:cNvSpPr txBox="1"/>
      </xdr:nvSpPr>
      <xdr:spPr>
        <a:xfrm>
          <a:off x="22212300" y="129490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111837</xdr:rowOff>
    </xdr:from>
    <xdr:to>
      <xdr:col>116</xdr:col>
      <xdr:colOff>114300</xdr:colOff>
      <xdr:row>76</xdr:row>
      <xdr:rowOff>41988</xdr:rowOff>
    </xdr:to>
    <xdr:sp macro="" textlink="">
      <xdr:nvSpPr>
        <xdr:cNvPr id="848" name="フローチャート: 判断 847"/>
        <xdr:cNvSpPr/>
      </xdr:nvSpPr>
      <xdr:spPr>
        <a:xfrm>
          <a:off x="221107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149320</xdr:rowOff>
    </xdr:from>
    <xdr:to>
      <xdr:col>111</xdr:col>
      <xdr:colOff>177800</xdr:colOff>
      <xdr:row>75</xdr:row>
      <xdr:rowOff>65972</xdr:rowOff>
    </xdr:to>
    <xdr:cxnSp macro="">
      <xdr:nvCxnSpPr>
        <xdr:cNvPr id="849" name="直線コネクタ 848"/>
        <xdr:cNvCxnSpPr/>
      </xdr:nvCxnSpPr>
      <xdr:spPr>
        <a:xfrm>
          <a:off x="20434300" y="12836620"/>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100444</xdr:rowOff>
    </xdr:from>
    <xdr:to>
      <xdr:col>112</xdr:col>
      <xdr:colOff>38100</xdr:colOff>
      <xdr:row>76</xdr:row>
      <xdr:rowOff>30593</xdr:rowOff>
    </xdr:to>
    <xdr:sp macro="" textlink="">
      <xdr:nvSpPr>
        <xdr:cNvPr id="850" name="フローチャート: 判断 849"/>
        <xdr:cNvSpPr/>
      </xdr:nvSpPr>
      <xdr:spPr>
        <a:xfrm>
          <a:off x="21272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21722</xdr:rowOff>
    </xdr:from>
    <xdr:ext cx="599010" cy="259045"/>
    <xdr:sp macro="" textlink="">
      <xdr:nvSpPr>
        <xdr:cNvPr id="851" name="テキスト ボックス 850"/>
        <xdr:cNvSpPr txBox="1"/>
      </xdr:nvSpPr>
      <xdr:spPr>
        <a:xfrm>
          <a:off x="21023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64454</xdr:rowOff>
    </xdr:from>
    <xdr:to>
      <xdr:col>107</xdr:col>
      <xdr:colOff>50800</xdr:colOff>
      <xdr:row>74</xdr:row>
      <xdr:rowOff>149320</xdr:rowOff>
    </xdr:to>
    <xdr:cxnSp macro="">
      <xdr:nvCxnSpPr>
        <xdr:cNvPr id="852" name="直線コネクタ 851"/>
        <xdr:cNvCxnSpPr/>
      </xdr:nvCxnSpPr>
      <xdr:spPr>
        <a:xfrm>
          <a:off x="19545300" y="12751754"/>
          <a:ext cx="889000" cy="8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118833</xdr:rowOff>
    </xdr:from>
    <xdr:to>
      <xdr:col>107</xdr:col>
      <xdr:colOff>101600</xdr:colOff>
      <xdr:row>76</xdr:row>
      <xdr:rowOff>48983</xdr:rowOff>
    </xdr:to>
    <xdr:sp macro="" textlink="">
      <xdr:nvSpPr>
        <xdr:cNvPr id="853" name="フローチャート: 判断 852"/>
        <xdr:cNvSpPr/>
      </xdr:nvSpPr>
      <xdr:spPr>
        <a:xfrm>
          <a:off x="20383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40110</xdr:rowOff>
    </xdr:from>
    <xdr:ext cx="599010" cy="259045"/>
    <xdr:sp macro="" textlink="">
      <xdr:nvSpPr>
        <xdr:cNvPr id="854" name="テキスト ボックス 853"/>
        <xdr:cNvSpPr txBox="1"/>
      </xdr:nvSpPr>
      <xdr:spPr>
        <a:xfrm>
          <a:off x="20134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64454</xdr:rowOff>
    </xdr:from>
    <xdr:to>
      <xdr:col>102</xdr:col>
      <xdr:colOff>114300</xdr:colOff>
      <xdr:row>74</xdr:row>
      <xdr:rowOff>163685</xdr:rowOff>
    </xdr:to>
    <xdr:cxnSp macro="">
      <xdr:nvCxnSpPr>
        <xdr:cNvPr id="855" name="直線コネクタ 854"/>
        <xdr:cNvCxnSpPr/>
      </xdr:nvCxnSpPr>
      <xdr:spPr>
        <a:xfrm flipV="1">
          <a:off x="18656300" y="12751754"/>
          <a:ext cx="889000" cy="9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129010</xdr:rowOff>
    </xdr:from>
    <xdr:to>
      <xdr:col>102</xdr:col>
      <xdr:colOff>165100</xdr:colOff>
      <xdr:row>76</xdr:row>
      <xdr:rowOff>59159</xdr:rowOff>
    </xdr:to>
    <xdr:sp macro="" textlink="">
      <xdr:nvSpPr>
        <xdr:cNvPr id="856" name="フローチャート: 判断 855"/>
        <xdr:cNvSpPr/>
      </xdr:nvSpPr>
      <xdr:spPr>
        <a:xfrm>
          <a:off x="19494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50288</xdr:rowOff>
    </xdr:from>
    <xdr:ext cx="599010" cy="259045"/>
    <xdr:sp macro="" textlink="">
      <xdr:nvSpPr>
        <xdr:cNvPr id="857" name="テキスト ボックス 856"/>
        <xdr:cNvSpPr txBox="1"/>
      </xdr:nvSpPr>
      <xdr:spPr>
        <a:xfrm>
          <a:off x="19245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128169</xdr:rowOff>
    </xdr:from>
    <xdr:to>
      <xdr:col>98</xdr:col>
      <xdr:colOff>38100</xdr:colOff>
      <xdr:row>76</xdr:row>
      <xdr:rowOff>58319</xdr:rowOff>
    </xdr:to>
    <xdr:sp macro="" textlink="">
      <xdr:nvSpPr>
        <xdr:cNvPr id="858" name="フローチャート: 判断 857"/>
        <xdr:cNvSpPr/>
      </xdr:nvSpPr>
      <xdr:spPr>
        <a:xfrm>
          <a:off x="18605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49446</xdr:rowOff>
    </xdr:from>
    <xdr:ext cx="599010" cy="259045"/>
    <xdr:sp macro="" textlink="">
      <xdr:nvSpPr>
        <xdr:cNvPr id="859" name="テキスト ボックス 858"/>
        <xdr:cNvSpPr txBox="1"/>
      </xdr:nvSpPr>
      <xdr:spPr>
        <a:xfrm>
          <a:off x="18356795"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152808</xdr:rowOff>
    </xdr:from>
    <xdr:to>
      <xdr:col>116</xdr:col>
      <xdr:colOff>114300</xdr:colOff>
      <xdr:row>75</xdr:row>
      <xdr:rowOff>82958</xdr:rowOff>
    </xdr:to>
    <xdr:sp macro="" textlink="">
      <xdr:nvSpPr>
        <xdr:cNvPr id="865" name="楕円 864"/>
        <xdr:cNvSpPr/>
      </xdr:nvSpPr>
      <xdr:spPr>
        <a:xfrm>
          <a:off x="22110700" y="1284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4235</xdr:rowOff>
    </xdr:from>
    <xdr:ext cx="599010" cy="259045"/>
    <xdr:sp macro="" textlink="">
      <xdr:nvSpPr>
        <xdr:cNvPr id="866" name="繰出金該当値テキスト"/>
        <xdr:cNvSpPr txBox="1"/>
      </xdr:nvSpPr>
      <xdr:spPr>
        <a:xfrm>
          <a:off x="22212300" y="1269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15172</xdr:rowOff>
    </xdr:from>
    <xdr:to>
      <xdr:col>112</xdr:col>
      <xdr:colOff>38100</xdr:colOff>
      <xdr:row>75</xdr:row>
      <xdr:rowOff>116772</xdr:rowOff>
    </xdr:to>
    <xdr:sp macro="" textlink="">
      <xdr:nvSpPr>
        <xdr:cNvPr id="867" name="楕円 866"/>
        <xdr:cNvSpPr/>
      </xdr:nvSpPr>
      <xdr:spPr>
        <a:xfrm>
          <a:off x="21272500" y="1287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133299</xdr:rowOff>
    </xdr:from>
    <xdr:ext cx="599010" cy="259045"/>
    <xdr:sp macro="" textlink="">
      <xdr:nvSpPr>
        <xdr:cNvPr id="868" name="テキスト ボックス 867"/>
        <xdr:cNvSpPr txBox="1"/>
      </xdr:nvSpPr>
      <xdr:spPr>
        <a:xfrm>
          <a:off x="21023795" y="1264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98520</xdr:rowOff>
    </xdr:from>
    <xdr:to>
      <xdr:col>107</xdr:col>
      <xdr:colOff>101600</xdr:colOff>
      <xdr:row>75</xdr:row>
      <xdr:rowOff>28670</xdr:rowOff>
    </xdr:to>
    <xdr:sp macro="" textlink="">
      <xdr:nvSpPr>
        <xdr:cNvPr id="869" name="楕円 868"/>
        <xdr:cNvSpPr/>
      </xdr:nvSpPr>
      <xdr:spPr>
        <a:xfrm>
          <a:off x="20383500" y="12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45197</xdr:rowOff>
    </xdr:from>
    <xdr:ext cx="599010" cy="259045"/>
    <xdr:sp macro="" textlink="">
      <xdr:nvSpPr>
        <xdr:cNvPr id="870" name="テキスト ボックス 869"/>
        <xdr:cNvSpPr txBox="1"/>
      </xdr:nvSpPr>
      <xdr:spPr>
        <a:xfrm>
          <a:off x="20134795" y="12561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13654</xdr:rowOff>
    </xdr:from>
    <xdr:to>
      <xdr:col>102</xdr:col>
      <xdr:colOff>165100</xdr:colOff>
      <xdr:row>74</xdr:row>
      <xdr:rowOff>115254</xdr:rowOff>
    </xdr:to>
    <xdr:sp macro="" textlink="">
      <xdr:nvSpPr>
        <xdr:cNvPr id="871" name="楕円 870"/>
        <xdr:cNvSpPr/>
      </xdr:nvSpPr>
      <xdr:spPr>
        <a:xfrm>
          <a:off x="19494500" y="1270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131781</xdr:rowOff>
    </xdr:from>
    <xdr:ext cx="599010" cy="259045"/>
    <xdr:sp macro="" textlink="">
      <xdr:nvSpPr>
        <xdr:cNvPr id="872" name="テキスト ボックス 871"/>
        <xdr:cNvSpPr txBox="1"/>
      </xdr:nvSpPr>
      <xdr:spPr>
        <a:xfrm>
          <a:off x="19245795" y="12476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112885</xdr:rowOff>
    </xdr:from>
    <xdr:to>
      <xdr:col>98</xdr:col>
      <xdr:colOff>38100</xdr:colOff>
      <xdr:row>75</xdr:row>
      <xdr:rowOff>43035</xdr:rowOff>
    </xdr:to>
    <xdr:sp macro="" textlink="">
      <xdr:nvSpPr>
        <xdr:cNvPr id="873" name="楕円 872"/>
        <xdr:cNvSpPr/>
      </xdr:nvSpPr>
      <xdr:spPr>
        <a:xfrm>
          <a:off x="18605500" y="1280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59562</xdr:rowOff>
    </xdr:from>
    <xdr:ext cx="599010" cy="259045"/>
    <xdr:sp macro="" textlink="">
      <xdr:nvSpPr>
        <xdr:cNvPr id="874" name="テキスト ボックス 873"/>
        <xdr:cNvSpPr txBox="1"/>
      </xdr:nvSpPr>
      <xdr:spPr>
        <a:xfrm>
          <a:off x="18356795" y="1257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・歳出決算総額は、住民一人当たり１，３４６千円で前年度比９５千円の増となっている。</a:t>
          </a:r>
        </a:p>
        <a:p>
          <a:r>
            <a:rPr kumimoji="1" lang="ja-JP" altLang="en-US" sz="1300">
              <a:latin typeface="ＭＳ Ｐゴシック" panose="020B0600070205080204" pitchFamily="50" charset="-128"/>
              <a:ea typeface="ＭＳ Ｐゴシック" panose="020B0600070205080204" pitchFamily="50" charset="-128"/>
            </a:rPr>
            <a:t>・維持補修費の平成２９年度の増加要因は、豪雪により道路除雪経費が増えたためである。</a:t>
          </a:r>
        </a:p>
        <a:p>
          <a:r>
            <a:rPr kumimoji="1" lang="ja-JP" altLang="en-US" sz="1300">
              <a:latin typeface="ＭＳ Ｐゴシック" panose="020B0600070205080204" pitchFamily="50" charset="-128"/>
              <a:ea typeface="ＭＳ Ｐゴシック" panose="020B0600070205080204" pitchFamily="50" charset="-128"/>
            </a:rPr>
            <a:t>・補助費等は、広域市町村圏組合消防費負担金が増加したため、前年比１９％の伸びとなっている。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・公債費の平成２９年度の増加要因は、地方債の任意の繰上償還を実施したことによるものである。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福島県只見町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4,366
4,353
747.56
6,243,147
5,859,261
118,561
3,406,910
5,336,464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155130</xdr:rowOff>
    </xdr:from>
    <xdr:to>
      <xdr:col>24</xdr:col>
      <xdr:colOff>63500</xdr:colOff>
      <xdr:row>38</xdr:row>
      <xdr:rowOff>11912</xdr:rowOff>
    </xdr:to>
    <xdr:cxnSp macro="">
      <xdr:nvCxnSpPr>
        <xdr:cNvPr id="62" name="直線コネクタ 61"/>
        <xdr:cNvCxnSpPr/>
      </xdr:nvCxnSpPr>
      <xdr:spPr>
        <a:xfrm flipV="1">
          <a:off x="3797300" y="6498780"/>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2328</xdr:rowOff>
    </xdr:from>
    <xdr:to>
      <xdr:col>19</xdr:col>
      <xdr:colOff>177800</xdr:colOff>
      <xdr:row>38</xdr:row>
      <xdr:rowOff>11912</xdr:rowOff>
    </xdr:to>
    <xdr:cxnSp macro="">
      <xdr:nvCxnSpPr>
        <xdr:cNvPr id="65" name="直線コネクタ 64"/>
        <xdr:cNvCxnSpPr/>
      </xdr:nvCxnSpPr>
      <xdr:spPr>
        <a:xfrm>
          <a:off x="2908300" y="6517428"/>
          <a:ext cx="889000" cy="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71892</xdr:rowOff>
    </xdr:from>
    <xdr:ext cx="534377" cy="259045"/>
    <xdr:sp macro="" textlink="">
      <xdr:nvSpPr>
        <xdr:cNvPr id="67" name="テキスト ボックス 66"/>
        <xdr:cNvSpPr txBox="1"/>
      </xdr:nvSpPr>
      <xdr:spPr>
        <a:xfrm>
          <a:off x="3530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132189</xdr:rowOff>
    </xdr:from>
    <xdr:to>
      <xdr:col>15</xdr:col>
      <xdr:colOff>50800</xdr:colOff>
      <xdr:row>38</xdr:row>
      <xdr:rowOff>2328</xdr:rowOff>
    </xdr:to>
    <xdr:cxnSp macro="">
      <xdr:nvCxnSpPr>
        <xdr:cNvPr id="68" name="直線コネクタ 67"/>
        <xdr:cNvCxnSpPr/>
      </xdr:nvCxnSpPr>
      <xdr:spPr>
        <a:xfrm>
          <a:off x="2019300" y="6475839"/>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132189</xdr:rowOff>
    </xdr:from>
    <xdr:to>
      <xdr:col>10</xdr:col>
      <xdr:colOff>114300</xdr:colOff>
      <xdr:row>37</xdr:row>
      <xdr:rowOff>168961</xdr:rowOff>
    </xdr:to>
    <xdr:cxnSp macro="">
      <xdr:nvCxnSpPr>
        <xdr:cNvPr id="71" name="直線コネクタ 70"/>
        <xdr:cNvCxnSpPr/>
      </xdr:nvCxnSpPr>
      <xdr:spPr>
        <a:xfrm flipV="1">
          <a:off x="1130300" y="6475839"/>
          <a:ext cx="889000" cy="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127746</xdr:rowOff>
    </xdr:from>
    <xdr:to>
      <xdr:col>10</xdr:col>
      <xdr:colOff>165100</xdr:colOff>
      <xdr:row>38</xdr:row>
      <xdr:rowOff>57896</xdr:rowOff>
    </xdr:to>
    <xdr:sp macro="" textlink="">
      <xdr:nvSpPr>
        <xdr:cNvPr id="72" name="フローチャート: 判断 71"/>
        <xdr:cNvSpPr/>
      </xdr:nvSpPr>
      <xdr:spPr>
        <a:xfrm>
          <a:off x="1968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49023</xdr:rowOff>
    </xdr:from>
    <xdr:ext cx="534377" cy="259045"/>
    <xdr:sp macro="" textlink="">
      <xdr:nvSpPr>
        <xdr:cNvPr id="73" name="テキスト ボックス 72"/>
        <xdr:cNvSpPr txBox="1"/>
      </xdr:nvSpPr>
      <xdr:spPr>
        <a:xfrm>
          <a:off x="1752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125101</xdr:rowOff>
    </xdr:from>
    <xdr:to>
      <xdr:col>6</xdr:col>
      <xdr:colOff>38100</xdr:colOff>
      <xdr:row>38</xdr:row>
      <xdr:rowOff>55251</xdr:rowOff>
    </xdr:to>
    <xdr:sp macro="" textlink="">
      <xdr:nvSpPr>
        <xdr:cNvPr id="74" name="フローチャート: 判断 73"/>
        <xdr:cNvSpPr/>
      </xdr:nvSpPr>
      <xdr:spPr>
        <a:xfrm>
          <a:off x="1079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46377</xdr:rowOff>
    </xdr:from>
    <xdr:ext cx="534377" cy="259045"/>
    <xdr:sp macro="" textlink="">
      <xdr:nvSpPr>
        <xdr:cNvPr id="75" name="テキスト ボックス 74"/>
        <xdr:cNvSpPr txBox="1"/>
      </xdr:nvSpPr>
      <xdr:spPr>
        <a:xfrm>
          <a:off x="863111" y="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104330</xdr:rowOff>
    </xdr:from>
    <xdr:to>
      <xdr:col>24</xdr:col>
      <xdr:colOff>114300</xdr:colOff>
      <xdr:row>38</xdr:row>
      <xdr:rowOff>34480</xdr:rowOff>
    </xdr:to>
    <xdr:sp macro="" textlink="">
      <xdr:nvSpPr>
        <xdr:cNvPr id="81" name="楕円 80"/>
        <xdr:cNvSpPr/>
      </xdr:nvSpPr>
      <xdr:spPr>
        <a:xfrm>
          <a:off x="45847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127207</xdr:rowOff>
    </xdr:from>
    <xdr:ext cx="534377" cy="259045"/>
    <xdr:sp macro="" textlink="">
      <xdr:nvSpPr>
        <xdr:cNvPr id="82" name="議会費該当値テキスト"/>
        <xdr:cNvSpPr txBox="1"/>
      </xdr:nvSpPr>
      <xdr:spPr>
        <a:xfrm>
          <a:off x="4686300" y="62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132562</xdr:rowOff>
    </xdr:from>
    <xdr:to>
      <xdr:col>20</xdr:col>
      <xdr:colOff>38100</xdr:colOff>
      <xdr:row>38</xdr:row>
      <xdr:rowOff>62712</xdr:rowOff>
    </xdr:to>
    <xdr:sp macro="" textlink="">
      <xdr:nvSpPr>
        <xdr:cNvPr id="83" name="楕円 82"/>
        <xdr:cNvSpPr/>
      </xdr:nvSpPr>
      <xdr:spPr>
        <a:xfrm>
          <a:off x="3746500" y="647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53839</xdr:rowOff>
    </xdr:from>
    <xdr:ext cx="534377" cy="259045"/>
    <xdr:sp macro="" textlink="">
      <xdr:nvSpPr>
        <xdr:cNvPr id="84" name="テキスト ボックス 83"/>
        <xdr:cNvSpPr txBox="1"/>
      </xdr:nvSpPr>
      <xdr:spPr>
        <a:xfrm>
          <a:off x="3530111" y="656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122978</xdr:rowOff>
    </xdr:from>
    <xdr:to>
      <xdr:col>15</xdr:col>
      <xdr:colOff>101600</xdr:colOff>
      <xdr:row>38</xdr:row>
      <xdr:rowOff>53128</xdr:rowOff>
    </xdr:to>
    <xdr:sp macro="" textlink="">
      <xdr:nvSpPr>
        <xdr:cNvPr id="85" name="楕円 84"/>
        <xdr:cNvSpPr/>
      </xdr:nvSpPr>
      <xdr:spPr>
        <a:xfrm>
          <a:off x="2857500" y="646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69655</xdr:rowOff>
    </xdr:from>
    <xdr:ext cx="534377" cy="259045"/>
    <xdr:sp macro="" textlink="">
      <xdr:nvSpPr>
        <xdr:cNvPr id="86" name="テキスト ボックス 85"/>
        <xdr:cNvSpPr txBox="1"/>
      </xdr:nvSpPr>
      <xdr:spPr>
        <a:xfrm>
          <a:off x="2641111" y="624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81389</xdr:rowOff>
    </xdr:from>
    <xdr:to>
      <xdr:col>10</xdr:col>
      <xdr:colOff>165100</xdr:colOff>
      <xdr:row>38</xdr:row>
      <xdr:rowOff>11539</xdr:rowOff>
    </xdr:to>
    <xdr:sp macro="" textlink="">
      <xdr:nvSpPr>
        <xdr:cNvPr id="87" name="楕円 86"/>
        <xdr:cNvSpPr/>
      </xdr:nvSpPr>
      <xdr:spPr>
        <a:xfrm>
          <a:off x="1968500" y="64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28066</xdr:rowOff>
    </xdr:from>
    <xdr:ext cx="534377" cy="259045"/>
    <xdr:sp macro="" textlink="">
      <xdr:nvSpPr>
        <xdr:cNvPr id="88" name="テキスト ボックス 87"/>
        <xdr:cNvSpPr txBox="1"/>
      </xdr:nvSpPr>
      <xdr:spPr>
        <a:xfrm>
          <a:off x="1752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118161</xdr:rowOff>
    </xdr:from>
    <xdr:to>
      <xdr:col>6</xdr:col>
      <xdr:colOff>38100</xdr:colOff>
      <xdr:row>38</xdr:row>
      <xdr:rowOff>48310</xdr:rowOff>
    </xdr:to>
    <xdr:sp macro="" textlink="">
      <xdr:nvSpPr>
        <xdr:cNvPr id="89" name="楕円 88"/>
        <xdr:cNvSpPr/>
      </xdr:nvSpPr>
      <xdr:spPr>
        <a:xfrm>
          <a:off x="1079500" y="64618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64838</xdr:rowOff>
    </xdr:from>
    <xdr:ext cx="534377" cy="259045"/>
    <xdr:sp macro="" textlink="">
      <xdr:nvSpPr>
        <xdr:cNvPr id="90" name="テキスト ボックス 89"/>
        <xdr:cNvSpPr txBox="1"/>
      </xdr:nvSpPr>
      <xdr:spPr>
        <a:xfrm>
          <a:off x="863111" y="623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21898</xdr:rowOff>
    </xdr:from>
    <xdr:to>
      <xdr:col>24</xdr:col>
      <xdr:colOff>63500</xdr:colOff>
      <xdr:row>58</xdr:row>
      <xdr:rowOff>65912</xdr:rowOff>
    </xdr:to>
    <xdr:cxnSp macro="">
      <xdr:nvCxnSpPr>
        <xdr:cNvPr id="119" name="直線コネクタ 118"/>
        <xdr:cNvCxnSpPr/>
      </xdr:nvCxnSpPr>
      <xdr:spPr>
        <a:xfrm flipV="1">
          <a:off x="3797300" y="9965998"/>
          <a:ext cx="838200" cy="4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137091</xdr:rowOff>
    </xdr:from>
    <xdr:ext cx="599010" cy="259045"/>
    <xdr:sp macro="" textlink="">
      <xdr:nvSpPr>
        <xdr:cNvPr id="120" name="総務費平均値テキスト"/>
        <xdr:cNvSpPr txBox="1"/>
      </xdr:nvSpPr>
      <xdr:spPr>
        <a:xfrm>
          <a:off x="4686300" y="9738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97500</xdr:rowOff>
    </xdr:from>
    <xdr:to>
      <xdr:col>19</xdr:col>
      <xdr:colOff>177800</xdr:colOff>
      <xdr:row>58</xdr:row>
      <xdr:rowOff>65912</xdr:rowOff>
    </xdr:to>
    <xdr:cxnSp macro="">
      <xdr:nvCxnSpPr>
        <xdr:cNvPr id="122" name="直線コネクタ 121"/>
        <xdr:cNvCxnSpPr/>
      </xdr:nvCxnSpPr>
      <xdr:spPr>
        <a:xfrm>
          <a:off x="2908300" y="9870150"/>
          <a:ext cx="889000" cy="13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59601</xdr:rowOff>
    </xdr:from>
    <xdr:ext cx="599010" cy="259045"/>
    <xdr:sp macro="" textlink="">
      <xdr:nvSpPr>
        <xdr:cNvPr id="124" name="テキスト ボックス 123"/>
        <xdr:cNvSpPr txBox="1"/>
      </xdr:nvSpPr>
      <xdr:spPr>
        <a:xfrm>
          <a:off x="3497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97500</xdr:rowOff>
    </xdr:from>
    <xdr:to>
      <xdr:col>15</xdr:col>
      <xdr:colOff>50800</xdr:colOff>
      <xdr:row>57</xdr:row>
      <xdr:rowOff>165971</xdr:rowOff>
    </xdr:to>
    <xdr:cxnSp macro="">
      <xdr:nvCxnSpPr>
        <xdr:cNvPr id="125" name="直線コネクタ 124"/>
        <xdr:cNvCxnSpPr/>
      </xdr:nvCxnSpPr>
      <xdr:spPr>
        <a:xfrm flipV="1">
          <a:off x="2019300" y="9870150"/>
          <a:ext cx="889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165971</xdr:rowOff>
    </xdr:from>
    <xdr:to>
      <xdr:col>10</xdr:col>
      <xdr:colOff>114300</xdr:colOff>
      <xdr:row>58</xdr:row>
      <xdr:rowOff>50047</xdr:rowOff>
    </xdr:to>
    <xdr:cxnSp macro="">
      <xdr:nvCxnSpPr>
        <xdr:cNvPr id="128" name="直線コネクタ 127"/>
        <xdr:cNvCxnSpPr/>
      </xdr:nvCxnSpPr>
      <xdr:spPr>
        <a:xfrm flipV="1">
          <a:off x="1130300" y="9938621"/>
          <a:ext cx="889000" cy="5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162915</xdr:rowOff>
    </xdr:from>
    <xdr:to>
      <xdr:col>10</xdr:col>
      <xdr:colOff>165100</xdr:colOff>
      <xdr:row>58</xdr:row>
      <xdr:rowOff>93065</xdr:rowOff>
    </xdr:to>
    <xdr:sp macro="" textlink="">
      <xdr:nvSpPr>
        <xdr:cNvPr id="129" name="フローチャート: 判断 128"/>
        <xdr:cNvSpPr/>
      </xdr:nvSpPr>
      <xdr:spPr>
        <a:xfrm>
          <a:off x="1968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84192</xdr:rowOff>
    </xdr:from>
    <xdr:ext cx="599010" cy="259045"/>
    <xdr:sp macro="" textlink="">
      <xdr:nvSpPr>
        <xdr:cNvPr id="130" name="テキスト ボックス 129"/>
        <xdr:cNvSpPr txBox="1"/>
      </xdr:nvSpPr>
      <xdr:spPr>
        <a:xfrm>
          <a:off x="1719795"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166967</xdr:rowOff>
    </xdr:from>
    <xdr:to>
      <xdr:col>6</xdr:col>
      <xdr:colOff>38100</xdr:colOff>
      <xdr:row>58</xdr:row>
      <xdr:rowOff>97117</xdr:rowOff>
    </xdr:to>
    <xdr:sp macro="" textlink="">
      <xdr:nvSpPr>
        <xdr:cNvPr id="131" name="フローチャート: 判断 130"/>
        <xdr:cNvSpPr/>
      </xdr:nvSpPr>
      <xdr:spPr>
        <a:xfrm>
          <a:off x="1079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113644</xdr:rowOff>
    </xdr:from>
    <xdr:ext cx="599010" cy="259045"/>
    <xdr:sp macro="" textlink="">
      <xdr:nvSpPr>
        <xdr:cNvPr id="132" name="テキスト ボックス 131"/>
        <xdr:cNvSpPr txBox="1"/>
      </xdr:nvSpPr>
      <xdr:spPr>
        <a:xfrm>
          <a:off x="830795" y="971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142548</xdr:rowOff>
    </xdr:from>
    <xdr:to>
      <xdr:col>24</xdr:col>
      <xdr:colOff>114300</xdr:colOff>
      <xdr:row>58</xdr:row>
      <xdr:rowOff>72698</xdr:rowOff>
    </xdr:to>
    <xdr:sp macro="" textlink="">
      <xdr:nvSpPr>
        <xdr:cNvPr id="138" name="楕円 137"/>
        <xdr:cNvSpPr/>
      </xdr:nvSpPr>
      <xdr:spPr>
        <a:xfrm>
          <a:off x="4584700" y="991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92641</xdr:rowOff>
    </xdr:from>
    <xdr:ext cx="599010" cy="259045"/>
    <xdr:sp macro="" textlink="">
      <xdr:nvSpPr>
        <xdr:cNvPr id="139" name="総務費該当値テキスト"/>
        <xdr:cNvSpPr txBox="1"/>
      </xdr:nvSpPr>
      <xdr:spPr>
        <a:xfrm>
          <a:off x="4686300" y="9865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15112</xdr:rowOff>
    </xdr:from>
    <xdr:to>
      <xdr:col>20</xdr:col>
      <xdr:colOff>38100</xdr:colOff>
      <xdr:row>58</xdr:row>
      <xdr:rowOff>116712</xdr:rowOff>
    </xdr:to>
    <xdr:sp macro="" textlink="">
      <xdr:nvSpPr>
        <xdr:cNvPr id="140" name="楕円 139"/>
        <xdr:cNvSpPr/>
      </xdr:nvSpPr>
      <xdr:spPr>
        <a:xfrm>
          <a:off x="3746500" y="99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107839</xdr:rowOff>
    </xdr:from>
    <xdr:ext cx="599010" cy="259045"/>
    <xdr:sp macro="" textlink="">
      <xdr:nvSpPr>
        <xdr:cNvPr id="141" name="テキスト ボックス 140"/>
        <xdr:cNvSpPr txBox="1"/>
      </xdr:nvSpPr>
      <xdr:spPr>
        <a:xfrm>
          <a:off x="3497795" y="1005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46700</xdr:rowOff>
    </xdr:from>
    <xdr:to>
      <xdr:col>15</xdr:col>
      <xdr:colOff>101600</xdr:colOff>
      <xdr:row>57</xdr:row>
      <xdr:rowOff>148300</xdr:rowOff>
    </xdr:to>
    <xdr:sp macro="" textlink="">
      <xdr:nvSpPr>
        <xdr:cNvPr id="142" name="楕円 141"/>
        <xdr:cNvSpPr/>
      </xdr:nvSpPr>
      <xdr:spPr>
        <a:xfrm>
          <a:off x="2857500" y="98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164827</xdr:rowOff>
    </xdr:from>
    <xdr:ext cx="599010" cy="259045"/>
    <xdr:sp macro="" textlink="">
      <xdr:nvSpPr>
        <xdr:cNvPr id="143" name="テキスト ボックス 142"/>
        <xdr:cNvSpPr txBox="1"/>
      </xdr:nvSpPr>
      <xdr:spPr>
        <a:xfrm>
          <a:off x="2608795" y="959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115171</xdr:rowOff>
    </xdr:from>
    <xdr:to>
      <xdr:col>10</xdr:col>
      <xdr:colOff>165100</xdr:colOff>
      <xdr:row>58</xdr:row>
      <xdr:rowOff>45321</xdr:rowOff>
    </xdr:to>
    <xdr:sp macro="" textlink="">
      <xdr:nvSpPr>
        <xdr:cNvPr id="144" name="楕円 143"/>
        <xdr:cNvSpPr/>
      </xdr:nvSpPr>
      <xdr:spPr>
        <a:xfrm>
          <a:off x="1968500" y="98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61848</xdr:rowOff>
    </xdr:from>
    <xdr:ext cx="599010" cy="259045"/>
    <xdr:sp macro="" textlink="">
      <xdr:nvSpPr>
        <xdr:cNvPr id="145" name="テキスト ボックス 144"/>
        <xdr:cNvSpPr txBox="1"/>
      </xdr:nvSpPr>
      <xdr:spPr>
        <a:xfrm>
          <a:off x="1719795" y="966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170697</xdr:rowOff>
    </xdr:from>
    <xdr:to>
      <xdr:col>6</xdr:col>
      <xdr:colOff>38100</xdr:colOff>
      <xdr:row>58</xdr:row>
      <xdr:rowOff>100847</xdr:rowOff>
    </xdr:to>
    <xdr:sp macro="" textlink="">
      <xdr:nvSpPr>
        <xdr:cNvPr id="146" name="楕円 145"/>
        <xdr:cNvSpPr/>
      </xdr:nvSpPr>
      <xdr:spPr>
        <a:xfrm>
          <a:off x="1079500" y="994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91974</xdr:rowOff>
    </xdr:from>
    <xdr:ext cx="599010" cy="259045"/>
    <xdr:sp macro="" textlink="">
      <xdr:nvSpPr>
        <xdr:cNvPr id="147" name="テキスト ボックス 146"/>
        <xdr:cNvSpPr txBox="1"/>
      </xdr:nvSpPr>
      <xdr:spPr>
        <a:xfrm>
          <a:off x="830795" y="1003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47673</xdr:rowOff>
    </xdr:from>
    <xdr:to>
      <xdr:col>24</xdr:col>
      <xdr:colOff>62865</xdr:colOff>
      <xdr:row>77</xdr:row>
      <xdr:rowOff>163619</xdr:rowOff>
    </xdr:to>
    <xdr:cxnSp macro="">
      <xdr:nvCxnSpPr>
        <xdr:cNvPr id="172" name="直線コネクタ 171"/>
        <xdr:cNvCxnSpPr/>
      </xdr:nvCxnSpPr>
      <xdr:spPr>
        <a:xfrm flipV="1">
          <a:off x="4633595" y="12049173"/>
          <a:ext cx="1270" cy="131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167446</xdr:rowOff>
    </xdr:from>
    <xdr:ext cx="599010" cy="259045"/>
    <xdr:sp macro="" textlink="">
      <xdr:nvSpPr>
        <xdr:cNvPr id="173" name="民生費最小値テキスト"/>
        <xdr:cNvSpPr txBox="1"/>
      </xdr:nvSpPr>
      <xdr:spPr>
        <a:xfrm>
          <a:off x="4686300" y="1336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163619</xdr:rowOff>
    </xdr:from>
    <xdr:to>
      <xdr:col>24</xdr:col>
      <xdr:colOff>152400</xdr:colOff>
      <xdr:row>77</xdr:row>
      <xdr:rowOff>163619</xdr:rowOff>
    </xdr:to>
    <xdr:cxnSp macro="">
      <xdr:nvCxnSpPr>
        <xdr:cNvPr id="174" name="直線コネクタ 173"/>
        <xdr:cNvCxnSpPr/>
      </xdr:nvCxnSpPr>
      <xdr:spPr>
        <a:xfrm>
          <a:off x="4546600" y="1336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165800</xdr:rowOff>
    </xdr:from>
    <xdr:ext cx="599010" cy="259045"/>
    <xdr:sp macro="" textlink="">
      <xdr:nvSpPr>
        <xdr:cNvPr id="175" name="民生費最大値テキスト"/>
        <xdr:cNvSpPr txBox="1"/>
      </xdr:nvSpPr>
      <xdr:spPr>
        <a:xfrm>
          <a:off x="4686300" y="11824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47673</xdr:rowOff>
    </xdr:from>
    <xdr:to>
      <xdr:col>24</xdr:col>
      <xdr:colOff>152400</xdr:colOff>
      <xdr:row>70</xdr:row>
      <xdr:rowOff>47673</xdr:rowOff>
    </xdr:to>
    <xdr:cxnSp macro="">
      <xdr:nvCxnSpPr>
        <xdr:cNvPr id="176" name="直線コネクタ 175"/>
        <xdr:cNvCxnSpPr/>
      </xdr:nvCxnSpPr>
      <xdr:spPr>
        <a:xfrm>
          <a:off x="4546600" y="12049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164457</xdr:rowOff>
    </xdr:from>
    <xdr:to>
      <xdr:col>24</xdr:col>
      <xdr:colOff>63500</xdr:colOff>
      <xdr:row>76</xdr:row>
      <xdr:rowOff>47825</xdr:rowOff>
    </xdr:to>
    <xdr:cxnSp macro="">
      <xdr:nvCxnSpPr>
        <xdr:cNvPr id="177" name="直線コネクタ 176"/>
        <xdr:cNvCxnSpPr/>
      </xdr:nvCxnSpPr>
      <xdr:spPr>
        <a:xfrm flipV="1">
          <a:off x="3797300" y="13023207"/>
          <a:ext cx="838200" cy="5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37893</xdr:rowOff>
    </xdr:from>
    <xdr:ext cx="599010" cy="259045"/>
    <xdr:sp macro="" textlink="">
      <xdr:nvSpPr>
        <xdr:cNvPr id="178" name="民生費平均値テキスト"/>
        <xdr:cNvSpPr txBox="1"/>
      </xdr:nvSpPr>
      <xdr:spPr>
        <a:xfrm>
          <a:off x="4686300" y="127251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15016</xdr:rowOff>
    </xdr:from>
    <xdr:to>
      <xdr:col>24</xdr:col>
      <xdr:colOff>114300</xdr:colOff>
      <xdr:row>75</xdr:row>
      <xdr:rowOff>116616</xdr:rowOff>
    </xdr:to>
    <xdr:sp macro="" textlink="">
      <xdr:nvSpPr>
        <xdr:cNvPr id="179" name="フローチャート: 判断 178"/>
        <xdr:cNvSpPr/>
      </xdr:nvSpPr>
      <xdr:spPr>
        <a:xfrm>
          <a:off x="4584700" y="128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35550</xdr:rowOff>
    </xdr:from>
    <xdr:to>
      <xdr:col>19</xdr:col>
      <xdr:colOff>177800</xdr:colOff>
      <xdr:row>76</xdr:row>
      <xdr:rowOff>47825</xdr:rowOff>
    </xdr:to>
    <xdr:cxnSp macro="">
      <xdr:nvCxnSpPr>
        <xdr:cNvPr id="180" name="直線コネクタ 179"/>
        <xdr:cNvCxnSpPr/>
      </xdr:nvCxnSpPr>
      <xdr:spPr>
        <a:xfrm>
          <a:off x="2908300" y="13065750"/>
          <a:ext cx="889000" cy="1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118770</xdr:rowOff>
    </xdr:from>
    <xdr:to>
      <xdr:col>20</xdr:col>
      <xdr:colOff>38100</xdr:colOff>
      <xdr:row>75</xdr:row>
      <xdr:rowOff>48920</xdr:rowOff>
    </xdr:to>
    <xdr:sp macro="" textlink="">
      <xdr:nvSpPr>
        <xdr:cNvPr id="181" name="フローチャート: 判断 180"/>
        <xdr:cNvSpPr/>
      </xdr:nvSpPr>
      <xdr:spPr>
        <a:xfrm>
          <a:off x="3746500" y="1280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65447</xdr:rowOff>
    </xdr:from>
    <xdr:ext cx="599010" cy="259045"/>
    <xdr:sp macro="" textlink="">
      <xdr:nvSpPr>
        <xdr:cNvPr id="182" name="テキスト ボックス 181"/>
        <xdr:cNvSpPr txBox="1"/>
      </xdr:nvSpPr>
      <xdr:spPr>
        <a:xfrm>
          <a:off x="3497795" y="1258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7585</xdr:rowOff>
    </xdr:from>
    <xdr:to>
      <xdr:col>15</xdr:col>
      <xdr:colOff>50800</xdr:colOff>
      <xdr:row>76</xdr:row>
      <xdr:rowOff>35550</xdr:rowOff>
    </xdr:to>
    <xdr:cxnSp macro="">
      <xdr:nvCxnSpPr>
        <xdr:cNvPr id="183" name="直線コネクタ 182"/>
        <xdr:cNvCxnSpPr/>
      </xdr:nvCxnSpPr>
      <xdr:spPr>
        <a:xfrm>
          <a:off x="2019300" y="12523435"/>
          <a:ext cx="889000" cy="5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157976</xdr:rowOff>
    </xdr:from>
    <xdr:to>
      <xdr:col>15</xdr:col>
      <xdr:colOff>101600</xdr:colOff>
      <xdr:row>75</xdr:row>
      <xdr:rowOff>88126</xdr:rowOff>
    </xdr:to>
    <xdr:sp macro="" textlink="">
      <xdr:nvSpPr>
        <xdr:cNvPr id="184" name="フローチャート: 判断 183"/>
        <xdr:cNvSpPr/>
      </xdr:nvSpPr>
      <xdr:spPr>
        <a:xfrm>
          <a:off x="2857500" y="128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104653</xdr:rowOff>
    </xdr:from>
    <xdr:ext cx="599010" cy="259045"/>
    <xdr:sp macro="" textlink="">
      <xdr:nvSpPr>
        <xdr:cNvPr id="185" name="テキスト ボックス 184"/>
        <xdr:cNvSpPr txBox="1"/>
      </xdr:nvSpPr>
      <xdr:spPr>
        <a:xfrm>
          <a:off x="2608795" y="1262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7585</xdr:rowOff>
    </xdr:from>
    <xdr:to>
      <xdr:col>10</xdr:col>
      <xdr:colOff>114300</xdr:colOff>
      <xdr:row>73</xdr:row>
      <xdr:rowOff>18831</xdr:rowOff>
    </xdr:to>
    <xdr:cxnSp macro="">
      <xdr:nvCxnSpPr>
        <xdr:cNvPr id="186" name="直線コネクタ 185"/>
        <xdr:cNvCxnSpPr/>
      </xdr:nvCxnSpPr>
      <xdr:spPr>
        <a:xfrm flipV="1">
          <a:off x="1130300" y="12523435"/>
          <a:ext cx="889000" cy="1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42090</xdr:rowOff>
    </xdr:from>
    <xdr:to>
      <xdr:col>10</xdr:col>
      <xdr:colOff>165100</xdr:colOff>
      <xdr:row>75</xdr:row>
      <xdr:rowOff>143690</xdr:rowOff>
    </xdr:to>
    <xdr:sp macro="" textlink="">
      <xdr:nvSpPr>
        <xdr:cNvPr id="187" name="フローチャート: 判断 186"/>
        <xdr:cNvSpPr/>
      </xdr:nvSpPr>
      <xdr:spPr>
        <a:xfrm>
          <a:off x="1968500" y="1290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134817</xdr:rowOff>
    </xdr:from>
    <xdr:ext cx="599010" cy="259045"/>
    <xdr:sp macro="" textlink="">
      <xdr:nvSpPr>
        <xdr:cNvPr id="188" name="テキスト ボックス 187"/>
        <xdr:cNvSpPr txBox="1"/>
      </xdr:nvSpPr>
      <xdr:spPr>
        <a:xfrm>
          <a:off x="1719795" y="12993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114320</xdr:rowOff>
    </xdr:from>
    <xdr:to>
      <xdr:col>6</xdr:col>
      <xdr:colOff>38100</xdr:colOff>
      <xdr:row>75</xdr:row>
      <xdr:rowOff>44470</xdr:rowOff>
    </xdr:to>
    <xdr:sp macro="" textlink="">
      <xdr:nvSpPr>
        <xdr:cNvPr id="189" name="フローチャート: 判断 188"/>
        <xdr:cNvSpPr/>
      </xdr:nvSpPr>
      <xdr:spPr>
        <a:xfrm>
          <a:off x="1079500" y="1280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35597</xdr:rowOff>
    </xdr:from>
    <xdr:ext cx="599010" cy="259045"/>
    <xdr:sp macro="" textlink="">
      <xdr:nvSpPr>
        <xdr:cNvPr id="190" name="テキスト ボックス 189"/>
        <xdr:cNvSpPr txBox="1"/>
      </xdr:nvSpPr>
      <xdr:spPr>
        <a:xfrm>
          <a:off x="830795" y="1289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113657</xdr:rowOff>
    </xdr:from>
    <xdr:to>
      <xdr:col>24</xdr:col>
      <xdr:colOff>114300</xdr:colOff>
      <xdr:row>76</xdr:row>
      <xdr:rowOff>43808</xdr:rowOff>
    </xdr:to>
    <xdr:sp macro="" textlink="">
      <xdr:nvSpPr>
        <xdr:cNvPr id="196" name="楕円 195"/>
        <xdr:cNvSpPr/>
      </xdr:nvSpPr>
      <xdr:spPr>
        <a:xfrm>
          <a:off x="4584700" y="129724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92084</xdr:rowOff>
    </xdr:from>
    <xdr:ext cx="599010" cy="259045"/>
    <xdr:sp macro="" textlink="">
      <xdr:nvSpPr>
        <xdr:cNvPr id="197" name="民生費該当値テキスト"/>
        <xdr:cNvSpPr txBox="1"/>
      </xdr:nvSpPr>
      <xdr:spPr>
        <a:xfrm>
          <a:off x="4686300" y="1295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168475</xdr:rowOff>
    </xdr:from>
    <xdr:to>
      <xdr:col>20</xdr:col>
      <xdr:colOff>38100</xdr:colOff>
      <xdr:row>76</xdr:row>
      <xdr:rowOff>98625</xdr:rowOff>
    </xdr:to>
    <xdr:sp macro="" textlink="">
      <xdr:nvSpPr>
        <xdr:cNvPr id="198" name="楕円 197"/>
        <xdr:cNvSpPr/>
      </xdr:nvSpPr>
      <xdr:spPr>
        <a:xfrm>
          <a:off x="3746500" y="130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89752</xdr:rowOff>
    </xdr:from>
    <xdr:ext cx="599010" cy="259045"/>
    <xdr:sp macro="" textlink="">
      <xdr:nvSpPr>
        <xdr:cNvPr id="199" name="テキスト ボックス 198"/>
        <xdr:cNvSpPr txBox="1"/>
      </xdr:nvSpPr>
      <xdr:spPr>
        <a:xfrm>
          <a:off x="3497795" y="1311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156200</xdr:rowOff>
    </xdr:from>
    <xdr:to>
      <xdr:col>15</xdr:col>
      <xdr:colOff>101600</xdr:colOff>
      <xdr:row>76</xdr:row>
      <xdr:rowOff>86350</xdr:rowOff>
    </xdr:to>
    <xdr:sp macro="" textlink="">
      <xdr:nvSpPr>
        <xdr:cNvPr id="200" name="楕円 199"/>
        <xdr:cNvSpPr/>
      </xdr:nvSpPr>
      <xdr:spPr>
        <a:xfrm>
          <a:off x="2857500" y="13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77477</xdr:rowOff>
    </xdr:from>
    <xdr:ext cx="599010" cy="259045"/>
    <xdr:sp macro="" textlink="">
      <xdr:nvSpPr>
        <xdr:cNvPr id="201" name="テキスト ボックス 200"/>
        <xdr:cNvSpPr txBox="1"/>
      </xdr:nvSpPr>
      <xdr:spPr>
        <a:xfrm>
          <a:off x="2608795" y="1310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128235</xdr:rowOff>
    </xdr:from>
    <xdr:to>
      <xdr:col>10</xdr:col>
      <xdr:colOff>165100</xdr:colOff>
      <xdr:row>73</xdr:row>
      <xdr:rowOff>58385</xdr:rowOff>
    </xdr:to>
    <xdr:sp macro="" textlink="">
      <xdr:nvSpPr>
        <xdr:cNvPr id="202" name="楕円 201"/>
        <xdr:cNvSpPr/>
      </xdr:nvSpPr>
      <xdr:spPr>
        <a:xfrm>
          <a:off x="1968500" y="1247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74912</xdr:rowOff>
    </xdr:from>
    <xdr:ext cx="599010" cy="259045"/>
    <xdr:sp macro="" textlink="">
      <xdr:nvSpPr>
        <xdr:cNvPr id="203" name="テキスト ボックス 202"/>
        <xdr:cNvSpPr txBox="1"/>
      </xdr:nvSpPr>
      <xdr:spPr>
        <a:xfrm>
          <a:off x="1719795" y="12247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139481</xdr:rowOff>
    </xdr:from>
    <xdr:to>
      <xdr:col>6</xdr:col>
      <xdr:colOff>38100</xdr:colOff>
      <xdr:row>73</xdr:row>
      <xdr:rowOff>69631</xdr:rowOff>
    </xdr:to>
    <xdr:sp macro="" textlink="">
      <xdr:nvSpPr>
        <xdr:cNvPr id="204" name="楕円 203"/>
        <xdr:cNvSpPr/>
      </xdr:nvSpPr>
      <xdr:spPr>
        <a:xfrm>
          <a:off x="1079500" y="124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86158</xdr:rowOff>
    </xdr:from>
    <xdr:ext cx="599010" cy="259045"/>
    <xdr:sp macro="" textlink="">
      <xdr:nvSpPr>
        <xdr:cNvPr id="205" name="テキスト ボックス 204"/>
        <xdr:cNvSpPr txBox="1"/>
      </xdr:nvSpPr>
      <xdr:spPr>
        <a:xfrm>
          <a:off x="830795" y="1225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29" name="直線コネクタ 228"/>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0" name="衛生費最小値テキスト"/>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1" name="直線コネクタ 230"/>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2" name="衛生費最大値テキスト"/>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3" name="直線コネクタ 232"/>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57866</xdr:rowOff>
    </xdr:from>
    <xdr:to>
      <xdr:col>24</xdr:col>
      <xdr:colOff>63500</xdr:colOff>
      <xdr:row>98</xdr:row>
      <xdr:rowOff>75964</xdr:rowOff>
    </xdr:to>
    <xdr:cxnSp macro="">
      <xdr:nvCxnSpPr>
        <xdr:cNvPr id="234" name="直線コネクタ 233"/>
        <xdr:cNvCxnSpPr/>
      </xdr:nvCxnSpPr>
      <xdr:spPr>
        <a:xfrm flipV="1">
          <a:off x="3797300" y="16859966"/>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27667</xdr:rowOff>
    </xdr:from>
    <xdr:ext cx="534377" cy="259045"/>
    <xdr:sp macro="" textlink="">
      <xdr:nvSpPr>
        <xdr:cNvPr id="235" name="衛生費平均値テキスト"/>
        <xdr:cNvSpPr txBox="1"/>
      </xdr:nvSpPr>
      <xdr:spPr>
        <a:xfrm>
          <a:off x="4686300" y="1665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6" name="フローチャート: 判断 235"/>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63582</xdr:rowOff>
    </xdr:from>
    <xdr:to>
      <xdr:col>19</xdr:col>
      <xdr:colOff>177800</xdr:colOff>
      <xdr:row>98</xdr:row>
      <xdr:rowOff>75964</xdr:rowOff>
    </xdr:to>
    <xdr:cxnSp macro="">
      <xdr:nvCxnSpPr>
        <xdr:cNvPr id="237" name="直線コネクタ 236"/>
        <xdr:cNvCxnSpPr/>
      </xdr:nvCxnSpPr>
      <xdr:spPr>
        <a:xfrm>
          <a:off x="2908300" y="16865682"/>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8" name="フローチャート: 判断 237"/>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123485</xdr:rowOff>
    </xdr:from>
    <xdr:ext cx="534377" cy="259045"/>
    <xdr:sp macro="" textlink="">
      <xdr:nvSpPr>
        <xdr:cNvPr id="239" name="テキスト ボックス 238"/>
        <xdr:cNvSpPr txBox="1"/>
      </xdr:nvSpPr>
      <xdr:spPr>
        <a:xfrm>
          <a:off x="3530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21926</xdr:rowOff>
    </xdr:from>
    <xdr:to>
      <xdr:col>15</xdr:col>
      <xdr:colOff>50800</xdr:colOff>
      <xdr:row>98</xdr:row>
      <xdr:rowOff>63582</xdr:rowOff>
    </xdr:to>
    <xdr:cxnSp macro="">
      <xdr:nvCxnSpPr>
        <xdr:cNvPr id="240" name="直線コネクタ 239"/>
        <xdr:cNvCxnSpPr/>
      </xdr:nvCxnSpPr>
      <xdr:spPr>
        <a:xfrm>
          <a:off x="2019300" y="16824026"/>
          <a:ext cx="8890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1" name="フローチャート: 判断 240"/>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119456</xdr:rowOff>
    </xdr:from>
    <xdr:ext cx="534377" cy="259045"/>
    <xdr:sp macro="" textlink="">
      <xdr:nvSpPr>
        <xdr:cNvPr id="242" name="テキスト ボックス 241"/>
        <xdr:cNvSpPr txBox="1"/>
      </xdr:nvSpPr>
      <xdr:spPr>
        <a:xfrm>
          <a:off x="2641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21926</xdr:rowOff>
    </xdr:from>
    <xdr:to>
      <xdr:col>10</xdr:col>
      <xdr:colOff>114300</xdr:colOff>
      <xdr:row>98</xdr:row>
      <xdr:rowOff>51153</xdr:rowOff>
    </xdr:to>
    <xdr:cxnSp macro="">
      <xdr:nvCxnSpPr>
        <xdr:cNvPr id="243" name="直線コネクタ 242"/>
        <xdr:cNvCxnSpPr/>
      </xdr:nvCxnSpPr>
      <xdr:spPr>
        <a:xfrm flipV="1">
          <a:off x="1130300" y="16824026"/>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5471</xdr:rowOff>
    </xdr:from>
    <xdr:to>
      <xdr:col>10</xdr:col>
      <xdr:colOff>165100</xdr:colOff>
      <xdr:row>98</xdr:row>
      <xdr:rowOff>107071</xdr:rowOff>
    </xdr:to>
    <xdr:sp macro="" textlink="">
      <xdr:nvSpPr>
        <xdr:cNvPr id="244" name="フローチャート: 判断 243"/>
        <xdr:cNvSpPr/>
      </xdr:nvSpPr>
      <xdr:spPr>
        <a:xfrm>
          <a:off x="1968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98198</xdr:rowOff>
    </xdr:from>
    <xdr:ext cx="534377" cy="259045"/>
    <xdr:sp macro="" textlink="">
      <xdr:nvSpPr>
        <xdr:cNvPr id="245" name="テキスト ボックス 244"/>
        <xdr:cNvSpPr txBox="1"/>
      </xdr:nvSpPr>
      <xdr:spPr>
        <a:xfrm>
          <a:off x="1752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14238</xdr:rowOff>
    </xdr:from>
    <xdr:to>
      <xdr:col>6</xdr:col>
      <xdr:colOff>38100</xdr:colOff>
      <xdr:row>98</xdr:row>
      <xdr:rowOff>115838</xdr:rowOff>
    </xdr:to>
    <xdr:sp macro="" textlink="">
      <xdr:nvSpPr>
        <xdr:cNvPr id="246" name="フローチャート: 判断 245"/>
        <xdr:cNvSpPr/>
      </xdr:nvSpPr>
      <xdr:spPr>
        <a:xfrm>
          <a:off x="1079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106965</xdr:rowOff>
    </xdr:from>
    <xdr:ext cx="534377" cy="259045"/>
    <xdr:sp macro="" textlink="">
      <xdr:nvSpPr>
        <xdr:cNvPr id="247" name="テキスト ボックス 246"/>
        <xdr:cNvSpPr txBox="1"/>
      </xdr:nvSpPr>
      <xdr:spPr>
        <a:xfrm>
          <a:off x="863111" y="1690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7066</xdr:rowOff>
    </xdr:from>
    <xdr:to>
      <xdr:col>24</xdr:col>
      <xdr:colOff>114300</xdr:colOff>
      <xdr:row>98</xdr:row>
      <xdr:rowOff>108666</xdr:rowOff>
    </xdr:to>
    <xdr:sp macro="" textlink="">
      <xdr:nvSpPr>
        <xdr:cNvPr id="253" name="楕円 252"/>
        <xdr:cNvSpPr/>
      </xdr:nvSpPr>
      <xdr:spPr>
        <a:xfrm>
          <a:off x="4584700" y="168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154667</xdr:rowOff>
    </xdr:from>
    <xdr:ext cx="534377" cy="259045"/>
    <xdr:sp macro="" textlink="">
      <xdr:nvSpPr>
        <xdr:cNvPr id="254" name="衛生費該当値テキスト"/>
        <xdr:cNvSpPr txBox="1"/>
      </xdr:nvSpPr>
      <xdr:spPr>
        <a:xfrm>
          <a:off x="4686300" y="16785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25164</xdr:rowOff>
    </xdr:from>
    <xdr:to>
      <xdr:col>20</xdr:col>
      <xdr:colOff>38100</xdr:colOff>
      <xdr:row>98</xdr:row>
      <xdr:rowOff>126764</xdr:rowOff>
    </xdr:to>
    <xdr:sp macro="" textlink="">
      <xdr:nvSpPr>
        <xdr:cNvPr id="255" name="楕円 254"/>
        <xdr:cNvSpPr/>
      </xdr:nvSpPr>
      <xdr:spPr>
        <a:xfrm>
          <a:off x="3746500" y="1682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117891</xdr:rowOff>
    </xdr:from>
    <xdr:ext cx="534377" cy="259045"/>
    <xdr:sp macro="" textlink="">
      <xdr:nvSpPr>
        <xdr:cNvPr id="256" name="テキスト ボックス 255"/>
        <xdr:cNvSpPr txBox="1"/>
      </xdr:nvSpPr>
      <xdr:spPr>
        <a:xfrm>
          <a:off x="3530111" y="1691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12782</xdr:rowOff>
    </xdr:from>
    <xdr:to>
      <xdr:col>15</xdr:col>
      <xdr:colOff>101600</xdr:colOff>
      <xdr:row>98</xdr:row>
      <xdr:rowOff>114382</xdr:rowOff>
    </xdr:to>
    <xdr:sp macro="" textlink="">
      <xdr:nvSpPr>
        <xdr:cNvPr id="257" name="楕円 256"/>
        <xdr:cNvSpPr/>
      </xdr:nvSpPr>
      <xdr:spPr>
        <a:xfrm>
          <a:off x="2857500" y="168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105509</xdr:rowOff>
    </xdr:from>
    <xdr:ext cx="534377" cy="259045"/>
    <xdr:sp macro="" textlink="">
      <xdr:nvSpPr>
        <xdr:cNvPr id="258" name="テキスト ボックス 257"/>
        <xdr:cNvSpPr txBox="1"/>
      </xdr:nvSpPr>
      <xdr:spPr>
        <a:xfrm>
          <a:off x="2641111" y="169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142576</xdr:rowOff>
    </xdr:from>
    <xdr:to>
      <xdr:col>10</xdr:col>
      <xdr:colOff>165100</xdr:colOff>
      <xdr:row>98</xdr:row>
      <xdr:rowOff>72726</xdr:rowOff>
    </xdr:to>
    <xdr:sp macro="" textlink="">
      <xdr:nvSpPr>
        <xdr:cNvPr id="259" name="楕円 258"/>
        <xdr:cNvSpPr/>
      </xdr:nvSpPr>
      <xdr:spPr>
        <a:xfrm>
          <a:off x="1968500" y="167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89253</xdr:rowOff>
    </xdr:from>
    <xdr:ext cx="599010" cy="259045"/>
    <xdr:sp macro="" textlink="">
      <xdr:nvSpPr>
        <xdr:cNvPr id="260" name="テキスト ボックス 259"/>
        <xdr:cNvSpPr txBox="1"/>
      </xdr:nvSpPr>
      <xdr:spPr>
        <a:xfrm>
          <a:off x="1719795" y="1654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353</xdr:rowOff>
    </xdr:from>
    <xdr:to>
      <xdr:col>6</xdr:col>
      <xdr:colOff>38100</xdr:colOff>
      <xdr:row>98</xdr:row>
      <xdr:rowOff>101953</xdr:rowOff>
    </xdr:to>
    <xdr:sp macro="" textlink="">
      <xdr:nvSpPr>
        <xdr:cNvPr id="261" name="楕円 260"/>
        <xdr:cNvSpPr/>
      </xdr:nvSpPr>
      <xdr:spPr>
        <a:xfrm>
          <a:off x="1079500" y="168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118480</xdr:rowOff>
    </xdr:from>
    <xdr:ext cx="534377" cy="259045"/>
    <xdr:sp macro="" textlink="">
      <xdr:nvSpPr>
        <xdr:cNvPr id="262" name="テキスト ボックス 261"/>
        <xdr:cNvSpPr txBox="1"/>
      </xdr:nvSpPr>
      <xdr:spPr>
        <a:xfrm>
          <a:off x="863111" y="1657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6" name="直線コネクタ 285"/>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89" name="労働費最大値テキスト"/>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0" name="直線コネクタ 289"/>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17272</xdr:rowOff>
    </xdr:from>
    <xdr:to>
      <xdr:col>55</xdr:col>
      <xdr:colOff>0</xdr:colOff>
      <xdr:row>34</xdr:row>
      <xdr:rowOff>126873</xdr:rowOff>
    </xdr:to>
    <xdr:cxnSp macro="">
      <xdr:nvCxnSpPr>
        <xdr:cNvPr id="291" name="直線コネクタ 290"/>
        <xdr:cNvCxnSpPr/>
      </xdr:nvCxnSpPr>
      <xdr:spPr>
        <a:xfrm>
          <a:off x="9639300" y="5846572"/>
          <a:ext cx="8382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11320</xdr:rowOff>
    </xdr:from>
    <xdr:ext cx="469744" cy="259045"/>
    <xdr:sp macro="" textlink="">
      <xdr:nvSpPr>
        <xdr:cNvPr id="292" name="労働費平均値テキスト"/>
        <xdr:cNvSpPr txBox="1"/>
      </xdr:nvSpPr>
      <xdr:spPr>
        <a:xfrm>
          <a:off x="1052830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3" name="フローチャート: 判断 292"/>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40259</xdr:rowOff>
    </xdr:from>
    <xdr:to>
      <xdr:col>50</xdr:col>
      <xdr:colOff>114300</xdr:colOff>
      <xdr:row>34</xdr:row>
      <xdr:rowOff>17272</xdr:rowOff>
    </xdr:to>
    <xdr:cxnSp macro="">
      <xdr:nvCxnSpPr>
        <xdr:cNvPr id="294" name="直線コネクタ 293"/>
        <xdr:cNvCxnSpPr/>
      </xdr:nvCxnSpPr>
      <xdr:spPr>
        <a:xfrm>
          <a:off x="8750300" y="5698109"/>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5" name="フローチャート: 判断 294"/>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96283</xdr:rowOff>
    </xdr:from>
    <xdr:ext cx="469744" cy="259045"/>
    <xdr:sp macro="" textlink="">
      <xdr:nvSpPr>
        <xdr:cNvPr id="296" name="テキスト ボックス 295"/>
        <xdr:cNvSpPr txBox="1"/>
      </xdr:nvSpPr>
      <xdr:spPr>
        <a:xfrm>
          <a:off x="9404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151892</xdr:rowOff>
    </xdr:from>
    <xdr:to>
      <xdr:col>45</xdr:col>
      <xdr:colOff>177800</xdr:colOff>
      <xdr:row>33</xdr:row>
      <xdr:rowOff>40259</xdr:rowOff>
    </xdr:to>
    <xdr:cxnSp macro="">
      <xdr:nvCxnSpPr>
        <xdr:cNvPr id="297" name="直線コネクタ 296"/>
        <xdr:cNvCxnSpPr/>
      </xdr:nvCxnSpPr>
      <xdr:spPr>
        <a:xfrm>
          <a:off x="7861300" y="563829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8" name="フローチャート: 判断 297"/>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62120</xdr:rowOff>
    </xdr:from>
    <xdr:ext cx="469744" cy="259045"/>
    <xdr:sp macro="" textlink="">
      <xdr:nvSpPr>
        <xdr:cNvPr id="299" name="テキスト ボックス 298"/>
        <xdr:cNvSpPr txBox="1"/>
      </xdr:nvSpPr>
      <xdr:spPr>
        <a:xfrm>
          <a:off x="8515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54610</xdr:rowOff>
    </xdr:from>
    <xdr:to>
      <xdr:col>41</xdr:col>
      <xdr:colOff>50800</xdr:colOff>
      <xdr:row>32</xdr:row>
      <xdr:rowOff>151892</xdr:rowOff>
    </xdr:to>
    <xdr:cxnSp macro="">
      <xdr:nvCxnSpPr>
        <xdr:cNvPr id="300" name="直線コネクタ 299"/>
        <xdr:cNvCxnSpPr/>
      </xdr:nvCxnSpPr>
      <xdr:spPr>
        <a:xfrm>
          <a:off x="6972300" y="5369560"/>
          <a:ext cx="889000" cy="26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3937</xdr:rowOff>
    </xdr:from>
    <xdr:to>
      <xdr:col>41</xdr:col>
      <xdr:colOff>101600</xdr:colOff>
      <xdr:row>37</xdr:row>
      <xdr:rowOff>105537</xdr:rowOff>
    </xdr:to>
    <xdr:sp macro="" textlink="">
      <xdr:nvSpPr>
        <xdr:cNvPr id="301" name="フローチャート: 判断 300"/>
        <xdr:cNvSpPr/>
      </xdr:nvSpPr>
      <xdr:spPr>
        <a:xfrm>
          <a:off x="7810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96664</xdr:rowOff>
    </xdr:from>
    <xdr:ext cx="469744" cy="259045"/>
    <xdr:sp macro="" textlink="">
      <xdr:nvSpPr>
        <xdr:cNvPr id="302" name="テキスト ボックス 301"/>
        <xdr:cNvSpPr txBox="1"/>
      </xdr:nvSpPr>
      <xdr:spPr>
        <a:xfrm>
          <a:off x="7626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94361</xdr:rowOff>
    </xdr:from>
    <xdr:to>
      <xdr:col>36</xdr:col>
      <xdr:colOff>165100</xdr:colOff>
      <xdr:row>37</xdr:row>
      <xdr:rowOff>24511</xdr:rowOff>
    </xdr:to>
    <xdr:sp macro="" textlink="">
      <xdr:nvSpPr>
        <xdr:cNvPr id="303" name="フローチャート: 判断 302"/>
        <xdr:cNvSpPr/>
      </xdr:nvSpPr>
      <xdr:spPr>
        <a:xfrm>
          <a:off x="6921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15638</xdr:rowOff>
    </xdr:from>
    <xdr:ext cx="469744" cy="259045"/>
    <xdr:sp macro="" textlink="">
      <xdr:nvSpPr>
        <xdr:cNvPr id="304" name="テキスト ボックス 303"/>
        <xdr:cNvSpPr txBox="1"/>
      </xdr:nvSpPr>
      <xdr:spPr>
        <a:xfrm>
          <a:off x="6737428"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76073</xdr:rowOff>
    </xdr:from>
    <xdr:to>
      <xdr:col>55</xdr:col>
      <xdr:colOff>50800</xdr:colOff>
      <xdr:row>35</xdr:row>
      <xdr:rowOff>6223</xdr:rowOff>
    </xdr:to>
    <xdr:sp macro="" textlink="">
      <xdr:nvSpPr>
        <xdr:cNvPr id="310" name="楕円 309"/>
        <xdr:cNvSpPr/>
      </xdr:nvSpPr>
      <xdr:spPr>
        <a:xfrm>
          <a:off x="10426700" y="590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98950</xdr:rowOff>
    </xdr:from>
    <xdr:ext cx="469744" cy="259045"/>
    <xdr:sp macro="" textlink="">
      <xdr:nvSpPr>
        <xdr:cNvPr id="311" name="労働費該当値テキスト"/>
        <xdr:cNvSpPr txBox="1"/>
      </xdr:nvSpPr>
      <xdr:spPr>
        <a:xfrm>
          <a:off x="10528300" y="57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137922</xdr:rowOff>
    </xdr:from>
    <xdr:to>
      <xdr:col>50</xdr:col>
      <xdr:colOff>165100</xdr:colOff>
      <xdr:row>34</xdr:row>
      <xdr:rowOff>68072</xdr:rowOff>
    </xdr:to>
    <xdr:sp macro="" textlink="">
      <xdr:nvSpPr>
        <xdr:cNvPr id="312" name="楕円 311"/>
        <xdr:cNvSpPr/>
      </xdr:nvSpPr>
      <xdr:spPr>
        <a:xfrm>
          <a:off x="95885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84599</xdr:rowOff>
    </xdr:from>
    <xdr:ext cx="469744" cy="259045"/>
    <xdr:sp macro="" textlink="">
      <xdr:nvSpPr>
        <xdr:cNvPr id="313" name="テキスト ボックス 312"/>
        <xdr:cNvSpPr txBox="1"/>
      </xdr:nvSpPr>
      <xdr:spPr>
        <a:xfrm>
          <a:off x="9404428" y="557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160909</xdr:rowOff>
    </xdr:from>
    <xdr:to>
      <xdr:col>46</xdr:col>
      <xdr:colOff>38100</xdr:colOff>
      <xdr:row>33</xdr:row>
      <xdr:rowOff>91059</xdr:rowOff>
    </xdr:to>
    <xdr:sp macro="" textlink="">
      <xdr:nvSpPr>
        <xdr:cNvPr id="314" name="楕円 313"/>
        <xdr:cNvSpPr/>
      </xdr:nvSpPr>
      <xdr:spPr>
        <a:xfrm>
          <a:off x="8699500" y="564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107586</xdr:rowOff>
    </xdr:from>
    <xdr:ext cx="469744" cy="259045"/>
    <xdr:sp macro="" textlink="">
      <xdr:nvSpPr>
        <xdr:cNvPr id="315" name="テキスト ボックス 314"/>
        <xdr:cNvSpPr txBox="1"/>
      </xdr:nvSpPr>
      <xdr:spPr>
        <a:xfrm>
          <a:off x="8515428" y="54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101092</xdr:rowOff>
    </xdr:from>
    <xdr:to>
      <xdr:col>41</xdr:col>
      <xdr:colOff>101600</xdr:colOff>
      <xdr:row>33</xdr:row>
      <xdr:rowOff>31242</xdr:rowOff>
    </xdr:to>
    <xdr:sp macro="" textlink="">
      <xdr:nvSpPr>
        <xdr:cNvPr id="316" name="楕円 315"/>
        <xdr:cNvSpPr/>
      </xdr:nvSpPr>
      <xdr:spPr>
        <a:xfrm>
          <a:off x="7810500" y="558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47769</xdr:rowOff>
    </xdr:from>
    <xdr:ext cx="469744" cy="259045"/>
    <xdr:sp macro="" textlink="">
      <xdr:nvSpPr>
        <xdr:cNvPr id="317" name="テキスト ボックス 316"/>
        <xdr:cNvSpPr txBox="1"/>
      </xdr:nvSpPr>
      <xdr:spPr>
        <a:xfrm>
          <a:off x="7626428" y="536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3810</xdr:rowOff>
    </xdr:from>
    <xdr:to>
      <xdr:col>36</xdr:col>
      <xdr:colOff>165100</xdr:colOff>
      <xdr:row>31</xdr:row>
      <xdr:rowOff>105410</xdr:rowOff>
    </xdr:to>
    <xdr:sp macro="" textlink="">
      <xdr:nvSpPr>
        <xdr:cNvPr id="318" name="楕円 317"/>
        <xdr:cNvSpPr/>
      </xdr:nvSpPr>
      <xdr:spPr>
        <a:xfrm>
          <a:off x="6921500" y="531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121937</xdr:rowOff>
    </xdr:from>
    <xdr:ext cx="534377" cy="259045"/>
    <xdr:sp macro="" textlink="">
      <xdr:nvSpPr>
        <xdr:cNvPr id="319" name="テキスト ボックス 318"/>
        <xdr:cNvSpPr txBox="1"/>
      </xdr:nvSpPr>
      <xdr:spPr>
        <a:xfrm>
          <a:off x="6705111"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3" name="直線コネクタ 342"/>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4" name="農林水産業費最小値テキスト"/>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5" name="直線コネクタ 344"/>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6" name="農林水産業費最大値テキスト"/>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7" name="直線コネクタ 346"/>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123610</xdr:rowOff>
    </xdr:from>
    <xdr:to>
      <xdr:col>55</xdr:col>
      <xdr:colOff>0</xdr:colOff>
      <xdr:row>58</xdr:row>
      <xdr:rowOff>128148</xdr:rowOff>
    </xdr:to>
    <xdr:cxnSp macro="">
      <xdr:nvCxnSpPr>
        <xdr:cNvPr id="348" name="直線コネクタ 347"/>
        <xdr:cNvCxnSpPr/>
      </xdr:nvCxnSpPr>
      <xdr:spPr>
        <a:xfrm flipV="1">
          <a:off x="9639300" y="10067710"/>
          <a:ext cx="838200" cy="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49" name="農林水産業費平均値テキスト"/>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0" name="フローチャート: 判断 349"/>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128148</xdr:rowOff>
    </xdr:from>
    <xdr:to>
      <xdr:col>50</xdr:col>
      <xdr:colOff>114300</xdr:colOff>
      <xdr:row>58</xdr:row>
      <xdr:rowOff>129814</xdr:rowOff>
    </xdr:to>
    <xdr:cxnSp macro="">
      <xdr:nvCxnSpPr>
        <xdr:cNvPr id="351" name="直線コネクタ 350"/>
        <xdr:cNvCxnSpPr/>
      </xdr:nvCxnSpPr>
      <xdr:spPr>
        <a:xfrm flipV="1">
          <a:off x="8750300" y="10072248"/>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2" name="フローチャート: 判断 351"/>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3" name="テキスト ボックス 352"/>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119303</xdr:rowOff>
    </xdr:from>
    <xdr:to>
      <xdr:col>45</xdr:col>
      <xdr:colOff>177800</xdr:colOff>
      <xdr:row>58</xdr:row>
      <xdr:rowOff>129814</xdr:rowOff>
    </xdr:to>
    <xdr:cxnSp macro="">
      <xdr:nvCxnSpPr>
        <xdr:cNvPr id="354" name="直線コネクタ 353"/>
        <xdr:cNvCxnSpPr/>
      </xdr:nvCxnSpPr>
      <xdr:spPr>
        <a:xfrm>
          <a:off x="7861300" y="10063403"/>
          <a:ext cx="889000" cy="1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5" name="フローチャート: 判断 354"/>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6" name="テキスト ボックス 355"/>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119303</xdr:rowOff>
    </xdr:from>
    <xdr:to>
      <xdr:col>41</xdr:col>
      <xdr:colOff>50800</xdr:colOff>
      <xdr:row>58</xdr:row>
      <xdr:rowOff>130528</xdr:rowOff>
    </xdr:to>
    <xdr:cxnSp macro="">
      <xdr:nvCxnSpPr>
        <xdr:cNvPr id="357" name="直線コネクタ 356"/>
        <xdr:cNvCxnSpPr/>
      </xdr:nvCxnSpPr>
      <xdr:spPr>
        <a:xfrm flipV="1">
          <a:off x="6972300" y="10063403"/>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87868</xdr:rowOff>
    </xdr:from>
    <xdr:to>
      <xdr:col>41</xdr:col>
      <xdr:colOff>101600</xdr:colOff>
      <xdr:row>59</xdr:row>
      <xdr:rowOff>18018</xdr:rowOff>
    </xdr:to>
    <xdr:sp macro="" textlink="">
      <xdr:nvSpPr>
        <xdr:cNvPr id="358" name="フローチャート: 判断 357"/>
        <xdr:cNvSpPr/>
      </xdr:nvSpPr>
      <xdr:spPr>
        <a:xfrm>
          <a:off x="7810500" y="1003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9145</xdr:rowOff>
    </xdr:from>
    <xdr:ext cx="599010" cy="259045"/>
    <xdr:sp macro="" textlink="">
      <xdr:nvSpPr>
        <xdr:cNvPr id="359" name="テキスト ボックス 358"/>
        <xdr:cNvSpPr txBox="1"/>
      </xdr:nvSpPr>
      <xdr:spPr>
        <a:xfrm>
          <a:off x="7561795" y="10124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74708</xdr:rowOff>
    </xdr:from>
    <xdr:to>
      <xdr:col>36</xdr:col>
      <xdr:colOff>165100</xdr:colOff>
      <xdr:row>59</xdr:row>
      <xdr:rowOff>4858</xdr:rowOff>
    </xdr:to>
    <xdr:sp macro="" textlink="">
      <xdr:nvSpPr>
        <xdr:cNvPr id="360" name="フローチャート: 判断 359"/>
        <xdr:cNvSpPr/>
      </xdr:nvSpPr>
      <xdr:spPr>
        <a:xfrm>
          <a:off x="6921500" y="100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21385</xdr:rowOff>
    </xdr:from>
    <xdr:ext cx="599010" cy="259045"/>
    <xdr:sp macro="" textlink="">
      <xdr:nvSpPr>
        <xdr:cNvPr id="361" name="テキスト ボックス 360"/>
        <xdr:cNvSpPr txBox="1"/>
      </xdr:nvSpPr>
      <xdr:spPr>
        <a:xfrm>
          <a:off x="6672795" y="979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72810</xdr:rowOff>
    </xdr:from>
    <xdr:to>
      <xdr:col>55</xdr:col>
      <xdr:colOff>50800</xdr:colOff>
      <xdr:row>59</xdr:row>
      <xdr:rowOff>2960</xdr:rowOff>
    </xdr:to>
    <xdr:sp macro="" textlink="">
      <xdr:nvSpPr>
        <xdr:cNvPr id="367" name="楕円 366"/>
        <xdr:cNvSpPr/>
      </xdr:nvSpPr>
      <xdr:spPr>
        <a:xfrm>
          <a:off x="10426700" y="1001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32187</xdr:rowOff>
    </xdr:from>
    <xdr:ext cx="599010" cy="259045"/>
    <xdr:sp macro="" textlink="">
      <xdr:nvSpPr>
        <xdr:cNvPr id="368" name="農林水産業費該当値テキスト"/>
        <xdr:cNvSpPr txBox="1"/>
      </xdr:nvSpPr>
      <xdr:spPr>
        <a:xfrm>
          <a:off x="10528300" y="980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77348</xdr:rowOff>
    </xdr:from>
    <xdr:to>
      <xdr:col>50</xdr:col>
      <xdr:colOff>165100</xdr:colOff>
      <xdr:row>59</xdr:row>
      <xdr:rowOff>7498</xdr:rowOff>
    </xdr:to>
    <xdr:sp macro="" textlink="">
      <xdr:nvSpPr>
        <xdr:cNvPr id="369" name="楕円 368"/>
        <xdr:cNvSpPr/>
      </xdr:nvSpPr>
      <xdr:spPr>
        <a:xfrm>
          <a:off x="9588500" y="1002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24025</xdr:rowOff>
    </xdr:from>
    <xdr:ext cx="599010" cy="259045"/>
    <xdr:sp macro="" textlink="">
      <xdr:nvSpPr>
        <xdr:cNvPr id="370" name="テキスト ボックス 369"/>
        <xdr:cNvSpPr txBox="1"/>
      </xdr:nvSpPr>
      <xdr:spPr>
        <a:xfrm>
          <a:off x="9339795" y="979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79014</xdr:rowOff>
    </xdr:from>
    <xdr:to>
      <xdr:col>46</xdr:col>
      <xdr:colOff>38100</xdr:colOff>
      <xdr:row>59</xdr:row>
      <xdr:rowOff>9164</xdr:rowOff>
    </xdr:to>
    <xdr:sp macro="" textlink="">
      <xdr:nvSpPr>
        <xdr:cNvPr id="371" name="楕円 370"/>
        <xdr:cNvSpPr/>
      </xdr:nvSpPr>
      <xdr:spPr>
        <a:xfrm>
          <a:off x="8699500" y="100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25691</xdr:rowOff>
    </xdr:from>
    <xdr:ext cx="599010" cy="259045"/>
    <xdr:sp macro="" textlink="">
      <xdr:nvSpPr>
        <xdr:cNvPr id="372" name="テキスト ボックス 371"/>
        <xdr:cNvSpPr txBox="1"/>
      </xdr:nvSpPr>
      <xdr:spPr>
        <a:xfrm>
          <a:off x="8450795" y="9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68503</xdr:rowOff>
    </xdr:from>
    <xdr:to>
      <xdr:col>41</xdr:col>
      <xdr:colOff>101600</xdr:colOff>
      <xdr:row>58</xdr:row>
      <xdr:rowOff>170103</xdr:rowOff>
    </xdr:to>
    <xdr:sp macro="" textlink="">
      <xdr:nvSpPr>
        <xdr:cNvPr id="373" name="楕円 372"/>
        <xdr:cNvSpPr/>
      </xdr:nvSpPr>
      <xdr:spPr>
        <a:xfrm>
          <a:off x="7810500" y="1001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15180</xdr:rowOff>
    </xdr:from>
    <xdr:ext cx="599010" cy="259045"/>
    <xdr:sp macro="" textlink="">
      <xdr:nvSpPr>
        <xdr:cNvPr id="374" name="テキスト ボックス 373"/>
        <xdr:cNvSpPr txBox="1"/>
      </xdr:nvSpPr>
      <xdr:spPr>
        <a:xfrm>
          <a:off x="7561795" y="978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79728</xdr:rowOff>
    </xdr:from>
    <xdr:to>
      <xdr:col>36</xdr:col>
      <xdr:colOff>165100</xdr:colOff>
      <xdr:row>59</xdr:row>
      <xdr:rowOff>9878</xdr:rowOff>
    </xdr:to>
    <xdr:sp macro="" textlink="">
      <xdr:nvSpPr>
        <xdr:cNvPr id="375" name="楕円 374"/>
        <xdr:cNvSpPr/>
      </xdr:nvSpPr>
      <xdr:spPr>
        <a:xfrm>
          <a:off x="6921500" y="100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1005</xdr:rowOff>
    </xdr:from>
    <xdr:ext cx="599010" cy="259045"/>
    <xdr:sp macro="" textlink="">
      <xdr:nvSpPr>
        <xdr:cNvPr id="376" name="テキスト ボックス 375"/>
        <xdr:cNvSpPr txBox="1"/>
      </xdr:nvSpPr>
      <xdr:spPr>
        <a:xfrm>
          <a:off x="6672795" y="1011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53331</xdr:rowOff>
    </xdr:from>
    <xdr:to>
      <xdr:col>54</xdr:col>
      <xdr:colOff>189865</xdr:colOff>
      <xdr:row>79</xdr:row>
      <xdr:rowOff>37181</xdr:rowOff>
    </xdr:to>
    <xdr:cxnSp macro="">
      <xdr:nvCxnSpPr>
        <xdr:cNvPr id="400" name="直線コネクタ 399"/>
        <xdr:cNvCxnSpPr/>
      </xdr:nvCxnSpPr>
      <xdr:spPr>
        <a:xfrm flipV="1">
          <a:off x="10475595" y="12226281"/>
          <a:ext cx="1270" cy="1355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41008</xdr:rowOff>
    </xdr:from>
    <xdr:ext cx="469744" cy="259045"/>
    <xdr:sp macro="" textlink="">
      <xdr:nvSpPr>
        <xdr:cNvPr id="401" name="商工費最小値テキスト"/>
        <xdr:cNvSpPr txBox="1"/>
      </xdr:nvSpPr>
      <xdr:spPr>
        <a:xfrm>
          <a:off x="10528300" y="1358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37181</xdr:rowOff>
    </xdr:from>
    <xdr:to>
      <xdr:col>55</xdr:col>
      <xdr:colOff>88900</xdr:colOff>
      <xdr:row>79</xdr:row>
      <xdr:rowOff>37181</xdr:rowOff>
    </xdr:to>
    <xdr:cxnSp macro="">
      <xdr:nvCxnSpPr>
        <xdr:cNvPr id="402" name="直線コネクタ 401"/>
        <xdr:cNvCxnSpPr/>
      </xdr:nvCxnSpPr>
      <xdr:spPr>
        <a:xfrm>
          <a:off x="10388600" y="1358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xdr:rowOff>
    </xdr:from>
    <xdr:ext cx="599010" cy="259045"/>
    <xdr:sp macro="" textlink="">
      <xdr:nvSpPr>
        <xdr:cNvPr id="403" name="商工費最大値テキスト"/>
        <xdr:cNvSpPr txBox="1"/>
      </xdr:nvSpPr>
      <xdr:spPr>
        <a:xfrm>
          <a:off x="10528300" y="1200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53331</xdr:rowOff>
    </xdr:from>
    <xdr:to>
      <xdr:col>55</xdr:col>
      <xdr:colOff>88900</xdr:colOff>
      <xdr:row>71</xdr:row>
      <xdr:rowOff>53331</xdr:rowOff>
    </xdr:to>
    <xdr:cxnSp macro="">
      <xdr:nvCxnSpPr>
        <xdr:cNvPr id="404" name="直線コネクタ 403"/>
        <xdr:cNvCxnSpPr/>
      </xdr:nvCxnSpPr>
      <xdr:spPr>
        <a:xfrm>
          <a:off x="10388600" y="1222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125664</xdr:rowOff>
    </xdr:from>
    <xdr:to>
      <xdr:col>55</xdr:col>
      <xdr:colOff>0</xdr:colOff>
      <xdr:row>77</xdr:row>
      <xdr:rowOff>55460</xdr:rowOff>
    </xdr:to>
    <xdr:cxnSp macro="">
      <xdr:nvCxnSpPr>
        <xdr:cNvPr id="405" name="直線コネクタ 404"/>
        <xdr:cNvCxnSpPr/>
      </xdr:nvCxnSpPr>
      <xdr:spPr>
        <a:xfrm flipV="1">
          <a:off x="9639300" y="13155864"/>
          <a:ext cx="838200" cy="10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129328</xdr:rowOff>
    </xdr:from>
    <xdr:ext cx="534377" cy="259045"/>
    <xdr:sp macro="" textlink="">
      <xdr:nvSpPr>
        <xdr:cNvPr id="406" name="商工費平均値テキスト"/>
        <xdr:cNvSpPr txBox="1"/>
      </xdr:nvSpPr>
      <xdr:spPr>
        <a:xfrm>
          <a:off x="10528300" y="13330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150901</xdr:rowOff>
    </xdr:from>
    <xdr:to>
      <xdr:col>55</xdr:col>
      <xdr:colOff>50800</xdr:colOff>
      <xdr:row>78</xdr:row>
      <xdr:rowOff>81051</xdr:rowOff>
    </xdr:to>
    <xdr:sp macro="" textlink="">
      <xdr:nvSpPr>
        <xdr:cNvPr id="407" name="フローチャート: 判断 406"/>
        <xdr:cNvSpPr/>
      </xdr:nvSpPr>
      <xdr:spPr>
        <a:xfrm>
          <a:off x="104267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55460</xdr:rowOff>
    </xdr:from>
    <xdr:to>
      <xdr:col>50</xdr:col>
      <xdr:colOff>114300</xdr:colOff>
      <xdr:row>77</xdr:row>
      <xdr:rowOff>94804</xdr:rowOff>
    </xdr:to>
    <xdr:cxnSp macro="">
      <xdr:nvCxnSpPr>
        <xdr:cNvPr id="408" name="直線コネクタ 407"/>
        <xdr:cNvCxnSpPr/>
      </xdr:nvCxnSpPr>
      <xdr:spPr>
        <a:xfrm flipV="1">
          <a:off x="8750300" y="13257110"/>
          <a:ext cx="889000" cy="3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113615</xdr:rowOff>
    </xdr:from>
    <xdr:to>
      <xdr:col>50</xdr:col>
      <xdr:colOff>165100</xdr:colOff>
      <xdr:row>78</xdr:row>
      <xdr:rowOff>43765</xdr:rowOff>
    </xdr:to>
    <xdr:sp macro="" textlink="">
      <xdr:nvSpPr>
        <xdr:cNvPr id="409" name="フローチャート: 判断 408"/>
        <xdr:cNvSpPr/>
      </xdr:nvSpPr>
      <xdr:spPr>
        <a:xfrm>
          <a:off x="9588500" y="133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34892</xdr:rowOff>
    </xdr:from>
    <xdr:ext cx="534377" cy="259045"/>
    <xdr:sp macro="" textlink="">
      <xdr:nvSpPr>
        <xdr:cNvPr id="410" name="テキスト ボックス 409"/>
        <xdr:cNvSpPr txBox="1"/>
      </xdr:nvSpPr>
      <xdr:spPr>
        <a:xfrm>
          <a:off x="9372111" y="134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49349</xdr:rowOff>
    </xdr:from>
    <xdr:to>
      <xdr:col>45</xdr:col>
      <xdr:colOff>177800</xdr:colOff>
      <xdr:row>77</xdr:row>
      <xdr:rowOff>94804</xdr:rowOff>
    </xdr:to>
    <xdr:cxnSp macro="">
      <xdr:nvCxnSpPr>
        <xdr:cNvPr id="411" name="直線コネクタ 410"/>
        <xdr:cNvCxnSpPr/>
      </xdr:nvCxnSpPr>
      <xdr:spPr>
        <a:xfrm>
          <a:off x="7861300" y="13250999"/>
          <a:ext cx="889000" cy="4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1560</xdr:rowOff>
    </xdr:from>
    <xdr:to>
      <xdr:col>46</xdr:col>
      <xdr:colOff>38100</xdr:colOff>
      <xdr:row>78</xdr:row>
      <xdr:rowOff>103160</xdr:rowOff>
    </xdr:to>
    <xdr:sp macro="" textlink="">
      <xdr:nvSpPr>
        <xdr:cNvPr id="412" name="フローチャート: 判断 411"/>
        <xdr:cNvSpPr/>
      </xdr:nvSpPr>
      <xdr:spPr>
        <a:xfrm>
          <a:off x="8699500" y="1337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94287</xdr:rowOff>
    </xdr:from>
    <xdr:ext cx="534377" cy="259045"/>
    <xdr:sp macro="" textlink="">
      <xdr:nvSpPr>
        <xdr:cNvPr id="413" name="テキスト ボックス 412"/>
        <xdr:cNvSpPr txBox="1"/>
      </xdr:nvSpPr>
      <xdr:spPr>
        <a:xfrm>
          <a:off x="8483111" y="1346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49349</xdr:rowOff>
    </xdr:from>
    <xdr:to>
      <xdr:col>41</xdr:col>
      <xdr:colOff>50800</xdr:colOff>
      <xdr:row>77</xdr:row>
      <xdr:rowOff>51952</xdr:rowOff>
    </xdr:to>
    <xdr:cxnSp macro="">
      <xdr:nvCxnSpPr>
        <xdr:cNvPr id="414" name="直線コネクタ 413"/>
        <xdr:cNvCxnSpPr/>
      </xdr:nvCxnSpPr>
      <xdr:spPr>
        <a:xfrm flipV="1">
          <a:off x="6972300" y="13250999"/>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6238</xdr:rowOff>
    </xdr:from>
    <xdr:to>
      <xdr:col>41</xdr:col>
      <xdr:colOff>101600</xdr:colOff>
      <xdr:row>78</xdr:row>
      <xdr:rowOff>107838</xdr:rowOff>
    </xdr:to>
    <xdr:sp macro="" textlink="">
      <xdr:nvSpPr>
        <xdr:cNvPr id="415" name="フローチャート: 判断 414"/>
        <xdr:cNvSpPr/>
      </xdr:nvSpPr>
      <xdr:spPr>
        <a:xfrm>
          <a:off x="7810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98965</xdr:rowOff>
    </xdr:from>
    <xdr:ext cx="534377" cy="259045"/>
    <xdr:sp macro="" textlink="">
      <xdr:nvSpPr>
        <xdr:cNvPr id="416" name="テキスト ボックス 415"/>
        <xdr:cNvSpPr txBox="1"/>
      </xdr:nvSpPr>
      <xdr:spPr>
        <a:xfrm>
          <a:off x="7594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139071</xdr:rowOff>
    </xdr:from>
    <xdr:to>
      <xdr:col>36</xdr:col>
      <xdr:colOff>165100</xdr:colOff>
      <xdr:row>78</xdr:row>
      <xdr:rowOff>69221</xdr:rowOff>
    </xdr:to>
    <xdr:sp macro="" textlink="">
      <xdr:nvSpPr>
        <xdr:cNvPr id="417" name="フローチャート: 判断 416"/>
        <xdr:cNvSpPr/>
      </xdr:nvSpPr>
      <xdr:spPr>
        <a:xfrm>
          <a:off x="6921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60348</xdr:rowOff>
    </xdr:from>
    <xdr:ext cx="534377" cy="259045"/>
    <xdr:sp macro="" textlink="">
      <xdr:nvSpPr>
        <xdr:cNvPr id="418" name="テキスト ボックス 417"/>
        <xdr:cNvSpPr txBox="1"/>
      </xdr:nvSpPr>
      <xdr:spPr>
        <a:xfrm>
          <a:off x="6705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74864</xdr:rowOff>
    </xdr:from>
    <xdr:to>
      <xdr:col>55</xdr:col>
      <xdr:colOff>50800</xdr:colOff>
      <xdr:row>77</xdr:row>
      <xdr:rowOff>5014</xdr:rowOff>
    </xdr:to>
    <xdr:sp macro="" textlink="">
      <xdr:nvSpPr>
        <xdr:cNvPr id="424" name="楕円 423"/>
        <xdr:cNvSpPr/>
      </xdr:nvSpPr>
      <xdr:spPr>
        <a:xfrm>
          <a:off x="10426700" y="1310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97741</xdr:rowOff>
    </xdr:from>
    <xdr:ext cx="599010" cy="259045"/>
    <xdr:sp macro="" textlink="">
      <xdr:nvSpPr>
        <xdr:cNvPr id="425" name="商工費該当値テキスト"/>
        <xdr:cNvSpPr txBox="1"/>
      </xdr:nvSpPr>
      <xdr:spPr>
        <a:xfrm>
          <a:off x="10528300" y="12956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4660</xdr:rowOff>
    </xdr:from>
    <xdr:to>
      <xdr:col>50</xdr:col>
      <xdr:colOff>165100</xdr:colOff>
      <xdr:row>77</xdr:row>
      <xdr:rowOff>106260</xdr:rowOff>
    </xdr:to>
    <xdr:sp macro="" textlink="">
      <xdr:nvSpPr>
        <xdr:cNvPr id="426" name="楕円 425"/>
        <xdr:cNvSpPr/>
      </xdr:nvSpPr>
      <xdr:spPr>
        <a:xfrm>
          <a:off x="9588500" y="132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122787</xdr:rowOff>
    </xdr:from>
    <xdr:ext cx="534377" cy="259045"/>
    <xdr:sp macro="" textlink="">
      <xdr:nvSpPr>
        <xdr:cNvPr id="427" name="テキスト ボックス 426"/>
        <xdr:cNvSpPr txBox="1"/>
      </xdr:nvSpPr>
      <xdr:spPr>
        <a:xfrm>
          <a:off x="9372111" y="1298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44004</xdr:rowOff>
    </xdr:from>
    <xdr:to>
      <xdr:col>46</xdr:col>
      <xdr:colOff>38100</xdr:colOff>
      <xdr:row>77</xdr:row>
      <xdr:rowOff>145604</xdr:rowOff>
    </xdr:to>
    <xdr:sp macro="" textlink="">
      <xdr:nvSpPr>
        <xdr:cNvPr id="428" name="楕円 427"/>
        <xdr:cNvSpPr/>
      </xdr:nvSpPr>
      <xdr:spPr>
        <a:xfrm>
          <a:off x="8699500" y="1324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162131</xdr:rowOff>
    </xdr:from>
    <xdr:ext cx="534377" cy="259045"/>
    <xdr:sp macro="" textlink="">
      <xdr:nvSpPr>
        <xdr:cNvPr id="429" name="テキスト ボックス 428"/>
        <xdr:cNvSpPr txBox="1"/>
      </xdr:nvSpPr>
      <xdr:spPr>
        <a:xfrm>
          <a:off x="8483111" y="130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169999</xdr:rowOff>
    </xdr:from>
    <xdr:to>
      <xdr:col>41</xdr:col>
      <xdr:colOff>101600</xdr:colOff>
      <xdr:row>77</xdr:row>
      <xdr:rowOff>100149</xdr:rowOff>
    </xdr:to>
    <xdr:sp macro="" textlink="">
      <xdr:nvSpPr>
        <xdr:cNvPr id="430" name="楕円 429"/>
        <xdr:cNvSpPr/>
      </xdr:nvSpPr>
      <xdr:spPr>
        <a:xfrm>
          <a:off x="7810500" y="1320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116676</xdr:rowOff>
    </xdr:from>
    <xdr:ext cx="534377" cy="259045"/>
    <xdr:sp macro="" textlink="">
      <xdr:nvSpPr>
        <xdr:cNvPr id="431" name="テキスト ボックス 430"/>
        <xdr:cNvSpPr txBox="1"/>
      </xdr:nvSpPr>
      <xdr:spPr>
        <a:xfrm>
          <a:off x="7594111" y="1297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1152</xdr:rowOff>
    </xdr:from>
    <xdr:to>
      <xdr:col>36</xdr:col>
      <xdr:colOff>165100</xdr:colOff>
      <xdr:row>77</xdr:row>
      <xdr:rowOff>102752</xdr:rowOff>
    </xdr:to>
    <xdr:sp macro="" textlink="">
      <xdr:nvSpPr>
        <xdr:cNvPr id="432" name="楕円 431"/>
        <xdr:cNvSpPr/>
      </xdr:nvSpPr>
      <xdr:spPr>
        <a:xfrm>
          <a:off x="6921500" y="1320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119279</xdr:rowOff>
    </xdr:from>
    <xdr:ext cx="534377" cy="259045"/>
    <xdr:sp macro="" textlink="">
      <xdr:nvSpPr>
        <xdr:cNvPr id="433" name="テキスト ボックス 432"/>
        <xdr:cNvSpPr txBox="1"/>
      </xdr:nvSpPr>
      <xdr:spPr>
        <a:xfrm>
          <a:off x="6705111" y="129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7" name="直線コネクタ 456"/>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8" name="土木費最小値テキスト"/>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59" name="直線コネクタ 458"/>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0" name="土木費最大値テキスト"/>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1" name="直線コネクタ 460"/>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89605</xdr:rowOff>
    </xdr:from>
    <xdr:to>
      <xdr:col>55</xdr:col>
      <xdr:colOff>0</xdr:colOff>
      <xdr:row>95</xdr:row>
      <xdr:rowOff>96518</xdr:rowOff>
    </xdr:to>
    <xdr:cxnSp macro="">
      <xdr:nvCxnSpPr>
        <xdr:cNvPr id="462" name="直線コネクタ 461"/>
        <xdr:cNvCxnSpPr/>
      </xdr:nvCxnSpPr>
      <xdr:spPr>
        <a:xfrm>
          <a:off x="9639300" y="16377355"/>
          <a:ext cx="838200" cy="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2770</xdr:rowOff>
    </xdr:from>
    <xdr:ext cx="599010" cy="259045"/>
    <xdr:sp macro="" textlink="">
      <xdr:nvSpPr>
        <xdr:cNvPr id="463" name="土木費平均値テキスト"/>
        <xdr:cNvSpPr txBox="1"/>
      </xdr:nvSpPr>
      <xdr:spPr>
        <a:xfrm>
          <a:off x="10528300" y="16461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4" name="フローチャート: 判断 463"/>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89605</xdr:rowOff>
    </xdr:from>
    <xdr:to>
      <xdr:col>50</xdr:col>
      <xdr:colOff>114300</xdr:colOff>
      <xdr:row>96</xdr:row>
      <xdr:rowOff>14291</xdr:rowOff>
    </xdr:to>
    <xdr:cxnSp macro="">
      <xdr:nvCxnSpPr>
        <xdr:cNvPr id="465" name="直線コネクタ 464"/>
        <xdr:cNvCxnSpPr/>
      </xdr:nvCxnSpPr>
      <xdr:spPr>
        <a:xfrm flipV="1">
          <a:off x="8750300" y="16377355"/>
          <a:ext cx="889000" cy="9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6" name="フローチャート: 判断 465"/>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7" name="テキスト ボックス 466"/>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163578</xdr:rowOff>
    </xdr:from>
    <xdr:to>
      <xdr:col>45</xdr:col>
      <xdr:colOff>177800</xdr:colOff>
      <xdr:row>96</xdr:row>
      <xdr:rowOff>14291</xdr:rowOff>
    </xdr:to>
    <xdr:cxnSp macro="">
      <xdr:nvCxnSpPr>
        <xdr:cNvPr id="468" name="直線コネクタ 467"/>
        <xdr:cNvCxnSpPr/>
      </xdr:nvCxnSpPr>
      <xdr:spPr>
        <a:xfrm>
          <a:off x="7861300" y="16451328"/>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69" name="フローチャート: 判断 468"/>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102432</xdr:rowOff>
    </xdr:from>
    <xdr:ext cx="599010" cy="259045"/>
    <xdr:sp macro="" textlink="">
      <xdr:nvSpPr>
        <xdr:cNvPr id="470" name="テキスト ボックス 469"/>
        <xdr:cNvSpPr txBox="1"/>
      </xdr:nvSpPr>
      <xdr:spPr>
        <a:xfrm>
          <a:off x="8450795" y="1656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163578</xdr:rowOff>
    </xdr:from>
    <xdr:to>
      <xdr:col>41</xdr:col>
      <xdr:colOff>50800</xdr:colOff>
      <xdr:row>96</xdr:row>
      <xdr:rowOff>149027</xdr:rowOff>
    </xdr:to>
    <xdr:cxnSp macro="">
      <xdr:nvCxnSpPr>
        <xdr:cNvPr id="471" name="直線コネクタ 470"/>
        <xdr:cNvCxnSpPr/>
      </xdr:nvCxnSpPr>
      <xdr:spPr>
        <a:xfrm flipV="1">
          <a:off x="6972300" y="16451328"/>
          <a:ext cx="889000" cy="15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145836</xdr:rowOff>
    </xdr:from>
    <xdr:to>
      <xdr:col>41</xdr:col>
      <xdr:colOff>101600</xdr:colOff>
      <xdr:row>96</xdr:row>
      <xdr:rowOff>75986</xdr:rowOff>
    </xdr:to>
    <xdr:sp macro="" textlink="">
      <xdr:nvSpPr>
        <xdr:cNvPr id="472" name="フローチャート: 判断 471"/>
        <xdr:cNvSpPr/>
      </xdr:nvSpPr>
      <xdr:spPr>
        <a:xfrm>
          <a:off x="7810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67113</xdr:rowOff>
    </xdr:from>
    <xdr:ext cx="599010" cy="259045"/>
    <xdr:sp macro="" textlink="">
      <xdr:nvSpPr>
        <xdr:cNvPr id="473" name="テキスト ボックス 472"/>
        <xdr:cNvSpPr txBox="1"/>
      </xdr:nvSpPr>
      <xdr:spPr>
        <a:xfrm>
          <a:off x="7561795" y="1652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43821</xdr:rowOff>
    </xdr:from>
    <xdr:to>
      <xdr:col>36</xdr:col>
      <xdr:colOff>165100</xdr:colOff>
      <xdr:row>95</xdr:row>
      <xdr:rowOff>145421</xdr:rowOff>
    </xdr:to>
    <xdr:sp macro="" textlink="">
      <xdr:nvSpPr>
        <xdr:cNvPr id="474" name="フローチャート: 判断 473"/>
        <xdr:cNvSpPr/>
      </xdr:nvSpPr>
      <xdr:spPr>
        <a:xfrm>
          <a:off x="6921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161948</xdr:rowOff>
    </xdr:from>
    <xdr:ext cx="599010" cy="259045"/>
    <xdr:sp macro="" textlink="">
      <xdr:nvSpPr>
        <xdr:cNvPr id="475" name="テキスト ボックス 474"/>
        <xdr:cNvSpPr txBox="1"/>
      </xdr:nvSpPr>
      <xdr:spPr>
        <a:xfrm>
          <a:off x="6672795" y="16106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45718</xdr:rowOff>
    </xdr:from>
    <xdr:to>
      <xdr:col>55</xdr:col>
      <xdr:colOff>50800</xdr:colOff>
      <xdr:row>95</xdr:row>
      <xdr:rowOff>147318</xdr:rowOff>
    </xdr:to>
    <xdr:sp macro="" textlink="">
      <xdr:nvSpPr>
        <xdr:cNvPr id="481" name="楕円 480"/>
        <xdr:cNvSpPr/>
      </xdr:nvSpPr>
      <xdr:spPr>
        <a:xfrm>
          <a:off x="10426700" y="1633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68595</xdr:rowOff>
    </xdr:from>
    <xdr:ext cx="599010" cy="259045"/>
    <xdr:sp macro="" textlink="">
      <xdr:nvSpPr>
        <xdr:cNvPr id="482" name="土木費該当値テキスト"/>
        <xdr:cNvSpPr txBox="1"/>
      </xdr:nvSpPr>
      <xdr:spPr>
        <a:xfrm>
          <a:off x="10528300" y="1618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38805</xdr:rowOff>
    </xdr:from>
    <xdr:to>
      <xdr:col>50</xdr:col>
      <xdr:colOff>165100</xdr:colOff>
      <xdr:row>95</xdr:row>
      <xdr:rowOff>140405</xdr:rowOff>
    </xdr:to>
    <xdr:sp macro="" textlink="">
      <xdr:nvSpPr>
        <xdr:cNvPr id="483" name="楕円 482"/>
        <xdr:cNvSpPr/>
      </xdr:nvSpPr>
      <xdr:spPr>
        <a:xfrm>
          <a:off x="9588500" y="1632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156932</xdr:rowOff>
    </xdr:from>
    <xdr:ext cx="599010" cy="259045"/>
    <xdr:sp macro="" textlink="">
      <xdr:nvSpPr>
        <xdr:cNvPr id="484" name="テキスト ボックス 483"/>
        <xdr:cNvSpPr txBox="1"/>
      </xdr:nvSpPr>
      <xdr:spPr>
        <a:xfrm>
          <a:off x="9339795" y="1610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134941</xdr:rowOff>
    </xdr:from>
    <xdr:to>
      <xdr:col>46</xdr:col>
      <xdr:colOff>38100</xdr:colOff>
      <xdr:row>96</xdr:row>
      <xdr:rowOff>65091</xdr:rowOff>
    </xdr:to>
    <xdr:sp macro="" textlink="">
      <xdr:nvSpPr>
        <xdr:cNvPr id="485" name="楕円 484"/>
        <xdr:cNvSpPr/>
      </xdr:nvSpPr>
      <xdr:spPr>
        <a:xfrm>
          <a:off x="8699500" y="164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81618</xdr:rowOff>
    </xdr:from>
    <xdr:ext cx="599010" cy="259045"/>
    <xdr:sp macro="" textlink="">
      <xdr:nvSpPr>
        <xdr:cNvPr id="486" name="テキスト ボックス 485"/>
        <xdr:cNvSpPr txBox="1"/>
      </xdr:nvSpPr>
      <xdr:spPr>
        <a:xfrm>
          <a:off x="8450795" y="16197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112778</xdr:rowOff>
    </xdr:from>
    <xdr:to>
      <xdr:col>41</xdr:col>
      <xdr:colOff>101600</xdr:colOff>
      <xdr:row>96</xdr:row>
      <xdr:rowOff>42928</xdr:rowOff>
    </xdr:to>
    <xdr:sp macro="" textlink="">
      <xdr:nvSpPr>
        <xdr:cNvPr id="487" name="楕円 486"/>
        <xdr:cNvSpPr/>
      </xdr:nvSpPr>
      <xdr:spPr>
        <a:xfrm>
          <a:off x="7810500" y="164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59455</xdr:rowOff>
    </xdr:from>
    <xdr:ext cx="599010" cy="259045"/>
    <xdr:sp macro="" textlink="">
      <xdr:nvSpPr>
        <xdr:cNvPr id="488" name="テキスト ボックス 487"/>
        <xdr:cNvSpPr txBox="1"/>
      </xdr:nvSpPr>
      <xdr:spPr>
        <a:xfrm>
          <a:off x="7561795" y="1617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98227</xdr:rowOff>
    </xdr:from>
    <xdr:to>
      <xdr:col>36</xdr:col>
      <xdr:colOff>165100</xdr:colOff>
      <xdr:row>97</xdr:row>
      <xdr:rowOff>28377</xdr:rowOff>
    </xdr:to>
    <xdr:sp macro="" textlink="">
      <xdr:nvSpPr>
        <xdr:cNvPr id="489" name="楕円 488"/>
        <xdr:cNvSpPr/>
      </xdr:nvSpPr>
      <xdr:spPr>
        <a:xfrm>
          <a:off x="6921500" y="165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19504</xdr:rowOff>
    </xdr:from>
    <xdr:ext cx="599010" cy="259045"/>
    <xdr:sp macro="" textlink="">
      <xdr:nvSpPr>
        <xdr:cNvPr id="490" name="テキスト ボックス 489"/>
        <xdr:cNvSpPr txBox="1"/>
      </xdr:nvSpPr>
      <xdr:spPr>
        <a:xfrm>
          <a:off x="6672795" y="16650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6" name="直線コネクタ 515"/>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7" name="消防費最小値テキスト"/>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8" name="直線コネクタ 517"/>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19" name="消防費最大値テキスト"/>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0" name="直線コネクタ 519"/>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159948</xdr:rowOff>
    </xdr:from>
    <xdr:to>
      <xdr:col>85</xdr:col>
      <xdr:colOff>127000</xdr:colOff>
      <xdr:row>35</xdr:row>
      <xdr:rowOff>142672</xdr:rowOff>
    </xdr:to>
    <xdr:cxnSp macro="">
      <xdr:nvCxnSpPr>
        <xdr:cNvPr id="521" name="直線コネクタ 520"/>
        <xdr:cNvCxnSpPr/>
      </xdr:nvCxnSpPr>
      <xdr:spPr>
        <a:xfrm flipV="1">
          <a:off x="15481300" y="5646348"/>
          <a:ext cx="838200" cy="49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2" name="消防費平均値テキスト"/>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3" name="フローチャート: 判断 522"/>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142672</xdr:rowOff>
    </xdr:from>
    <xdr:to>
      <xdr:col>81</xdr:col>
      <xdr:colOff>50800</xdr:colOff>
      <xdr:row>36</xdr:row>
      <xdr:rowOff>82354</xdr:rowOff>
    </xdr:to>
    <xdr:cxnSp macro="">
      <xdr:nvCxnSpPr>
        <xdr:cNvPr id="524" name="直線コネクタ 523"/>
        <xdr:cNvCxnSpPr/>
      </xdr:nvCxnSpPr>
      <xdr:spPr>
        <a:xfrm flipV="1">
          <a:off x="14592300" y="6143422"/>
          <a:ext cx="889000" cy="11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5" name="フローチャート: 判断 524"/>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9121</xdr:rowOff>
    </xdr:from>
    <xdr:ext cx="534377" cy="259045"/>
    <xdr:sp macro="" textlink="">
      <xdr:nvSpPr>
        <xdr:cNvPr id="526" name="テキスト ボックス 525"/>
        <xdr:cNvSpPr txBox="1"/>
      </xdr:nvSpPr>
      <xdr:spPr>
        <a:xfrm>
          <a:off x="15214111" y="635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87405</xdr:rowOff>
    </xdr:from>
    <xdr:to>
      <xdr:col>76</xdr:col>
      <xdr:colOff>114300</xdr:colOff>
      <xdr:row>36</xdr:row>
      <xdr:rowOff>82354</xdr:rowOff>
    </xdr:to>
    <xdr:cxnSp macro="">
      <xdr:nvCxnSpPr>
        <xdr:cNvPr id="527" name="直線コネクタ 526"/>
        <xdr:cNvCxnSpPr/>
      </xdr:nvCxnSpPr>
      <xdr:spPr>
        <a:xfrm>
          <a:off x="13703300" y="6088155"/>
          <a:ext cx="889000" cy="1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8" name="フローチャート: 判断 527"/>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124314</xdr:rowOff>
    </xdr:from>
    <xdr:ext cx="534377" cy="259045"/>
    <xdr:sp macro="" textlink="">
      <xdr:nvSpPr>
        <xdr:cNvPr id="529" name="テキスト ボックス 528"/>
        <xdr:cNvSpPr txBox="1"/>
      </xdr:nvSpPr>
      <xdr:spPr>
        <a:xfrm>
          <a:off x="14325111" y="62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13633</xdr:rowOff>
    </xdr:from>
    <xdr:to>
      <xdr:col>71</xdr:col>
      <xdr:colOff>177800</xdr:colOff>
      <xdr:row>35</xdr:row>
      <xdr:rowOff>87405</xdr:rowOff>
    </xdr:to>
    <xdr:cxnSp macro="">
      <xdr:nvCxnSpPr>
        <xdr:cNvPr id="530" name="直線コネクタ 529"/>
        <xdr:cNvCxnSpPr/>
      </xdr:nvCxnSpPr>
      <xdr:spPr>
        <a:xfrm>
          <a:off x="12814300" y="5500033"/>
          <a:ext cx="889000" cy="58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57353</xdr:rowOff>
    </xdr:from>
    <xdr:to>
      <xdr:col>72</xdr:col>
      <xdr:colOff>38100</xdr:colOff>
      <xdr:row>35</xdr:row>
      <xdr:rowOff>158953</xdr:rowOff>
    </xdr:to>
    <xdr:sp macro="" textlink="">
      <xdr:nvSpPr>
        <xdr:cNvPr id="531" name="フローチャート: 判断 530"/>
        <xdr:cNvSpPr/>
      </xdr:nvSpPr>
      <xdr:spPr>
        <a:xfrm>
          <a:off x="13652500" y="605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150080</xdr:rowOff>
    </xdr:from>
    <xdr:ext cx="534377" cy="259045"/>
    <xdr:sp macro="" textlink="">
      <xdr:nvSpPr>
        <xdr:cNvPr id="532" name="テキスト ボックス 531"/>
        <xdr:cNvSpPr txBox="1"/>
      </xdr:nvSpPr>
      <xdr:spPr>
        <a:xfrm>
          <a:off x="13436111" y="615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132084</xdr:rowOff>
    </xdr:from>
    <xdr:to>
      <xdr:col>67</xdr:col>
      <xdr:colOff>101600</xdr:colOff>
      <xdr:row>36</xdr:row>
      <xdr:rowOff>62234</xdr:rowOff>
    </xdr:to>
    <xdr:sp macro="" textlink="">
      <xdr:nvSpPr>
        <xdr:cNvPr id="533" name="フローチャート: 判断 532"/>
        <xdr:cNvSpPr/>
      </xdr:nvSpPr>
      <xdr:spPr>
        <a:xfrm>
          <a:off x="12763500" y="613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53361</xdr:rowOff>
    </xdr:from>
    <xdr:ext cx="534377" cy="259045"/>
    <xdr:sp macro="" textlink="">
      <xdr:nvSpPr>
        <xdr:cNvPr id="534" name="テキスト ボックス 533"/>
        <xdr:cNvSpPr txBox="1"/>
      </xdr:nvSpPr>
      <xdr:spPr>
        <a:xfrm>
          <a:off x="12547111" y="622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109148</xdr:rowOff>
    </xdr:from>
    <xdr:to>
      <xdr:col>85</xdr:col>
      <xdr:colOff>177800</xdr:colOff>
      <xdr:row>33</xdr:row>
      <xdr:rowOff>39298</xdr:rowOff>
    </xdr:to>
    <xdr:sp macro="" textlink="">
      <xdr:nvSpPr>
        <xdr:cNvPr id="540" name="楕円 539"/>
        <xdr:cNvSpPr/>
      </xdr:nvSpPr>
      <xdr:spPr>
        <a:xfrm>
          <a:off x="16268700" y="559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132025</xdr:rowOff>
    </xdr:from>
    <xdr:ext cx="599010" cy="259045"/>
    <xdr:sp macro="" textlink="">
      <xdr:nvSpPr>
        <xdr:cNvPr id="541" name="消防費該当値テキスト"/>
        <xdr:cNvSpPr txBox="1"/>
      </xdr:nvSpPr>
      <xdr:spPr>
        <a:xfrm>
          <a:off x="16370300" y="544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91872</xdr:rowOff>
    </xdr:from>
    <xdr:to>
      <xdr:col>81</xdr:col>
      <xdr:colOff>101600</xdr:colOff>
      <xdr:row>36</xdr:row>
      <xdr:rowOff>22022</xdr:rowOff>
    </xdr:to>
    <xdr:sp macro="" textlink="">
      <xdr:nvSpPr>
        <xdr:cNvPr id="542" name="楕円 541"/>
        <xdr:cNvSpPr/>
      </xdr:nvSpPr>
      <xdr:spPr>
        <a:xfrm>
          <a:off x="15430500" y="60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38549</xdr:rowOff>
    </xdr:from>
    <xdr:ext cx="534377" cy="259045"/>
    <xdr:sp macro="" textlink="">
      <xdr:nvSpPr>
        <xdr:cNvPr id="543" name="テキスト ボックス 542"/>
        <xdr:cNvSpPr txBox="1"/>
      </xdr:nvSpPr>
      <xdr:spPr>
        <a:xfrm>
          <a:off x="15214111" y="58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31554</xdr:rowOff>
    </xdr:from>
    <xdr:to>
      <xdr:col>76</xdr:col>
      <xdr:colOff>165100</xdr:colOff>
      <xdr:row>36</xdr:row>
      <xdr:rowOff>133154</xdr:rowOff>
    </xdr:to>
    <xdr:sp macro="" textlink="">
      <xdr:nvSpPr>
        <xdr:cNvPr id="544" name="楕円 543"/>
        <xdr:cNvSpPr/>
      </xdr:nvSpPr>
      <xdr:spPr>
        <a:xfrm>
          <a:off x="14541500" y="62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149681</xdr:rowOff>
    </xdr:from>
    <xdr:ext cx="534377" cy="259045"/>
    <xdr:sp macro="" textlink="">
      <xdr:nvSpPr>
        <xdr:cNvPr id="545" name="テキスト ボックス 544"/>
        <xdr:cNvSpPr txBox="1"/>
      </xdr:nvSpPr>
      <xdr:spPr>
        <a:xfrm>
          <a:off x="14325111" y="59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36605</xdr:rowOff>
    </xdr:from>
    <xdr:to>
      <xdr:col>72</xdr:col>
      <xdr:colOff>38100</xdr:colOff>
      <xdr:row>35</xdr:row>
      <xdr:rowOff>138205</xdr:rowOff>
    </xdr:to>
    <xdr:sp macro="" textlink="">
      <xdr:nvSpPr>
        <xdr:cNvPr id="546" name="楕円 545"/>
        <xdr:cNvSpPr/>
      </xdr:nvSpPr>
      <xdr:spPr>
        <a:xfrm>
          <a:off x="13652500" y="60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154732</xdr:rowOff>
    </xdr:from>
    <xdr:ext cx="534377" cy="259045"/>
    <xdr:sp macro="" textlink="">
      <xdr:nvSpPr>
        <xdr:cNvPr id="547" name="テキスト ボックス 546"/>
        <xdr:cNvSpPr txBox="1"/>
      </xdr:nvSpPr>
      <xdr:spPr>
        <a:xfrm>
          <a:off x="13436111" y="581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134283</xdr:rowOff>
    </xdr:from>
    <xdr:to>
      <xdr:col>67</xdr:col>
      <xdr:colOff>101600</xdr:colOff>
      <xdr:row>32</xdr:row>
      <xdr:rowOff>64433</xdr:rowOff>
    </xdr:to>
    <xdr:sp macro="" textlink="">
      <xdr:nvSpPr>
        <xdr:cNvPr id="548" name="楕円 547"/>
        <xdr:cNvSpPr/>
      </xdr:nvSpPr>
      <xdr:spPr>
        <a:xfrm>
          <a:off x="12763500" y="54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30</xdr:row>
      <xdr:rowOff>80960</xdr:rowOff>
    </xdr:from>
    <xdr:ext cx="599010" cy="259045"/>
    <xdr:sp macro="" textlink="">
      <xdr:nvSpPr>
        <xdr:cNvPr id="549" name="テキスト ボックス 548"/>
        <xdr:cNvSpPr txBox="1"/>
      </xdr:nvSpPr>
      <xdr:spPr>
        <a:xfrm>
          <a:off x="12514795" y="522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1" name="テキスト ボックス 570"/>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3" name="直線コネクタ 572"/>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4" name="教育費最小値テキスト"/>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5" name="直線コネクタ 574"/>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6" name="教育費最大値テキスト"/>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7" name="直線コネクタ 576"/>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140350</xdr:rowOff>
    </xdr:from>
    <xdr:to>
      <xdr:col>85</xdr:col>
      <xdr:colOff>127000</xdr:colOff>
      <xdr:row>57</xdr:row>
      <xdr:rowOff>149395</xdr:rowOff>
    </xdr:to>
    <xdr:cxnSp macro="">
      <xdr:nvCxnSpPr>
        <xdr:cNvPr id="578" name="直線コネクタ 577"/>
        <xdr:cNvCxnSpPr/>
      </xdr:nvCxnSpPr>
      <xdr:spPr>
        <a:xfrm flipV="1">
          <a:off x="15481300" y="9913000"/>
          <a:ext cx="838200" cy="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79" name="教育費平均値テキスト"/>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0" name="フローチャート: 判断 579"/>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12702</xdr:rowOff>
    </xdr:from>
    <xdr:to>
      <xdr:col>81</xdr:col>
      <xdr:colOff>50800</xdr:colOff>
      <xdr:row>57</xdr:row>
      <xdr:rowOff>149395</xdr:rowOff>
    </xdr:to>
    <xdr:cxnSp macro="">
      <xdr:nvCxnSpPr>
        <xdr:cNvPr id="581" name="直線コネクタ 580"/>
        <xdr:cNvCxnSpPr/>
      </xdr:nvCxnSpPr>
      <xdr:spPr>
        <a:xfrm>
          <a:off x="14592300" y="9785352"/>
          <a:ext cx="889000" cy="13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2" name="フローチャート: 判断 581"/>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3" name="テキスト ボックス 582"/>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12702</xdr:rowOff>
    </xdr:from>
    <xdr:to>
      <xdr:col>76</xdr:col>
      <xdr:colOff>114300</xdr:colOff>
      <xdr:row>57</xdr:row>
      <xdr:rowOff>165861</xdr:rowOff>
    </xdr:to>
    <xdr:cxnSp macro="">
      <xdr:nvCxnSpPr>
        <xdr:cNvPr id="584" name="直線コネクタ 583"/>
        <xdr:cNvCxnSpPr/>
      </xdr:nvCxnSpPr>
      <xdr:spPr>
        <a:xfrm flipV="1">
          <a:off x="13703300" y="9785352"/>
          <a:ext cx="889000" cy="15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5" name="フローチャート: 判断 584"/>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6" name="テキスト ボックス 585"/>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165861</xdr:rowOff>
    </xdr:from>
    <xdr:to>
      <xdr:col>71</xdr:col>
      <xdr:colOff>177800</xdr:colOff>
      <xdr:row>58</xdr:row>
      <xdr:rowOff>33679</xdr:rowOff>
    </xdr:to>
    <xdr:cxnSp macro="">
      <xdr:nvCxnSpPr>
        <xdr:cNvPr id="587" name="直線コネクタ 586"/>
        <xdr:cNvCxnSpPr/>
      </xdr:nvCxnSpPr>
      <xdr:spPr>
        <a:xfrm flipV="1">
          <a:off x="12814300" y="9938511"/>
          <a:ext cx="889000" cy="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152860</xdr:rowOff>
    </xdr:from>
    <xdr:to>
      <xdr:col>72</xdr:col>
      <xdr:colOff>38100</xdr:colOff>
      <xdr:row>58</xdr:row>
      <xdr:rowOff>83010</xdr:rowOff>
    </xdr:to>
    <xdr:sp macro="" textlink="">
      <xdr:nvSpPr>
        <xdr:cNvPr id="588" name="フローチャート: 判断 587"/>
        <xdr:cNvSpPr/>
      </xdr:nvSpPr>
      <xdr:spPr>
        <a:xfrm>
          <a:off x="13652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74137</xdr:rowOff>
    </xdr:from>
    <xdr:ext cx="534377" cy="259045"/>
    <xdr:sp macro="" textlink="">
      <xdr:nvSpPr>
        <xdr:cNvPr id="589" name="テキスト ボックス 588"/>
        <xdr:cNvSpPr txBox="1"/>
      </xdr:nvSpPr>
      <xdr:spPr>
        <a:xfrm>
          <a:off x="13436111" y="1001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141783</xdr:rowOff>
    </xdr:from>
    <xdr:to>
      <xdr:col>67</xdr:col>
      <xdr:colOff>101600</xdr:colOff>
      <xdr:row>58</xdr:row>
      <xdr:rowOff>71933</xdr:rowOff>
    </xdr:to>
    <xdr:sp macro="" textlink="">
      <xdr:nvSpPr>
        <xdr:cNvPr id="590" name="フローチャート: 判断 589"/>
        <xdr:cNvSpPr/>
      </xdr:nvSpPr>
      <xdr:spPr>
        <a:xfrm>
          <a:off x="12763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88460</xdr:rowOff>
    </xdr:from>
    <xdr:ext cx="599010" cy="259045"/>
    <xdr:sp macro="" textlink="">
      <xdr:nvSpPr>
        <xdr:cNvPr id="591" name="テキスト ボックス 590"/>
        <xdr:cNvSpPr txBox="1"/>
      </xdr:nvSpPr>
      <xdr:spPr>
        <a:xfrm>
          <a:off x="12514795"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89550</xdr:rowOff>
    </xdr:from>
    <xdr:to>
      <xdr:col>85</xdr:col>
      <xdr:colOff>177800</xdr:colOff>
      <xdr:row>58</xdr:row>
      <xdr:rowOff>19700</xdr:rowOff>
    </xdr:to>
    <xdr:sp macro="" textlink="">
      <xdr:nvSpPr>
        <xdr:cNvPr id="597" name="楕円 596"/>
        <xdr:cNvSpPr/>
      </xdr:nvSpPr>
      <xdr:spPr>
        <a:xfrm>
          <a:off x="16268700" y="98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112427</xdr:rowOff>
    </xdr:from>
    <xdr:ext cx="599010" cy="259045"/>
    <xdr:sp macro="" textlink="">
      <xdr:nvSpPr>
        <xdr:cNvPr id="598" name="教育費該当値テキスト"/>
        <xdr:cNvSpPr txBox="1"/>
      </xdr:nvSpPr>
      <xdr:spPr>
        <a:xfrm>
          <a:off x="16370300" y="971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98595</xdr:rowOff>
    </xdr:from>
    <xdr:to>
      <xdr:col>81</xdr:col>
      <xdr:colOff>101600</xdr:colOff>
      <xdr:row>58</xdr:row>
      <xdr:rowOff>28745</xdr:rowOff>
    </xdr:to>
    <xdr:sp macro="" textlink="">
      <xdr:nvSpPr>
        <xdr:cNvPr id="599" name="楕円 598"/>
        <xdr:cNvSpPr/>
      </xdr:nvSpPr>
      <xdr:spPr>
        <a:xfrm>
          <a:off x="15430500" y="987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45272</xdr:rowOff>
    </xdr:from>
    <xdr:ext cx="599010" cy="259045"/>
    <xdr:sp macro="" textlink="">
      <xdr:nvSpPr>
        <xdr:cNvPr id="600" name="テキスト ボックス 599"/>
        <xdr:cNvSpPr txBox="1"/>
      </xdr:nvSpPr>
      <xdr:spPr>
        <a:xfrm>
          <a:off x="15181795" y="964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133352</xdr:rowOff>
    </xdr:from>
    <xdr:to>
      <xdr:col>76</xdr:col>
      <xdr:colOff>165100</xdr:colOff>
      <xdr:row>57</xdr:row>
      <xdr:rowOff>63502</xdr:rowOff>
    </xdr:to>
    <xdr:sp macro="" textlink="">
      <xdr:nvSpPr>
        <xdr:cNvPr id="601" name="楕円 600"/>
        <xdr:cNvSpPr/>
      </xdr:nvSpPr>
      <xdr:spPr>
        <a:xfrm>
          <a:off x="14541500" y="97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80029</xdr:rowOff>
    </xdr:from>
    <xdr:ext cx="599010" cy="259045"/>
    <xdr:sp macro="" textlink="">
      <xdr:nvSpPr>
        <xdr:cNvPr id="602" name="テキスト ボックス 601"/>
        <xdr:cNvSpPr txBox="1"/>
      </xdr:nvSpPr>
      <xdr:spPr>
        <a:xfrm>
          <a:off x="14292795" y="9509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115061</xdr:rowOff>
    </xdr:from>
    <xdr:to>
      <xdr:col>72</xdr:col>
      <xdr:colOff>38100</xdr:colOff>
      <xdr:row>58</xdr:row>
      <xdr:rowOff>45211</xdr:rowOff>
    </xdr:to>
    <xdr:sp macro="" textlink="">
      <xdr:nvSpPr>
        <xdr:cNvPr id="603" name="楕円 602"/>
        <xdr:cNvSpPr/>
      </xdr:nvSpPr>
      <xdr:spPr>
        <a:xfrm>
          <a:off x="13652500" y="98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61738</xdr:rowOff>
    </xdr:from>
    <xdr:ext cx="599010" cy="259045"/>
    <xdr:sp macro="" textlink="">
      <xdr:nvSpPr>
        <xdr:cNvPr id="604" name="テキスト ボックス 603"/>
        <xdr:cNvSpPr txBox="1"/>
      </xdr:nvSpPr>
      <xdr:spPr>
        <a:xfrm>
          <a:off x="13403795" y="966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154329</xdr:rowOff>
    </xdr:from>
    <xdr:to>
      <xdr:col>67</xdr:col>
      <xdr:colOff>101600</xdr:colOff>
      <xdr:row>58</xdr:row>
      <xdr:rowOff>84479</xdr:rowOff>
    </xdr:to>
    <xdr:sp macro="" textlink="">
      <xdr:nvSpPr>
        <xdr:cNvPr id="605" name="楕円 604"/>
        <xdr:cNvSpPr/>
      </xdr:nvSpPr>
      <xdr:spPr>
        <a:xfrm>
          <a:off x="12763500" y="992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75606</xdr:rowOff>
    </xdr:from>
    <xdr:ext cx="534377" cy="259045"/>
    <xdr:sp macro="" textlink="">
      <xdr:nvSpPr>
        <xdr:cNvPr id="606" name="テキスト ボックス 605"/>
        <xdr:cNvSpPr txBox="1"/>
      </xdr:nvSpPr>
      <xdr:spPr>
        <a:xfrm>
          <a:off x="12547111" y="1001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0" name="テキスト ボックス 61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2" name="テキスト ボックス 62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4" name="テキスト ボックス 62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6" name="テキスト ボックス 62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8" name="テキスト ボックス 62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0" name="テキスト ボックス 62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2" name="直線コネクタ 631"/>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3" name="災害復旧費最小値テキスト"/>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5" name="災害復旧費最大値テキスト"/>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6" name="直線コネクタ 635"/>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161779</xdr:rowOff>
    </xdr:from>
    <xdr:to>
      <xdr:col>85</xdr:col>
      <xdr:colOff>127000</xdr:colOff>
      <xdr:row>79</xdr:row>
      <xdr:rowOff>15374</xdr:rowOff>
    </xdr:to>
    <xdr:cxnSp macro="">
      <xdr:nvCxnSpPr>
        <xdr:cNvPr id="637" name="直線コネクタ 636"/>
        <xdr:cNvCxnSpPr/>
      </xdr:nvCxnSpPr>
      <xdr:spPr>
        <a:xfrm>
          <a:off x="15481300" y="13534879"/>
          <a:ext cx="838200" cy="2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6349</xdr:rowOff>
    </xdr:from>
    <xdr:ext cx="534377" cy="259045"/>
    <xdr:sp macro="" textlink="">
      <xdr:nvSpPr>
        <xdr:cNvPr id="638" name="災害復旧費平均値テキスト"/>
        <xdr:cNvSpPr txBox="1"/>
      </xdr:nvSpPr>
      <xdr:spPr>
        <a:xfrm>
          <a:off x="16370300" y="13550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39" name="フローチャート: 判断 638"/>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161779</xdr:rowOff>
    </xdr:from>
    <xdr:to>
      <xdr:col>81</xdr:col>
      <xdr:colOff>50800</xdr:colOff>
      <xdr:row>79</xdr:row>
      <xdr:rowOff>42810</xdr:rowOff>
    </xdr:to>
    <xdr:cxnSp macro="">
      <xdr:nvCxnSpPr>
        <xdr:cNvPr id="640" name="直線コネクタ 639"/>
        <xdr:cNvCxnSpPr/>
      </xdr:nvCxnSpPr>
      <xdr:spPr>
        <a:xfrm flipV="1">
          <a:off x="14592300" y="13534879"/>
          <a:ext cx="8890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1" name="フローチャート: 判断 640"/>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122756</xdr:rowOff>
    </xdr:from>
    <xdr:ext cx="534377" cy="259045"/>
    <xdr:sp macro="" textlink="">
      <xdr:nvSpPr>
        <xdr:cNvPr id="642" name="テキスト ボックス 641"/>
        <xdr:cNvSpPr txBox="1"/>
      </xdr:nvSpPr>
      <xdr:spPr>
        <a:xfrm>
          <a:off x="15214111" y="136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129408</xdr:rowOff>
    </xdr:from>
    <xdr:to>
      <xdr:col>76</xdr:col>
      <xdr:colOff>114300</xdr:colOff>
      <xdr:row>79</xdr:row>
      <xdr:rowOff>42810</xdr:rowOff>
    </xdr:to>
    <xdr:cxnSp macro="">
      <xdr:nvCxnSpPr>
        <xdr:cNvPr id="643" name="直線コネクタ 642"/>
        <xdr:cNvCxnSpPr/>
      </xdr:nvCxnSpPr>
      <xdr:spPr>
        <a:xfrm>
          <a:off x="13703300" y="13502508"/>
          <a:ext cx="889000" cy="8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4" name="フローチャート: 判断 643"/>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126505</xdr:rowOff>
    </xdr:from>
    <xdr:ext cx="469744" cy="259045"/>
    <xdr:sp macro="" textlink="">
      <xdr:nvSpPr>
        <xdr:cNvPr id="645" name="テキスト ボックス 644"/>
        <xdr:cNvSpPr txBox="1"/>
      </xdr:nvSpPr>
      <xdr:spPr>
        <a:xfrm>
          <a:off x="14357428" y="136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81783</xdr:rowOff>
    </xdr:from>
    <xdr:to>
      <xdr:col>71</xdr:col>
      <xdr:colOff>177800</xdr:colOff>
      <xdr:row>78</xdr:row>
      <xdr:rowOff>129408</xdr:rowOff>
    </xdr:to>
    <xdr:cxnSp macro="">
      <xdr:nvCxnSpPr>
        <xdr:cNvPr id="646" name="直線コネクタ 645"/>
        <xdr:cNvCxnSpPr/>
      </xdr:nvCxnSpPr>
      <xdr:spPr>
        <a:xfrm>
          <a:off x="12814300" y="13454883"/>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28330</xdr:rowOff>
    </xdr:from>
    <xdr:to>
      <xdr:col>72</xdr:col>
      <xdr:colOff>38100</xdr:colOff>
      <xdr:row>79</xdr:row>
      <xdr:rowOff>129930</xdr:rowOff>
    </xdr:to>
    <xdr:sp macro="" textlink="">
      <xdr:nvSpPr>
        <xdr:cNvPr id="647" name="フローチャート: 判断 646"/>
        <xdr:cNvSpPr/>
      </xdr:nvSpPr>
      <xdr:spPr>
        <a:xfrm>
          <a:off x="13652500" y="1357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121057</xdr:rowOff>
    </xdr:from>
    <xdr:ext cx="534377" cy="259045"/>
    <xdr:sp macro="" textlink="">
      <xdr:nvSpPr>
        <xdr:cNvPr id="648" name="テキスト ボックス 647"/>
        <xdr:cNvSpPr txBox="1"/>
      </xdr:nvSpPr>
      <xdr:spPr>
        <a:xfrm>
          <a:off x="13436111" y="136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24812</xdr:rowOff>
    </xdr:from>
    <xdr:to>
      <xdr:col>67</xdr:col>
      <xdr:colOff>101600</xdr:colOff>
      <xdr:row>79</xdr:row>
      <xdr:rowOff>126412</xdr:rowOff>
    </xdr:to>
    <xdr:sp macro="" textlink="">
      <xdr:nvSpPr>
        <xdr:cNvPr id="649" name="フローチャート: 判断 648"/>
        <xdr:cNvSpPr/>
      </xdr:nvSpPr>
      <xdr:spPr>
        <a:xfrm>
          <a:off x="12763500" y="1356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117539</xdr:rowOff>
    </xdr:from>
    <xdr:ext cx="534377" cy="259045"/>
    <xdr:sp macro="" textlink="">
      <xdr:nvSpPr>
        <xdr:cNvPr id="650" name="テキスト ボックス 649"/>
        <xdr:cNvSpPr txBox="1"/>
      </xdr:nvSpPr>
      <xdr:spPr>
        <a:xfrm>
          <a:off x="12547111" y="1366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136024</xdr:rowOff>
    </xdr:from>
    <xdr:to>
      <xdr:col>85</xdr:col>
      <xdr:colOff>177800</xdr:colOff>
      <xdr:row>79</xdr:row>
      <xdr:rowOff>66174</xdr:rowOff>
    </xdr:to>
    <xdr:sp macro="" textlink="">
      <xdr:nvSpPr>
        <xdr:cNvPr id="656" name="楕円 655"/>
        <xdr:cNvSpPr/>
      </xdr:nvSpPr>
      <xdr:spPr>
        <a:xfrm>
          <a:off x="16268700" y="135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95401</xdr:rowOff>
    </xdr:from>
    <xdr:ext cx="534377" cy="259045"/>
    <xdr:sp macro="" textlink="">
      <xdr:nvSpPr>
        <xdr:cNvPr id="657" name="災害復旧費該当値テキスト"/>
        <xdr:cNvSpPr txBox="1"/>
      </xdr:nvSpPr>
      <xdr:spPr>
        <a:xfrm>
          <a:off x="16370300" y="132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110979</xdr:rowOff>
    </xdr:from>
    <xdr:to>
      <xdr:col>81</xdr:col>
      <xdr:colOff>101600</xdr:colOff>
      <xdr:row>79</xdr:row>
      <xdr:rowOff>41129</xdr:rowOff>
    </xdr:to>
    <xdr:sp macro="" textlink="">
      <xdr:nvSpPr>
        <xdr:cNvPr id="658" name="楕円 657"/>
        <xdr:cNvSpPr/>
      </xdr:nvSpPr>
      <xdr:spPr>
        <a:xfrm>
          <a:off x="15430500" y="134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57656</xdr:rowOff>
    </xdr:from>
    <xdr:ext cx="534377" cy="259045"/>
    <xdr:sp macro="" textlink="">
      <xdr:nvSpPr>
        <xdr:cNvPr id="659" name="テキスト ボックス 658"/>
        <xdr:cNvSpPr txBox="1"/>
      </xdr:nvSpPr>
      <xdr:spPr>
        <a:xfrm>
          <a:off x="15214111" y="1325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163460</xdr:rowOff>
    </xdr:from>
    <xdr:to>
      <xdr:col>76</xdr:col>
      <xdr:colOff>165100</xdr:colOff>
      <xdr:row>79</xdr:row>
      <xdr:rowOff>93610</xdr:rowOff>
    </xdr:to>
    <xdr:sp macro="" textlink="">
      <xdr:nvSpPr>
        <xdr:cNvPr id="660" name="楕円 659"/>
        <xdr:cNvSpPr/>
      </xdr:nvSpPr>
      <xdr:spPr>
        <a:xfrm>
          <a:off x="14541500" y="1353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110137</xdr:rowOff>
    </xdr:from>
    <xdr:ext cx="534377" cy="259045"/>
    <xdr:sp macro="" textlink="">
      <xdr:nvSpPr>
        <xdr:cNvPr id="661" name="テキスト ボックス 660"/>
        <xdr:cNvSpPr txBox="1"/>
      </xdr:nvSpPr>
      <xdr:spPr>
        <a:xfrm>
          <a:off x="14325111" y="1331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78608</xdr:rowOff>
    </xdr:from>
    <xdr:to>
      <xdr:col>72</xdr:col>
      <xdr:colOff>38100</xdr:colOff>
      <xdr:row>79</xdr:row>
      <xdr:rowOff>8758</xdr:rowOff>
    </xdr:to>
    <xdr:sp macro="" textlink="">
      <xdr:nvSpPr>
        <xdr:cNvPr id="662" name="楕円 661"/>
        <xdr:cNvSpPr/>
      </xdr:nvSpPr>
      <xdr:spPr>
        <a:xfrm>
          <a:off x="13652500" y="1345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25285</xdr:rowOff>
    </xdr:from>
    <xdr:ext cx="534377" cy="259045"/>
    <xdr:sp macro="" textlink="">
      <xdr:nvSpPr>
        <xdr:cNvPr id="663" name="テキスト ボックス 662"/>
        <xdr:cNvSpPr txBox="1"/>
      </xdr:nvSpPr>
      <xdr:spPr>
        <a:xfrm>
          <a:off x="13436111" y="1322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30983</xdr:rowOff>
    </xdr:from>
    <xdr:to>
      <xdr:col>67</xdr:col>
      <xdr:colOff>101600</xdr:colOff>
      <xdr:row>78</xdr:row>
      <xdr:rowOff>132583</xdr:rowOff>
    </xdr:to>
    <xdr:sp macro="" textlink="">
      <xdr:nvSpPr>
        <xdr:cNvPr id="664" name="楕円 663"/>
        <xdr:cNvSpPr/>
      </xdr:nvSpPr>
      <xdr:spPr>
        <a:xfrm>
          <a:off x="12763500" y="1340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149110</xdr:rowOff>
    </xdr:from>
    <xdr:ext cx="599010" cy="259045"/>
    <xdr:sp macro="" textlink="">
      <xdr:nvSpPr>
        <xdr:cNvPr id="665" name="テキスト ボックス 664"/>
        <xdr:cNvSpPr txBox="1"/>
      </xdr:nvSpPr>
      <xdr:spPr>
        <a:xfrm>
          <a:off x="12514795" y="1317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9" name="テキスト ボックス 67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89" name="直線コネクタ 688"/>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0" name="公債費最小値テキスト"/>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1" name="直線コネクタ 690"/>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2" name="公債費最大値テキスト"/>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3" name="直線コネクタ 692"/>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83000</xdr:rowOff>
    </xdr:from>
    <xdr:to>
      <xdr:col>85</xdr:col>
      <xdr:colOff>127000</xdr:colOff>
      <xdr:row>96</xdr:row>
      <xdr:rowOff>101650</xdr:rowOff>
    </xdr:to>
    <xdr:cxnSp macro="">
      <xdr:nvCxnSpPr>
        <xdr:cNvPr id="694" name="直線コネクタ 693"/>
        <xdr:cNvCxnSpPr/>
      </xdr:nvCxnSpPr>
      <xdr:spPr>
        <a:xfrm>
          <a:off x="15481300" y="16370750"/>
          <a:ext cx="838200" cy="19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5" name="公債費平均値テキスト"/>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6" name="フローチャート: 判断 695"/>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83000</xdr:rowOff>
    </xdr:from>
    <xdr:to>
      <xdr:col>81</xdr:col>
      <xdr:colOff>50800</xdr:colOff>
      <xdr:row>96</xdr:row>
      <xdr:rowOff>166877</xdr:rowOff>
    </xdr:to>
    <xdr:cxnSp macro="">
      <xdr:nvCxnSpPr>
        <xdr:cNvPr id="697" name="直線コネクタ 696"/>
        <xdr:cNvCxnSpPr/>
      </xdr:nvCxnSpPr>
      <xdr:spPr>
        <a:xfrm flipV="1">
          <a:off x="14592300" y="16370750"/>
          <a:ext cx="889000" cy="25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8" name="フローチャート: 判断 697"/>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699" name="テキスト ボックス 698"/>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166877</xdr:rowOff>
    </xdr:from>
    <xdr:to>
      <xdr:col>76</xdr:col>
      <xdr:colOff>114300</xdr:colOff>
      <xdr:row>97</xdr:row>
      <xdr:rowOff>37897</xdr:rowOff>
    </xdr:to>
    <xdr:cxnSp macro="">
      <xdr:nvCxnSpPr>
        <xdr:cNvPr id="700" name="直線コネクタ 699"/>
        <xdr:cNvCxnSpPr/>
      </xdr:nvCxnSpPr>
      <xdr:spPr>
        <a:xfrm flipV="1">
          <a:off x="13703300" y="16626077"/>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1" name="フローチャート: 判断 700"/>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48665</xdr:rowOff>
    </xdr:from>
    <xdr:ext cx="599010" cy="259045"/>
    <xdr:sp macro="" textlink="">
      <xdr:nvSpPr>
        <xdr:cNvPr id="702" name="テキスト ボックス 701"/>
        <xdr:cNvSpPr txBox="1"/>
      </xdr:nvSpPr>
      <xdr:spPr>
        <a:xfrm>
          <a:off x="14292795" y="1633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37897</xdr:rowOff>
    </xdr:from>
    <xdr:to>
      <xdr:col>71</xdr:col>
      <xdr:colOff>177800</xdr:colOff>
      <xdr:row>97</xdr:row>
      <xdr:rowOff>47822</xdr:rowOff>
    </xdr:to>
    <xdr:cxnSp macro="">
      <xdr:nvCxnSpPr>
        <xdr:cNvPr id="703" name="直線コネクタ 702"/>
        <xdr:cNvCxnSpPr/>
      </xdr:nvCxnSpPr>
      <xdr:spPr>
        <a:xfrm flipV="1">
          <a:off x="12814300" y="16668547"/>
          <a:ext cx="8890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80727</xdr:rowOff>
    </xdr:from>
    <xdr:to>
      <xdr:col>72</xdr:col>
      <xdr:colOff>38100</xdr:colOff>
      <xdr:row>97</xdr:row>
      <xdr:rowOff>10877</xdr:rowOff>
    </xdr:to>
    <xdr:sp macro="" textlink="">
      <xdr:nvSpPr>
        <xdr:cNvPr id="704" name="フローチャート: 判断 703"/>
        <xdr:cNvSpPr/>
      </xdr:nvSpPr>
      <xdr:spPr>
        <a:xfrm>
          <a:off x="13652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27404</xdr:rowOff>
    </xdr:from>
    <xdr:ext cx="599010" cy="259045"/>
    <xdr:sp macro="" textlink="">
      <xdr:nvSpPr>
        <xdr:cNvPr id="705" name="テキスト ボックス 704"/>
        <xdr:cNvSpPr txBox="1"/>
      </xdr:nvSpPr>
      <xdr:spPr>
        <a:xfrm>
          <a:off x="13403795"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65415</xdr:rowOff>
    </xdr:from>
    <xdr:to>
      <xdr:col>67</xdr:col>
      <xdr:colOff>101600</xdr:colOff>
      <xdr:row>96</xdr:row>
      <xdr:rowOff>167015</xdr:rowOff>
    </xdr:to>
    <xdr:sp macro="" textlink="">
      <xdr:nvSpPr>
        <xdr:cNvPr id="706" name="フローチャート: 判断 705"/>
        <xdr:cNvSpPr/>
      </xdr:nvSpPr>
      <xdr:spPr>
        <a:xfrm>
          <a:off x="12763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12092</xdr:rowOff>
    </xdr:from>
    <xdr:ext cx="599010" cy="259045"/>
    <xdr:sp macro="" textlink="">
      <xdr:nvSpPr>
        <xdr:cNvPr id="707" name="テキスト ボックス 706"/>
        <xdr:cNvSpPr txBox="1"/>
      </xdr:nvSpPr>
      <xdr:spPr>
        <a:xfrm>
          <a:off x="12514795"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50850</xdr:rowOff>
    </xdr:from>
    <xdr:to>
      <xdr:col>85</xdr:col>
      <xdr:colOff>177800</xdr:colOff>
      <xdr:row>96</xdr:row>
      <xdr:rowOff>152450</xdr:rowOff>
    </xdr:to>
    <xdr:sp macro="" textlink="">
      <xdr:nvSpPr>
        <xdr:cNvPr id="713" name="楕円 712"/>
        <xdr:cNvSpPr/>
      </xdr:nvSpPr>
      <xdr:spPr>
        <a:xfrm>
          <a:off x="16268700" y="165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73727</xdr:rowOff>
    </xdr:from>
    <xdr:ext cx="599010" cy="259045"/>
    <xdr:sp macro="" textlink="">
      <xdr:nvSpPr>
        <xdr:cNvPr id="714" name="公債費該当値テキスト"/>
        <xdr:cNvSpPr txBox="1"/>
      </xdr:nvSpPr>
      <xdr:spPr>
        <a:xfrm>
          <a:off x="16370300" y="1636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32200</xdr:rowOff>
    </xdr:from>
    <xdr:to>
      <xdr:col>81</xdr:col>
      <xdr:colOff>101600</xdr:colOff>
      <xdr:row>95</xdr:row>
      <xdr:rowOff>133800</xdr:rowOff>
    </xdr:to>
    <xdr:sp macro="" textlink="">
      <xdr:nvSpPr>
        <xdr:cNvPr id="715" name="楕円 714"/>
        <xdr:cNvSpPr/>
      </xdr:nvSpPr>
      <xdr:spPr>
        <a:xfrm>
          <a:off x="15430500" y="1631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150327</xdr:rowOff>
    </xdr:from>
    <xdr:ext cx="599010" cy="259045"/>
    <xdr:sp macro="" textlink="">
      <xdr:nvSpPr>
        <xdr:cNvPr id="716" name="テキスト ボックス 715"/>
        <xdr:cNvSpPr txBox="1"/>
      </xdr:nvSpPr>
      <xdr:spPr>
        <a:xfrm>
          <a:off x="15181795" y="1609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116077</xdr:rowOff>
    </xdr:from>
    <xdr:to>
      <xdr:col>76</xdr:col>
      <xdr:colOff>165100</xdr:colOff>
      <xdr:row>97</xdr:row>
      <xdr:rowOff>46227</xdr:rowOff>
    </xdr:to>
    <xdr:sp macro="" textlink="">
      <xdr:nvSpPr>
        <xdr:cNvPr id="717" name="楕円 716"/>
        <xdr:cNvSpPr/>
      </xdr:nvSpPr>
      <xdr:spPr>
        <a:xfrm>
          <a:off x="14541500" y="165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37354</xdr:rowOff>
    </xdr:from>
    <xdr:ext cx="599010" cy="259045"/>
    <xdr:sp macro="" textlink="">
      <xdr:nvSpPr>
        <xdr:cNvPr id="718" name="テキスト ボックス 717"/>
        <xdr:cNvSpPr txBox="1"/>
      </xdr:nvSpPr>
      <xdr:spPr>
        <a:xfrm>
          <a:off x="14292795" y="16668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158547</xdr:rowOff>
    </xdr:from>
    <xdr:to>
      <xdr:col>72</xdr:col>
      <xdr:colOff>38100</xdr:colOff>
      <xdr:row>97</xdr:row>
      <xdr:rowOff>88697</xdr:rowOff>
    </xdr:to>
    <xdr:sp macro="" textlink="">
      <xdr:nvSpPr>
        <xdr:cNvPr id="719" name="楕円 718"/>
        <xdr:cNvSpPr/>
      </xdr:nvSpPr>
      <xdr:spPr>
        <a:xfrm>
          <a:off x="13652500" y="166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79824</xdr:rowOff>
    </xdr:from>
    <xdr:ext cx="534377" cy="259045"/>
    <xdr:sp macro="" textlink="">
      <xdr:nvSpPr>
        <xdr:cNvPr id="720" name="テキスト ボックス 719"/>
        <xdr:cNvSpPr txBox="1"/>
      </xdr:nvSpPr>
      <xdr:spPr>
        <a:xfrm>
          <a:off x="13436111" y="1671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168472</xdr:rowOff>
    </xdr:from>
    <xdr:to>
      <xdr:col>67</xdr:col>
      <xdr:colOff>101600</xdr:colOff>
      <xdr:row>97</xdr:row>
      <xdr:rowOff>98622</xdr:rowOff>
    </xdr:to>
    <xdr:sp macro="" textlink="">
      <xdr:nvSpPr>
        <xdr:cNvPr id="721" name="楕円 720"/>
        <xdr:cNvSpPr/>
      </xdr:nvSpPr>
      <xdr:spPr>
        <a:xfrm>
          <a:off x="12763500" y="166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89749</xdr:rowOff>
    </xdr:from>
    <xdr:ext cx="534377" cy="259045"/>
    <xdr:sp macro="" textlink="">
      <xdr:nvSpPr>
        <xdr:cNvPr id="722" name="テキスト ボックス 721"/>
        <xdr:cNvSpPr txBox="1"/>
      </xdr:nvSpPr>
      <xdr:spPr>
        <a:xfrm>
          <a:off x="12547111" y="1672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8" name="直線コネクタ 747"/>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49" name="諸支出金最小値テキスト"/>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1" name="諸支出金最大値テキスト"/>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2" name="直線コネクタ 751"/>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4" name="諸支出金平均値テキスト"/>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5" name="フローチャート: 判断 754"/>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7" name="フローチャート: 判断 756"/>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8" name="テキスト ボックス 757"/>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0" name="フローチャート: 判断 759"/>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1" name="テキスト ボックス 760"/>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31859</xdr:rowOff>
    </xdr:from>
    <xdr:to>
      <xdr:col>102</xdr:col>
      <xdr:colOff>165100</xdr:colOff>
      <xdr:row>39</xdr:row>
      <xdr:rowOff>133459</xdr:rowOff>
    </xdr:to>
    <xdr:sp macro="" textlink="">
      <xdr:nvSpPr>
        <xdr:cNvPr id="763" name="フローチャート: 判断 762"/>
        <xdr:cNvSpPr/>
      </xdr:nvSpPr>
      <xdr:spPr>
        <a:xfrm>
          <a:off x="19494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149986</xdr:rowOff>
    </xdr:from>
    <xdr:ext cx="378565" cy="259045"/>
    <xdr:sp macro="" textlink="">
      <xdr:nvSpPr>
        <xdr:cNvPr id="764" name="テキスト ボックス 763"/>
        <xdr:cNvSpPr txBox="1"/>
      </xdr:nvSpPr>
      <xdr:spPr>
        <a:xfrm>
          <a:off x="19356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32186</xdr:rowOff>
    </xdr:from>
    <xdr:to>
      <xdr:col>98</xdr:col>
      <xdr:colOff>38100</xdr:colOff>
      <xdr:row>39</xdr:row>
      <xdr:rowOff>133786</xdr:rowOff>
    </xdr:to>
    <xdr:sp macro="" textlink="">
      <xdr:nvSpPr>
        <xdr:cNvPr id="765" name="フローチャート: 判断 764"/>
        <xdr:cNvSpPr/>
      </xdr:nvSpPr>
      <xdr:spPr>
        <a:xfrm>
          <a:off x="18605500" y="671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150313</xdr:rowOff>
    </xdr:from>
    <xdr:ext cx="378565" cy="259045"/>
    <xdr:sp macro="" textlink="">
      <xdr:nvSpPr>
        <xdr:cNvPr id="766" name="テキスト ボックス 765"/>
        <xdr:cNvSpPr txBox="1"/>
      </xdr:nvSpPr>
      <xdr:spPr>
        <a:xfrm>
          <a:off x="18467017" y="6493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3" name="諸支出金該当値テキスト"/>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・商工費は住民一人当たり１１３，６８４円で、前年度比２６，５７４円の増となっている。類似団体平均に比べ高い水準にある。旅行村整備事業の実施が主な要因である。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１６６，３３４円で、前年度比１，８１４円の減となっている。類似団体平均に比べ高い水準にある。定住促進等住宅建設や公営住宅改修工事の実施が土木費全体を押し上げ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１０４，６４０円で、前年度比４５，６６３円の増となっている。類似団体平均に比べ高い水準にある。防災行政無線のデジタル化更新工事、広域市町村圏組合消防庁舎整備など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については、望ましいとされる標準財政規模の３～５％程度で推移している。また、財政調整基金については、決算剰余金など計画的な積立てにより、適正とされる標準財政規模の１０％を大きく上回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福島県只見町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おおむね黒字で推移しており、一般会計以外の特別会計は大きな変動なく推移している。一般会計については、年度によって増減はしているものの、ここ数年は地方交付税が一定水準で推移しており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F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6243147</v>
      </c>
      <c r="BO4" s="430"/>
      <c r="BP4" s="430"/>
      <c r="BQ4" s="430"/>
      <c r="BR4" s="430"/>
      <c r="BS4" s="430"/>
      <c r="BT4" s="430"/>
      <c r="BU4" s="431"/>
      <c r="BV4" s="429">
        <v>5777300</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3.5</v>
      </c>
      <c r="CU4" s="436"/>
      <c r="CV4" s="436"/>
      <c r="CW4" s="436"/>
      <c r="CX4" s="436"/>
      <c r="CY4" s="436"/>
      <c r="CZ4" s="436"/>
      <c r="DA4" s="437"/>
      <c r="DB4" s="435">
        <v>4.4000000000000004</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5859261</v>
      </c>
      <c r="BO5" s="467"/>
      <c r="BP5" s="467"/>
      <c r="BQ5" s="467"/>
      <c r="BR5" s="467"/>
      <c r="BS5" s="467"/>
      <c r="BT5" s="467"/>
      <c r="BU5" s="468"/>
      <c r="BV5" s="466">
        <v>5562320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81.400000000000006</v>
      </c>
      <c r="CU5" s="464"/>
      <c r="CV5" s="464"/>
      <c r="CW5" s="464"/>
      <c r="CX5" s="464"/>
      <c r="CY5" s="464"/>
      <c r="CZ5" s="464"/>
      <c r="DA5" s="465"/>
      <c r="DB5" s="463">
        <v>78</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383886</v>
      </c>
      <c r="BO6" s="467"/>
      <c r="BP6" s="467"/>
      <c r="BQ6" s="467"/>
      <c r="BR6" s="467"/>
      <c r="BS6" s="467"/>
      <c r="BT6" s="467"/>
      <c r="BU6" s="468"/>
      <c r="BV6" s="466">
        <v>214980</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84.8</v>
      </c>
      <c r="CU6" s="504"/>
      <c r="CV6" s="504"/>
      <c r="CW6" s="504"/>
      <c r="CX6" s="504"/>
      <c r="CY6" s="504"/>
      <c r="CZ6" s="504"/>
      <c r="DA6" s="505"/>
      <c r="DB6" s="503">
        <v>81.400000000000006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102</v>
      </c>
      <c r="AV7" s="499"/>
      <c r="AW7" s="499"/>
      <c r="AX7" s="499"/>
      <c r="AY7" s="500" t="s">
        <v>106</v>
      </c>
      <c r="AZ7" s="501"/>
      <c r="BA7" s="501"/>
      <c r="BB7" s="501"/>
      <c r="BC7" s="501"/>
      <c r="BD7" s="501"/>
      <c r="BE7" s="501"/>
      <c r="BF7" s="501"/>
      <c r="BG7" s="501"/>
      <c r="BH7" s="501"/>
      <c r="BI7" s="501"/>
      <c r="BJ7" s="501"/>
      <c r="BK7" s="501"/>
      <c r="BL7" s="501"/>
      <c r="BM7" s="502"/>
      <c r="BN7" s="466">
        <v>265325</v>
      </c>
      <c r="BO7" s="467"/>
      <c r="BP7" s="467"/>
      <c r="BQ7" s="467"/>
      <c r="BR7" s="467"/>
      <c r="BS7" s="467"/>
      <c r="BT7" s="467"/>
      <c r="BU7" s="468"/>
      <c r="BV7" s="466">
        <v>65556</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3406910</v>
      </c>
      <c r="CU7" s="467"/>
      <c r="CV7" s="467"/>
      <c r="CW7" s="467"/>
      <c r="CX7" s="467"/>
      <c r="CY7" s="467"/>
      <c r="CZ7" s="467"/>
      <c r="DA7" s="468"/>
      <c r="DB7" s="466">
        <v>3370447</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102</v>
      </c>
      <c r="AV8" s="499"/>
      <c r="AW8" s="499"/>
      <c r="AX8" s="499"/>
      <c r="AY8" s="500" t="s">
        <v>109</v>
      </c>
      <c r="AZ8" s="501"/>
      <c r="BA8" s="501"/>
      <c r="BB8" s="501"/>
      <c r="BC8" s="501"/>
      <c r="BD8" s="501"/>
      <c r="BE8" s="501"/>
      <c r="BF8" s="501"/>
      <c r="BG8" s="501"/>
      <c r="BH8" s="501"/>
      <c r="BI8" s="501"/>
      <c r="BJ8" s="501"/>
      <c r="BK8" s="501"/>
      <c r="BL8" s="501"/>
      <c r="BM8" s="502"/>
      <c r="BN8" s="466">
        <v>118561</v>
      </c>
      <c r="BO8" s="467"/>
      <c r="BP8" s="467"/>
      <c r="BQ8" s="467"/>
      <c r="BR8" s="467"/>
      <c r="BS8" s="467"/>
      <c r="BT8" s="467"/>
      <c r="BU8" s="468"/>
      <c r="BV8" s="466">
        <v>149424</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0.25</v>
      </c>
      <c r="CU8" s="507"/>
      <c r="CV8" s="507"/>
      <c r="CW8" s="507"/>
      <c r="CX8" s="507"/>
      <c r="CY8" s="507"/>
      <c r="CZ8" s="507"/>
      <c r="DA8" s="508"/>
      <c r="DB8" s="506">
        <v>0.25</v>
      </c>
      <c r="DC8" s="507"/>
      <c r="DD8" s="507"/>
      <c r="DE8" s="507"/>
      <c r="DF8" s="507"/>
      <c r="DG8" s="507"/>
      <c r="DH8" s="507"/>
      <c r="DI8" s="508"/>
      <c r="DJ8" s="185"/>
      <c r="DK8" s="185"/>
      <c r="DL8" s="185"/>
      <c r="DM8" s="185"/>
      <c r="DN8" s="185"/>
      <c r="DO8" s="185"/>
    </row>
    <row r="9" spans="1:119" ht="18.75" customHeight="1" thickBot="1">
      <c r="A9" s="186"/>
      <c r="B9" s="460" t="s">
        <v>111</v>
      </c>
      <c r="C9" s="461"/>
      <c r="D9" s="461"/>
      <c r="E9" s="461"/>
      <c r="F9" s="461"/>
      <c r="G9" s="461"/>
      <c r="H9" s="461"/>
      <c r="I9" s="461"/>
      <c r="J9" s="461"/>
      <c r="K9" s="509"/>
      <c r="L9" s="510" t="s">
        <v>112</v>
      </c>
      <c r="M9" s="511"/>
      <c r="N9" s="511"/>
      <c r="O9" s="511"/>
      <c r="P9" s="511"/>
      <c r="Q9" s="512"/>
      <c r="R9" s="513">
        <v>4470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102</v>
      </c>
      <c r="AV9" s="499"/>
      <c r="AW9" s="499"/>
      <c r="AX9" s="499"/>
      <c r="AY9" s="500" t="s">
        <v>115</v>
      </c>
      <c r="AZ9" s="501"/>
      <c r="BA9" s="501"/>
      <c r="BB9" s="501"/>
      <c r="BC9" s="501"/>
      <c r="BD9" s="501"/>
      <c r="BE9" s="501"/>
      <c r="BF9" s="501"/>
      <c r="BG9" s="501"/>
      <c r="BH9" s="501"/>
      <c r="BI9" s="501"/>
      <c r="BJ9" s="501"/>
      <c r="BK9" s="501"/>
      <c r="BL9" s="501"/>
      <c r="BM9" s="502"/>
      <c r="BN9" s="466">
        <v>-30863</v>
      </c>
      <c r="BO9" s="467"/>
      <c r="BP9" s="467"/>
      <c r="BQ9" s="467"/>
      <c r="BR9" s="467"/>
      <c r="BS9" s="467"/>
      <c r="BT9" s="467"/>
      <c r="BU9" s="468"/>
      <c r="BV9" s="466">
        <v>4971</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12.1</v>
      </c>
      <c r="CU9" s="464"/>
      <c r="CV9" s="464"/>
      <c r="CW9" s="464"/>
      <c r="CX9" s="464"/>
      <c r="CY9" s="464"/>
      <c r="CZ9" s="464"/>
      <c r="DA9" s="465"/>
      <c r="DB9" s="463">
        <v>17.399999999999999</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117</v>
      </c>
      <c r="M10" s="496"/>
      <c r="N10" s="496"/>
      <c r="O10" s="496"/>
      <c r="P10" s="496"/>
      <c r="Q10" s="497"/>
      <c r="R10" s="517">
        <v>4932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683</v>
      </c>
      <c r="BO10" s="467"/>
      <c r="BP10" s="467"/>
      <c r="BQ10" s="467"/>
      <c r="BR10" s="467"/>
      <c r="BS10" s="467"/>
      <c r="BT10" s="467"/>
      <c r="BU10" s="468"/>
      <c r="BV10" s="466">
        <v>970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59204</v>
      </c>
      <c r="BO11" s="467"/>
      <c r="BP11" s="467"/>
      <c r="BQ11" s="467"/>
      <c r="BR11" s="467"/>
      <c r="BS11" s="467"/>
      <c r="BT11" s="467"/>
      <c r="BU11" s="468"/>
      <c r="BV11" s="466">
        <v>294729</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c r="A12" s="186"/>
      <c r="B12" s="526" t="s">
        <v>129</v>
      </c>
      <c r="C12" s="527"/>
      <c r="D12" s="527"/>
      <c r="E12" s="527"/>
      <c r="F12" s="527"/>
      <c r="G12" s="527"/>
      <c r="H12" s="527"/>
      <c r="I12" s="527"/>
      <c r="J12" s="527"/>
      <c r="K12" s="528"/>
      <c r="L12" s="535" t="s">
        <v>130</v>
      </c>
      <c r="M12" s="536"/>
      <c r="N12" s="536"/>
      <c r="O12" s="536"/>
      <c r="P12" s="536"/>
      <c r="Q12" s="537"/>
      <c r="R12" s="538">
        <v>4366</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134</v>
      </c>
      <c r="AV12" s="499"/>
      <c r="AW12" s="499"/>
      <c r="AX12" s="499"/>
      <c r="AY12" s="500" t="s">
        <v>135</v>
      </c>
      <c r="AZ12" s="501"/>
      <c r="BA12" s="501"/>
      <c r="BB12" s="501"/>
      <c r="BC12" s="501"/>
      <c r="BD12" s="501"/>
      <c r="BE12" s="501"/>
      <c r="BF12" s="501"/>
      <c r="BG12" s="501"/>
      <c r="BH12" s="501"/>
      <c r="BI12" s="501"/>
      <c r="BJ12" s="501"/>
      <c r="BK12" s="501"/>
      <c r="BL12" s="501"/>
      <c r="BM12" s="502"/>
      <c r="BN12" s="466">
        <v>20000</v>
      </c>
      <c r="BO12" s="467"/>
      <c r="BP12" s="467"/>
      <c r="BQ12" s="467"/>
      <c r="BR12" s="467"/>
      <c r="BS12" s="467"/>
      <c r="BT12" s="467"/>
      <c r="BU12" s="468"/>
      <c r="BV12" s="466">
        <v>90000</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137</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4353</v>
      </c>
      <c r="S13" s="548"/>
      <c r="T13" s="548"/>
      <c r="U13" s="548"/>
      <c r="V13" s="549"/>
      <c r="W13" s="482" t="s">
        <v>139</v>
      </c>
      <c r="X13" s="483"/>
      <c r="Y13" s="483"/>
      <c r="Z13" s="483"/>
      <c r="AA13" s="483"/>
      <c r="AB13" s="473"/>
      <c r="AC13" s="517">
        <v>331</v>
      </c>
      <c r="AD13" s="518"/>
      <c r="AE13" s="518"/>
      <c r="AF13" s="518"/>
      <c r="AG13" s="557"/>
      <c r="AH13" s="517">
        <v>373</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9024</v>
      </c>
      <c r="BO13" s="467"/>
      <c r="BP13" s="467"/>
      <c r="BQ13" s="467"/>
      <c r="BR13" s="467"/>
      <c r="BS13" s="467"/>
      <c r="BT13" s="467"/>
      <c r="BU13" s="468"/>
      <c r="BV13" s="466">
        <v>210670</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3.2</v>
      </c>
      <c r="CU13" s="464"/>
      <c r="CV13" s="464"/>
      <c r="CW13" s="464"/>
      <c r="CX13" s="464"/>
      <c r="CY13" s="464"/>
      <c r="CZ13" s="464"/>
      <c r="DA13" s="465"/>
      <c r="DB13" s="463">
        <v>3.2</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144</v>
      </c>
      <c r="M14" s="545"/>
      <c r="N14" s="545"/>
      <c r="O14" s="545"/>
      <c r="P14" s="545"/>
      <c r="Q14" s="546"/>
      <c r="R14" s="547">
        <v>4447</v>
      </c>
      <c r="S14" s="548"/>
      <c r="T14" s="548"/>
      <c r="U14" s="548"/>
      <c r="V14" s="549"/>
      <c r="W14" s="456"/>
      <c r="X14" s="457"/>
      <c r="Y14" s="457"/>
      <c r="Z14" s="457"/>
      <c r="AA14" s="457"/>
      <c r="AB14" s="446"/>
      <c r="AC14" s="550">
        <v>15.3</v>
      </c>
      <c r="AD14" s="551"/>
      <c r="AE14" s="551"/>
      <c r="AF14" s="551"/>
      <c r="AG14" s="552"/>
      <c r="AH14" s="550">
        <v>16.2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t="s">
        <v>146</v>
      </c>
      <c r="CU14" s="562"/>
      <c r="CV14" s="562"/>
      <c r="CW14" s="562"/>
      <c r="CX14" s="562"/>
      <c r="CY14" s="562"/>
      <c r="CZ14" s="562"/>
      <c r="DA14" s="563"/>
      <c r="DB14" s="561" t="s">
        <v>147</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148</v>
      </c>
      <c r="N15" s="555"/>
      <c r="O15" s="555"/>
      <c r="P15" s="555"/>
      <c r="Q15" s="556"/>
      <c r="R15" s="547">
        <v>4440</v>
      </c>
      <c r="S15" s="548"/>
      <c r="T15" s="548"/>
      <c r="U15" s="548"/>
      <c r="V15" s="549"/>
      <c r="W15" s="482" t="s">
        <v>149</v>
      </c>
      <c r="X15" s="483"/>
      <c r="Y15" s="483"/>
      <c r="Z15" s="483"/>
      <c r="AA15" s="483"/>
      <c r="AB15" s="473"/>
      <c r="AC15" s="517">
        <v>692</v>
      </c>
      <c r="AD15" s="518"/>
      <c r="AE15" s="518"/>
      <c r="AF15" s="518"/>
      <c r="AG15" s="557"/>
      <c r="AH15" s="517">
        <v>770</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756245</v>
      </c>
      <c r="BO15" s="430"/>
      <c r="BP15" s="430"/>
      <c r="BQ15" s="430"/>
      <c r="BR15" s="430"/>
      <c r="BS15" s="430"/>
      <c r="BT15" s="430"/>
      <c r="BU15" s="431"/>
      <c r="BV15" s="429">
        <v>752377</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31.9</v>
      </c>
      <c r="AD16" s="551"/>
      <c r="AE16" s="551"/>
      <c r="AF16" s="551"/>
      <c r="AG16" s="552"/>
      <c r="AH16" s="550">
        <v>33.4</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3031868</v>
      </c>
      <c r="BO16" s="467"/>
      <c r="BP16" s="467"/>
      <c r="BQ16" s="467"/>
      <c r="BR16" s="467"/>
      <c r="BS16" s="467"/>
      <c r="BT16" s="467"/>
      <c r="BU16" s="468"/>
      <c r="BV16" s="466">
        <v>3018830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1147</v>
      </c>
      <c r="AD17" s="518"/>
      <c r="AE17" s="518"/>
      <c r="AF17" s="518"/>
      <c r="AG17" s="557"/>
      <c r="AH17" s="517">
        <v>1164</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965439</v>
      </c>
      <c r="BO17" s="467"/>
      <c r="BP17" s="467"/>
      <c r="BQ17" s="467"/>
      <c r="BR17" s="467"/>
      <c r="BS17" s="467"/>
      <c r="BT17" s="467"/>
      <c r="BU17" s="468"/>
      <c r="BV17" s="466">
        <v>961186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159</v>
      </c>
      <c r="C18" s="509"/>
      <c r="D18" s="509"/>
      <c r="E18" s="578"/>
      <c r="F18" s="578"/>
      <c r="G18" s="578"/>
      <c r="H18" s="578"/>
      <c r="I18" s="578"/>
      <c r="J18" s="578"/>
      <c r="K18" s="578"/>
      <c r="L18" s="579">
        <v>747.56</v>
      </c>
      <c r="M18" s="579"/>
      <c r="N18" s="579"/>
      <c r="O18" s="579"/>
      <c r="P18" s="579"/>
      <c r="Q18" s="579"/>
      <c r="R18" s="580"/>
      <c r="S18" s="580"/>
      <c r="T18" s="580"/>
      <c r="U18" s="580"/>
      <c r="V18" s="581"/>
      <c r="W18" s="484"/>
      <c r="X18" s="485"/>
      <c r="Y18" s="485"/>
      <c r="Z18" s="485"/>
      <c r="AA18" s="485"/>
      <c r="AB18" s="476"/>
      <c r="AC18" s="582">
        <v>52.9</v>
      </c>
      <c r="AD18" s="583"/>
      <c r="AE18" s="583"/>
      <c r="AF18" s="583"/>
      <c r="AG18" s="584"/>
      <c r="AH18" s="582">
        <v>50.5</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2866337</v>
      </c>
      <c r="BO18" s="467"/>
      <c r="BP18" s="467"/>
      <c r="BQ18" s="467"/>
      <c r="BR18" s="467"/>
      <c r="BS18" s="467"/>
      <c r="BT18" s="467"/>
      <c r="BU18" s="468"/>
      <c r="BV18" s="466">
        <v>2725894</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161</v>
      </c>
      <c r="C19" s="509"/>
      <c r="D19" s="509"/>
      <c r="E19" s="578"/>
      <c r="F19" s="578"/>
      <c r="G19" s="578"/>
      <c r="H19" s="578"/>
      <c r="I19" s="578"/>
      <c r="J19" s="578"/>
      <c r="K19" s="578"/>
      <c r="L19" s="586">
        <v>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4284316</v>
      </c>
      <c r="BO19" s="467"/>
      <c r="BP19" s="467"/>
      <c r="BQ19" s="467"/>
      <c r="BR19" s="467"/>
      <c r="BS19" s="467"/>
      <c r="BT19" s="467"/>
      <c r="BU19" s="468"/>
      <c r="BV19" s="466">
        <v>4318402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163</v>
      </c>
      <c r="C20" s="509"/>
      <c r="D20" s="509"/>
      <c r="E20" s="578"/>
      <c r="F20" s="578"/>
      <c r="G20" s="578"/>
      <c r="H20" s="578"/>
      <c r="I20" s="578"/>
      <c r="J20" s="578"/>
      <c r="K20" s="578"/>
      <c r="L20" s="586">
        <v>1762</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5336464</v>
      </c>
      <c r="BO23" s="467"/>
      <c r="BP23" s="467"/>
      <c r="BQ23" s="467"/>
      <c r="BR23" s="467"/>
      <c r="BS23" s="467"/>
      <c r="BT23" s="467"/>
      <c r="BU23" s="468"/>
      <c r="BV23" s="466">
        <v>4839223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172</v>
      </c>
      <c r="F24" s="496"/>
      <c r="G24" s="496"/>
      <c r="H24" s="496"/>
      <c r="I24" s="496"/>
      <c r="J24" s="496"/>
      <c r="K24" s="497"/>
      <c r="L24" s="517">
        <v>1</v>
      </c>
      <c r="M24" s="518"/>
      <c r="N24" s="518"/>
      <c r="O24" s="518"/>
      <c r="P24" s="557"/>
      <c r="Q24" s="517">
        <v>6777</v>
      </c>
      <c r="R24" s="518"/>
      <c r="S24" s="518"/>
      <c r="T24" s="518"/>
      <c r="U24" s="518"/>
      <c r="V24" s="557"/>
      <c r="W24" s="616"/>
      <c r="X24" s="604"/>
      <c r="Y24" s="605"/>
      <c r="Z24" s="516" t="s">
        <v>173</v>
      </c>
      <c r="AA24" s="496"/>
      <c r="AB24" s="496"/>
      <c r="AC24" s="496"/>
      <c r="AD24" s="496"/>
      <c r="AE24" s="496"/>
      <c r="AF24" s="496"/>
      <c r="AG24" s="497"/>
      <c r="AH24" s="517">
        <v>81</v>
      </c>
      <c r="AI24" s="518"/>
      <c r="AJ24" s="518"/>
      <c r="AK24" s="518"/>
      <c r="AL24" s="557"/>
      <c r="AM24" s="517">
        <v>249156</v>
      </c>
      <c r="AN24" s="518"/>
      <c r="AO24" s="518"/>
      <c r="AP24" s="518"/>
      <c r="AQ24" s="518"/>
      <c r="AR24" s="557"/>
      <c r="AS24" s="517">
        <v>3076</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4435811</v>
      </c>
      <c r="BO24" s="467"/>
      <c r="BP24" s="467"/>
      <c r="BQ24" s="467"/>
      <c r="BR24" s="467"/>
      <c r="BS24" s="467"/>
      <c r="BT24" s="467"/>
      <c r="BU24" s="468"/>
      <c r="BV24" s="466">
        <v>3850210</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175</v>
      </c>
      <c r="F25" s="496"/>
      <c r="G25" s="496"/>
      <c r="H25" s="496"/>
      <c r="I25" s="496"/>
      <c r="J25" s="496"/>
      <c r="K25" s="497"/>
      <c r="L25" s="517">
        <v>1</v>
      </c>
      <c r="M25" s="518"/>
      <c r="N25" s="518"/>
      <c r="O25" s="518"/>
      <c r="P25" s="557"/>
      <c r="Q25" s="517">
        <v>5418</v>
      </c>
      <c r="R25" s="518"/>
      <c r="S25" s="518"/>
      <c r="T25" s="518"/>
      <c r="U25" s="518"/>
      <c r="V25" s="557"/>
      <c r="W25" s="616"/>
      <c r="X25" s="604"/>
      <c r="Y25" s="605"/>
      <c r="Z25" s="516" t="s">
        <v>176</v>
      </c>
      <c r="AA25" s="496"/>
      <c r="AB25" s="496"/>
      <c r="AC25" s="496"/>
      <c r="AD25" s="496"/>
      <c r="AE25" s="496"/>
      <c r="AF25" s="496"/>
      <c r="AG25" s="497"/>
      <c r="AH25" s="517" t="s">
        <v>137</v>
      </c>
      <c r="AI25" s="518"/>
      <c r="AJ25" s="518"/>
      <c r="AK25" s="518"/>
      <c r="AL25" s="557"/>
      <c r="AM25" s="517" t="s">
        <v>147</v>
      </c>
      <c r="AN25" s="518"/>
      <c r="AO25" s="518"/>
      <c r="AP25" s="518"/>
      <c r="AQ25" s="518"/>
      <c r="AR25" s="557"/>
      <c r="AS25" s="517" t="s">
        <v>147</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372223</v>
      </c>
      <c r="BO25" s="430"/>
      <c r="BP25" s="430"/>
      <c r="BQ25" s="430"/>
      <c r="BR25" s="430"/>
      <c r="BS25" s="430"/>
      <c r="BT25" s="430"/>
      <c r="BU25" s="431"/>
      <c r="BV25" s="429">
        <v>554029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178</v>
      </c>
      <c r="F26" s="496"/>
      <c r="G26" s="496"/>
      <c r="H26" s="496"/>
      <c r="I26" s="496"/>
      <c r="J26" s="496"/>
      <c r="K26" s="497"/>
      <c r="L26" s="517">
        <v>1</v>
      </c>
      <c r="M26" s="518"/>
      <c r="N26" s="518"/>
      <c r="O26" s="518"/>
      <c r="P26" s="557"/>
      <c r="Q26" s="517">
        <v>5148</v>
      </c>
      <c r="R26" s="518"/>
      <c r="S26" s="518"/>
      <c r="T26" s="518"/>
      <c r="U26" s="518"/>
      <c r="V26" s="557"/>
      <c r="W26" s="616"/>
      <c r="X26" s="604"/>
      <c r="Y26" s="605"/>
      <c r="Z26" s="516" t="s">
        <v>179</v>
      </c>
      <c r="AA26" s="626"/>
      <c r="AB26" s="626"/>
      <c r="AC26" s="626"/>
      <c r="AD26" s="626"/>
      <c r="AE26" s="626"/>
      <c r="AF26" s="626"/>
      <c r="AG26" s="627"/>
      <c r="AH26" s="517">
        <v>1</v>
      </c>
      <c r="AI26" s="518"/>
      <c r="AJ26" s="518"/>
      <c r="AK26" s="518"/>
      <c r="AL26" s="557"/>
      <c r="AM26" s="517" t="s">
        <v>180</v>
      </c>
      <c r="AN26" s="518"/>
      <c r="AO26" s="518"/>
      <c r="AP26" s="518"/>
      <c r="AQ26" s="518"/>
      <c r="AR26" s="557"/>
      <c r="AS26" s="517" t="s">
        <v>181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147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183</v>
      </c>
      <c r="F27" s="496"/>
      <c r="G27" s="496"/>
      <c r="H27" s="496"/>
      <c r="I27" s="496"/>
      <c r="J27" s="496"/>
      <c r="K27" s="497"/>
      <c r="L27" s="517">
        <v>1</v>
      </c>
      <c r="M27" s="518"/>
      <c r="N27" s="518"/>
      <c r="O27" s="518"/>
      <c r="P27" s="557"/>
      <c r="Q27" s="517">
        <v>2709</v>
      </c>
      <c r="R27" s="518"/>
      <c r="S27" s="518"/>
      <c r="T27" s="518"/>
      <c r="U27" s="518"/>
      <c r="V27" s="557"/>
      <c r="W27" s="616"/>
      <c r="X27" s="604"/>
      <c r="Y27" s="605"/>
      <c r="Z27" s="516" t="s">
        <v>184</v>
      </c>
      <c r="AA27" s="496"/>
      <c r="AB27" s="496"/>
      <c r="AC27" s="496"/>
      <c r="AD27" s="496"/>
      <c r="AE27" s="496"/>
      <c r="AF27" s="496"/>
      <c r="AG27" s="497"/>
      <c r="AH27" s="517">
        <v>1</v>
      </c>
      <c r="AI27" s="518"/>
      <c r="AJ27" s="518"/>
      <c r="AK27" s="518"/>
      <c r="AL27" s="557"/>
      <c r="AM27" s="517" t="s">
        <v>180</v>
      </c>
      <c r="AN27" s="518"/>
      <c r="AO27" s="518"/>
      <c r="AP27" s="518"/>
      <c r="AQ27" s="518"/>
      <c r="AR27" s="557"/>
      <c r="AS27" s="517" t="s">
        <v>185</v>
      </c>
      <c r="AT27" s="518"/>
      <c r="AU27" s="518"/>
      <c r="AV27" s="518"/>
      <c r="AW27" s="518"/>
      <c r="AX27" s="519"/>
      <c r="AY27" s="558" t="s">
        <v>186</v>
      </c>
      <c r="AZ27" s="559"/>
      <c r="BA27" s="559"/>
      <c r="BB27" s="559"/>
      <c r="BC27" s="559"/>
      <c r="BD27" s="559"/>
      <c r="BE27" s="559"/>
      <c r="BF27" s="559"/>
      <c r="BG27" s="559"/>
      <c r="BH27" s="559"/>
      <c r="BI27" s="559"/>
      <c r="BJ27" s="559"/>
      <c r="BK27" s="559"/>
      <c r="BL27" s="559"/>
      <c r="BM27" s="560"/>
      <c r="BN27" s="639">
        <v>127500</v>
      </c>
      <c r="BO27" s="640"/>
      <c r="BP27" s="640"/>
      <c r="BQ27" s="640"/>
      <c r="BR27" s="640"/>
      <c r="BS27" s="640"/>
      <c r="BT27" s="640"/>
      <c r="BU27" s="641"/>
      <c r="BV27" s="639">
        <v>127493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187</v>
      </c>
      <c r="F28" s="496"/>
      <c r="G28" s="496"/>
      <c r="H28" s="496"/>
      <c r="I28" s="496"/>
      <c r="J28" s="496"/>
      <c r="K28" s="497"/>
      <c r="L28" s="517">
        <v>1</v>
      </c>
      <c r="M28" s="518"/>
      <c r="N28" s="518"/>
      <c r="O28" s="518"/>
      <c r="P28" s="557"/>
      <c r="Q28" s="517">
        <v>2097</v>
      </c>
      <c r="R28" s="518"/>
      <c r="S28" s="518"/>
      <c r="T28" s="518"/>
      <c r="U28" s="518"/>
      <c r="V28" s="557"/>
      <c r="W28" s="616"/>
      <c r="X28" s="604"/>
      <c r="Y28" s="605"/>
      <c r="Z28" s="516" t="s">
        <v>188</v>
      </c>
      <c r="AA28" s="496"/>
      <c r="AB28" s="496"/>
      <c r="AC28" s="496"/>
      <c r="AD28" s="496"/>
      <c r="AE28" s="496"/>
      <c r="AF28" s="496"/>
      <c r="AG28" s="497"/>
      <c r="AH28" s="517" t="s">
        <v>147</v>
      </c>
      <c r="AI28" s="518"/>
      <c r="AJ28" s="518"/>
      <c r="AK28" s="518"/>
      <c r="AL28" s="557"/>
      <c r="AM28" s="517" t="s">
        <v>147</v>
      </c>
      <c r="AN28" s="518"/>
      <c r="AO28" s="518"/>
      <c r="AP28" s="518"/>
      <c r="AQ28" s="518"/>
      <c r="AR28" s="557"/>
      <c r="AS28" s="517" t="s">
        <v>146</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1036371</v>
      </c>
      <c r="BO28" s="430"/>
      <c r="BP28" s="430"/>
      <c r="BQ28" s="430"/>
      <c r="BR28" s="430"/>
      <c r="BS28" s="430"/>
      <c r="BT28" s="430"/>
      <c r="BU28" s="431"/>
      <c r="BV28" s="429">
        <v>1055688</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190</v>
      </c>
      <c r="F29" s="496"/>
      <c r="G29" s="496"/>
      <c r="H29" s="496"/>
      <c r="I29" s="496"/>
      <c r="J29" s="496"/>
      <c r="K29" s="497"/>
      <c r="L29" s="517">
        <v>10</v>
      </c>
      <c r="M29" s="518"/>
      <c r="N29" s="518"/>
      <c r="O29" s="518"/>
      <c r="P29" s="557"/>
      <c r="Q29" s="517">
        <v>1899</v>
      </c>
      <c r="R29" s="518"/>
      <c r="S29" s="518"/>
      <c r="T29" s="518"/>
      <c r="U29" s="518"/>
      <c r="V29" s="557"/>
      <c r="W29" s="617"/>
      <c r="X29" s="618"/>
      <c r="Y29" s="619"/>
      <c r="Z29" s="516" t="s">
        <v>191</v>
      </c>
      <c r="AA29" s="496"/>
      <c r="AB29" s="496"/>
      <c r="AC29" s="496"/>
      <c r="AD29" s="496"/>
      <c r="AE29" s="496"/>
      <c r="AF29" s="496"/>
      <c r="AG29" s="497"/>
      <c r="AH29" s="517">
        <v>82</v>
      </c>
      <c r="AI29" s="518"/>
      <c r="AJ29" s="518"/>
      <c r="AK29" s="518"/>
      <c r="AL29" s="557"/>
      <c r="AM29" s="517">
        <v>253159</v>
      </c>
      <c r="AN29" s="518"/>
      <c r="AO29" s="518"/>
      <c r="AP29" s="518"/>
      <c r="AQ29" s="518"/>
      <c r="AR29" s="557"/>
      <c r="AS29" s="517">
        <v>3087</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641460</v>
      </c>
      <c r="BO29" s="467"/>
      <c r="BP29" s="467"/>
      <c r="BQ29" s="467"/>
      <c r="BR29" s="467"/>
      <c r="BS29" s="467"/>
      <c r="BT29" s="467"/>
      <c r="BU29" s="468"/>
      <c r="BV29" s="466">
        <v>620468</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98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3152006</v>
      </c>
      <c r="BO30" s="640"/>
      <c r="BP30" s="640"/>
      <c r="BQ30" s="640"/>
      <c r="BR30" s="640"/>
      <c r="BS30" s="640"/>
      <c r="BT30" s="640"/>
      <c r="BU30" s="641"/>
      <c r="BV30" s="639">
        <v>3239288</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202</v>
      </c>
      <c r="X33" s="455"/>
      <c r="Y33" s="455"/>
      <c r="Z33" s="455"/>
      <c r="AA33" s="455"/>
      <c r="AB33" s="455"/>
      <c r="AC33" s="455"/>
      <c r="AD33" s="455"/>
      <c r="AE33" s="455"/>
      <c r="AF33" s="455"/>
      <c r="AG33" s="455"/>
      <c r="AH33" s="455"/>
      <c r="AI33" s="455"/>
      <c r="AJ33" s="455"/>
      <c r="AK33" s="455"/>
      <c r="AL33" s="215"/>
      <c r="AM33" s="490" t="s">
        <v>200</v>
      </c>
      <c r="AN33" s="490"/>
      <c r="AO33" s="455" t="s">
        <v>202</v>
      </c>
      <c r="AP33" s="455"/>
      <c r="AQ33" s="455"/>
      <c r="AR33" s="455"/>
      <c r="AS33" s="455"/>
      <c r="AT33" s="455"/>
      <c r="AU33" s="455"/>
      <c r="AV33" s="455"/>
      <c r="AW33" s="455"/>
      <c r="AX33" s="455"/>
      <c r="AY33" s="455"/>
      <c r="AZ33" s="455"/>
      <c r="BA33" s="455"/>
      <c r="BB33" s="455"/>
      <c r="BC33" s="455"/>
      <c r="BD33" s="216"/>
      <c r="BE33" s="455" t="s">
        <v>203</v>
      </c>
      <c r="BF33" s="455"/>
      <c r="BG33" s="455" t="s">
        <v>204</v>
      </c>
      <c r="BH33" s="455"/>
      <c r="BI33" s="455"/>
      <c r="BJ33" s="455"/>
      <c r="BK33" s="455"/>
      <c r="BL33" s="455"/>
      <c r="BM33" s="455"/>
      <c r="BN33" s="455"/>
      <c r="BO33" s="455"/>
      <c r="BP33" s="455"/>
      <c r="BQ33" s="455"/>
      <c r="BR33" s="455"/>
      <c r="BS33" s="455"/>
      <c r="BT33" s="455"/>
      <c r="BU33" s="455"/>
      <c r="BV33" s="216"/>
      <c r="BW33" s="490" t="s">
        <v>203</v>
      </c>
      <c r="BX33" s="490"/>
      <c r="BY33" s="455" t="s">
        <v>205</v>
      </c>
      <c r="BZ33" s="455"/>
      <c r="CA33" s="455"/>
      <c r="CB33" s="455"/>
      <c r="CC33" s="455"/>
      <c r="CD33" s="455"/>
      <c r="CE33" s="455"/>
      <c r="CF33" s="455"/>
      <c r="CG33" s="455"/>
      <c r="CH33" s="455"/>
      <c r="CI33" s="455"/>
      <c r="CJ33" s="455"/>
      <c r="CK33" s="455"/>
      <c r="CL33" s="455"/>
      <c r="CM33" s="455"/>
      <c r="CN33" s="215"/>
      <c r="CO33" s="490" t="s">
        <v>206</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只見町国民健康保険事業特別会計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IF('各会計、関係団体の財政状況及び健全化判断比率'!B34="","",'各会計、関係団体の財政状況及び健全化判断比率'!B34)</f>
        <v>只見町簡易水道特別会計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福島県市町村総合事務組合　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南会津地方土地開発公社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只見町国民健康保険施設特別会計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IF('各会計、関係団体の財政状況及び健全化判断比率'!B35="","",'各会計、関係団体の財政状況及び健全化判断比率'!B35)</f>
        <v>只見町集落排水事業特別会計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福島県市町村総合事務組合　消防補償等特別会計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株式会社ただみ振興公社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只見町後期高齢者医療特別会計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福島県市町村総合事務組合　消防賞じゅつ金特別会計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株式会社季の郷湯ら里</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只見町介護保険事業特別会計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福島県市町村総合事務組合　非常勤職員公務災害補償特別会計</v>
      </c>
      <c r="BZ37" s="653"/>
      <c r="CA37" s="653"/>
      <c r="CB37" s="653"/>
      <c r="CC37" s="653"/>
      <c r="CD37" s="653"/>
      <c r="CE37" s="653"/>
      <c r="CF37" s="653"/>
      <c r="CG37" s="653"/>
      <c r="CH37" s="653"/>
      <c r="CI37" s="653"/>
      <c r="CJ37" s="653"/>
      <c r="CK37" s="653"/>
      <c r="CL37" s="653"/>
      <c r="CM37" s="653"/>
      <c r="CN37" s="213"/>
      <c r="CO37" s="652">
        <f t="shared" si="3"/>
        <v>23</v>
      </c>
      <c r="CP37" s="652"/>
      <c r="CQ37" s="653" t="str">
        <f>IF('各会計、関係団体の財政状況及び健全化判断比率'!BS10="","",'各会計、関係団体の財政状況及び健全化判断比率'!BS10)</f>
        <v>只見特産株式会社</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f t="shared" si="4"/>
        <v>6</v>
      </c>
      <c r="V38" s="652"/>
      <c r="W38" s="653" t="str">
        <f>IF('各会計、関係団体の財政状況及び健全化判断比率'!B32="","",'各会計、関係団体の財政状況及び健全化判断比率'!B32)</f>
        <v>只見町介護老人保健施設特別会計</v>
      </c>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福島県市町村総合事務組合　自治会館管理特別会計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f t="shared" si="4"/>
        <v>7</v>
      </c>
      <c r="V39" s="652"/>
      <c r="W39" s="653" t="str">
        <f>IF('各会計、関係団体の財政状況及び健全化判断比率'!B33="","",'各会計、関係団体の財政状況及び健全化判断比率'!B33)</f>
        <v>只見町地域包括支援センター特別会計</v>
      </c>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南会津地方広域市町村圏組合　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南会津地方広域市町村圏組合　ふるさと市町村圏事業特別会計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南会津地方広域市町村圏組合　地域医療支援センター特別会計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南会津地方広域市町村圏組合　あいづふるさと基金事業特別会計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南会津地方環境衛生組合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213</v>
      </c>
    </row>
    <row r="50" spans="5:5">
      <c r="E50" s="187" t="s">
        <v>214</v>
      </c>
    </row>
    <row r="51" spans="5:5">
      <c r="E51" s="187" t="s">
        <v>215</v>
      </c>
    </row>
    <row r="52" spans="5:5">
      <c r="E52" s="187" t="s">
        <v>216</v>
      </c>
    </row>
    <row r="53" spans="5:5"/>
    <row r="54" spans="5:5"/>
    <row r="55" spans="5:5"/>
    <row r="56" spans="5:5"/>
    <row r="57" spans="5:5" hidden="1"/>
    <row r="58" spans="5:5" hidden="1"/>
    <row r="59" spans="5:5" hidden="1"/>
  </sheetData>
  <sheetProtection algorithmName="SHA-512" hashValue="iJBgqWH+TeYtUTY6EgonJ13iS0fYjZ9xwkASukRoNoR/ihblPIK3xf5qJ9sPD15Y7Rd0NTAceg3AJa+rsFcPhw==" saltValue="ROK8fyPCoNNFHaq0T4vD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c r="A34" s="22"/>
      <c r="B34" s="31"/>
      <c r="C34" s="1244" t="s">
        <v>559</v>
      </c>
      <c r="D34" s="1244"/>
      <c r="E34" s="1245"/>
      <c r="F34" s="32">
        <v>3.07</v>
      </c>
      <c r="G34" s="33">
        <v>3.34</v>
      </c>
      <c r="H34" s="33">
        <v>4.1500000000000004</v>
      </c>
      <c r="I34" s="33">
        <v>4.43</v>
      </c>
      <c r="J34" s="34">
        <v>3.48</v>
      </c>
      <c r="K34" s="22"/>
      <c r="L34" s="22"/>
      <c r="M34" s="22"/>
      <c r="N34" s="22"/>
      <c r="O34" s="22"/>
      <c r="P34" s="22"/>
    </row>
    <row r="35" spans="1:16" ht="39" customHeight="1">
      <c r="A35" s="22"/>
      <c r="B35" s="35"/>
      <c r="C35" s="1238" t="s">
        <v>560</v>
      </c>
      <c r="D35" s="1239"/>
      <c r="E35" s="1240"/>
      <c r="F35" s="36">
        <v>0.19</v>
      </c>
      <c r="G35" s="37">
        <v>0.38</v>
      </c>
      <c r="H35" s="37">
        <v>0.51</v>
      </c>
      <c r="I35" s="37">
        <v>0.31</v>
      </c>
      <c r="J35" s="38">
        <v>0.11</v>
      </c>
      <c r="K35" s="22"/>
      <c r="L35" s="22"/>
      <c r="M35" s="22"/>
      <c r="N35" s="22"/>
      <c r="O35" s="22"/>
      <c r="P35" s="22"/>
    </row>
    <row r="36" spans="1:16" ht="39" customHeight="1">
      <c r="A36" s="22"/>
      <c r="B36" s="35"/>
      <c r="C36" s="1238" t="s">
        <v>561</v>
      </c>
      <c r="D36" s="1239"/>
      <c r="E36" s="1240"/>
      <c r="F36" s="36">
        <v>0</v>
      </c>
      <c r="G36" s="37">
        <v>0</v>
      </c>
      <c r="H36" s="37">
        <v>0</v>
      </c>
      <c r="I36" s="37">
        <v>0.42</v>
      </c>
      <c r="J36" s="38">
        <v>0.03</v>
      </c>
      <c r="K36" s="22"/>
      <c r="L36" s="22"/>
      <c r="M36" s="22"/>
      <c r="N36" s="22"/>
      <c r="O36" s="22"/>
      <c r="P36" s="22"/>
    </row>
    <row r="37" spans="1:16" ht="39" customHeight="1">
      <c r="A37" s="22"/>
      <c r="B37" s="35"/>
      <c r="C37" s="1238" t="s">
        <v>562</v>
      </c>
      <c r="D37" s="1239"/>
      <c r="E37" s="1240"/>
      <c r="F37" s="36">
        <v>0</v>
      </c>
      <c r="G37" s="37">
        <v>0.01</v>
      </c>
      <c r="H37" s="37">
        <v>0</v>
      </c>
      <c r="I37" s="37">
        <v>0.08</v>
      </c>
      <c r="J37" s="38">
        <v>0.03</v>
      </c>
      <c r="K37" s="22"/>
      <c r="L37" s="22"/>
      <c r="M37" s="22"/>
      <c r="N37" s="22"/>
      <c r="O37" s="22"/>
      <c r="P37" s="22"/>
    </row>
    <row r="38" spans="1:16" ht="39" customHeight="1">
      <c r="A38" s="22"/>
      <c r="B38" s="35"/>
      <c r="C38" s="1238" t="s">
        <v>563</v>
      </c>
      <c r="D38" s="1239"/>
      <c r="E38" s="1240"/>
      <c r="F38" s="36">
        <v>0.04</v>
      </c>
      <c r="G38" s="37">
        <v>0.01</v>
      </c>
      <c r="H38" s="37">
        <v>0.02</v>
      </c>
      <c r="I38" s="37">
        <v>0</v>
      </c>
      <c r="J38" s="38">
        <v>0.01</v>
      </c>
      <c r="K38" s="22"/>
      <c r="L38" s="22"/>
      <c r="M38" s="22"/>
      <c r="N38" s="22"/>
      <c r="O38" s="22"/>
      <c r="P38" s="22"/>
    </row>
    <row r="39" spans="1:16" ht="39" customHeight="1">
      <c r="A39" s="22"/>
      <c r="B39" s="35"/>
      <c r="C39" s="1238" t="s">
        <v>564</v>
      </c>
      <c r="D39" s="1239"/>
      <c r="E39" s="1240"/>
      <c r="F39" s="36">
        <v>0</v>
      </c>
      <c r="G39" s="37">
        <v>0</v>
      </c>
      <c r="H39" s="37">
        <v>0</v>
      </c>
      <c r="I39" s="37">
        <v>0.01</v>
      </c>
      <c r="J39" s="38">
        <v>0.01</v>
      </c>
      <c r="K39" s="22"/>
      <c r="L39" s="22"/>
      <c r="M39" s="22"/>
      <c r="N39" s="22"/>
      <c r="O39" s="22"/>
      <c r="P39" s="22"/>
    </row>
    <row r="40" spans="1:16" ht="39" customHeight="1">
      <c r="A40" s="22"/>
      <c r="B40" s="35"/>
      <c r="C40" s="1238" t="s">
        <v>565</v>
      </c>
      <c r="D40" s="1239"/>
      <c r="E40" s="1240"/>
      <c r="F40" s="36">
        <v>0</v>
      </c>
      <c r="G40" s="37">
        <v>0</v>
      </c>
      <c r="H40" s="37">
        <v>0</v>
      </c>
      <c r="I40" s="37">
        <v>0</v>
      </c>
      <c r="J40" s="38">
        <v>0</v>
      </c>
      <c r="K40" s="22"/>
      <c r="L40" s="22"/>
      <c r="M40" s="22"/>
      <c r="N40" s="22"/>
      <c r="O40" s="22"/>
      <c r="P40" s="22"/>
    </row>
    <row r="41" spans="1:16" ht="39" customHeight="1">
      <c r="A41" s="22"/>
      <c r="B41" s="35"/>
      <c r="C41" s="1238" t="s">
        <v>566</v>
      </c>
      <c r="D41" s="1239"/>
      <c r="E41" s="1240"/>
      <c r="F41" s="36">
        <v>0</v>
      </c>
      <c r="G41" s="37">
        <v>0</v>
      </c>
      <c r="H41" s="37">
        <v>0</v>
      </c>
      <c r="I41" s="37">
        <v>0</v>
      </c>
      <c r="J41" s="38">
        <v>0</v>
      </c>
      <c r="K41" s="22"/>
      <c r="L41" s="22"/>
      <c r="M41" s="22"/>
      <c r="N41" s="22"/>
      <c r="O41" s="22"/>
      <c r="P41" s="22"/>
    </row>
    <row r="42" spans="1:16" ht="39" customHeight="1">
      <c r="A42" s="22"/>
      <c r="B42" s="39"/>
      <c r="C42" s="1238" t="s">
        <v>567</v>
      </c>
      <c r="D42" s="1239"/>
      <c r="E42" s="1240"/>
      <c r="F42" s="36" t="s">
        <v>510</v>
      </c>
      <c r="G42" s="37" t="s">
        <v>510</v>
      </c>
      <c r="H42" s="37" t="s">
        <v>510</v>
      </c>
      <c r="I42" s="37" t="s">
        <v>510</v>
      </c>
      <c r="J42" s="38" t="s">
        <v>510</v>
      </c>
      <c r="K42" s="22"/>
      <c r="L42" s="22"/>
      <c r="M42" s="22"/>
      <c r="N42" s="22"/>
      <c r="O42" s="22"/>
      <c r="P42" s="22"/>
    </row>
    <row r="43" spans="1:16" ht="39" customHeight="1" thickBot="1">
      <c r="A43" s="22"/>
      <c r="B43" s="40"/>
      <c r="C43" s="1241" t="s">
        <v>568</v>
      </c>
      <c r="D43" s="1242"/>
      <c r="E43" s="124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iwXxD1lShIZCPg9i9CRwc7NSw1C20JfJDt7EZ3TcaATl1sgoSzhRNERCc59vMWShU3qK+Ppc3SXmBv6/LMdWlw==" saltValue="WbILnw7CsvTtwwT/K5Lgo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9"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c r="A45" s="48"/>
      <c r="B45" s="1246" t="s">
        <v>11</v>
      </c>
      <c r="C45" s="1247"/>
      <c r="D45" s="58"/>
      <c r="E45" s="1252" t="s">
        <v>12</v>
      </c>
      <c r="F45" s="1252"/>
      <c r="G45" s="1252"/>
      <c r="H45" s="1252"/>
      <c r="I45" s="1252"/>
      <c r="J45" s="1253"/>
      <c r="K45" s="59">
        <v>412</v>
      </c>
      <c r="L45" s="60">
        <v>417</v>
      </c>
      <c r="M45" s="60">
        <v>464</v>
      </c>
      <c r="N45" s="60">
        <v>460</v>
      </c>
      <c r="O45" s="61">
        <v>457</v>
      </c>
      <c r="P45" s="48"/>
      <c r="Q45" s="48"/>
      <c r="R45" s="48"/>
      <c r="S45" s="48"/>
      <c r="T45" s="48"/>
      <c r="U45" s="48"/>
    </row>
    <row r="46" spans="1:21" ht="30.75" customHeight="1">
      <c r="A46" s="48"/>
      <c r="B46" s="1248"/>
      <c r="C46" s="1249"/>
      <c r="D46" s="62"/>
      <c r="E46" s="1254" t="s">
        <v>13</v>
      </c>
      <c r="F46" s="1254"/>
      <c r="G46" s="1254"/>
      <c r="H46" s="1254"/>
      <c r="I46" s="1254"/>
      <c r="J46" s="1255"/>
      <c r="K46" s="63" t="s">
        <v>510</v>
      </c>
      <c r="L46" s="64" t="s">
        <v>510</v>
      </c>
      <c r="M46" s="64" t="s">
        <v>510</v>
      </c>
      <c r="N46" s="64" t="s">
        <v>510</v>
      </c>
      <c r="O46" s="65" t="s">
        <v>510</v>
      </c>
      <c r="P46" s="48"/>
      <c r="Q46" s="48"/>
      <c r="R46" s="48"/>
      <c r="S46" s="48"/>
      <c r="T46" s="48"/>
      <c r="U46" s="48"/>
    </row>
    <row r="47" spans="1:21" ht="30.75" customHeight="1">
      <c r="A47" s="48"/>
      <c r="B47" s="1248"/>
      <c r="C47" s="1249"/>
      <c r="D47" s="62"/>
      <c r="E47" s="1254" t="s">
        <v>14</v>
      </c>
      <c r="F47" s="1254"/>
      <c r="G47" s="1254"/>
      <c r="H47" s="1254"/>
      <c r="I47" s="1254"/>
      <c r="J47" s="1255"/>
      <c r="K47" s="63" t="s">
        <v>510</v>
      </c>
      <c r="L47" s="64" t="s">
        <v>510</v>
      </c>
      <c r="M47" s="64" t="s">
        <v>510</v>
      </c>
      <c r="N47" s="64" t="s">
        <v>510</v>
      </c>
      <c r="O47" s="65" t="s">
        <v>510</v>
      </c>
      <c r="P47" s="48"/>
      <c r="Q47" s="48"/>
      <c r="R47" s="48"/>
      <c r="S47" s="48"/>
      <c r="T47" s="48"/>
      <c r="U47" s="48"/>
    </row>
    <row r="48" spans="1:21" ht="30.75" customHeight="1">
      <c r="A48" s="48"/>
      <c r="B48" s="1248"/>
      <c r="C48" s="1249"/>
      <c r="D48" s="62"/>
      <c r="E48" s="1254" t="s">
        <v>15</v>
      </c>
      <c r="F48" s="1254"/>
      <c r="G48" s="1254"/>
      <c r="H48" s="1254"/>
      <c r="I48" s="1254"/>
      <c r="J48" s="1255"/>
      <c r="K48" s="63">
        <v>242</v>
      </c>
      <c r="L48" s="64">
        <v>239</v>
      </c>
      <c r="M48" s="64">
        <v>230</v>
      </c>
      <c r="N48" s="64">
        <v>213</v>
      </c>
      <c r="O48" s="65">
        <v>217</v>
      </c>
      <c r="P48" s="48"/>
      <c r="Q48" s="48"/>
      <c r="R48" s="48"/>
      <c r="S48" s="48"/>
      <c r="T48" s="48"/>
      <c r="U48" s="48"/>
    </row>
    <row r="49" spans="1:21" ht="30.75" customHeight="1">
      <c r="A49" s="48"/>
      <c r="B49" s="1248"/>
      <c r="C49" s="1249"/>
      <c r="D49" s="62"/>
      <c r="E49" s="1254" t="s">
        <v>16</v>
      </c>
      <c r="F49" s="1254"/>
      <c r="G49" s="1254"/>
      <c r="H49" s="1254"/>
      <c r="I49" s="1254"/>
      <c r="J49" s="1255"/>
      <c r="K49" s="63" t="s">
        <v>510</v>
      </c>
      <c r="L49" s="64" t="s">
        <v>510</v>
      </c>
      <c r="M49" s="64" t="s">
        <v>510</v>
      </c>
      <c r="N49" s="64" t="s">
        <v>510</v>
      </c>
      <c r="O49" s="65" t="s">
        <v>510</v>
      </c>
      <c r="P49" s="48"/>
      <c r="Q49" s="48"/>
      <c r="R49" s="48"/>
      <c r="S49" s="48"/>
      <c r="T49" s="48"/>
      <c r="U49" s="48"/>
    </row>
    <row r="50" spans="1:21" ht="30.75" customHeight="1">
      <c r="A50" s="48"/>
      <c r="B50" s="1248"/>
      <c r="C50" s="1249"/>
      <c r="D50" s="62"/>
      <c r="E50" s="1254" t="s">
        <v>17</v>
      </c>
      <c r="F50" s="1254"/>
      <c r="G50" s="1254"/>
      <c r="H50" s="1254"/>
      <c r="I50" s="1254"/>
      <c r="J50" s="1255"/>
      <c r="K50" s="63">
        <v>2</v>
      </c>
      <c r="L50" s="64">
        <v>3</v>
      </c>
      <c r="M50" s="64">
        <v>2</v>
      </c>
      <c r="N50" s="64">
        <v>2</v>
      </c>
      <c r="O50" s="65">
        <v>2</v>
      </c>
      <c r="P50" s="48"/>
      <c r="Q50" s="48"/>
      <c r="R50" s="48"/>
      <c r="S50" s="48"/>
      <c r="T50" s="48"/>
      <c r="U50" s="48"/>
    </row>
    <row r="51" spans="1:21" ht="30.75" customHeight="1">
      <c r="A51" s="48"/>
      <c r="B51" s="1250"/>
      <c r="C51" s="1251"/>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c r="A52" s="48"/>
      <c r="B52" s="1256" t="s">
        <v>19</v>
      </c>
      <c r="C52" s="1257"/>
      <c r="D52" s="66"/>
      <c r="E52" s="1254" t="s">
        <v>20</v>
      </c>
      <c r="F52" s="1254"/>
      <c r="G52" s="1254"/>
      <c r="H52" s="1254"/>
      <c r="I52" s="1254"/>
      <c r="J52" s="1255"/>
      <c r="K52" s="63">
        <v>566</v>
      </c>
      <c r="L52" s="64">
        <v>581</v>
      </c>
      <c r="M52" s="64">
        <v>590</v>
      </c>
      <c r="N52" s="64">
        <v>574</v>
      </c>
      <c r="O52" s="65">
        <v>606</v>
      </c>
      <c r="P52" s="48"/>
      <c r="Q52" s="48"/>
      <c r="R52" s="48"/>
      <c r="S52" s="48"/>
      <c r="T52" s="48"/>
      <c r="U52" s="48"/>
    </row>
    <row r="53" spans="1:21" ht="30.75" customHeight="1" thickBot="1">
      <c r="A53" s="48"/>
      <c r="B53" s="1258" t="s">
        <v>21</v>
      </c>
      <c r="C53" s="1259"/>
      <c r="D53" s="67"/>
      <c r="E53" s="1260" t="s">
        <v>22</v>
      </c>
      <c r="F53" s="1260"/>
      <c r="G53" s="1260"/>
      <c r="H53" s="1260"/>
      <c r="I53" s="1260"/>
      <c r="J53" s="1261"/>
      <c r="K53" s="68">
        <v>90</v>
      </c>
      <c r="L53" s="69">
        <v>78</v>
      </c>
      <c r="M53" s="69">
        <v>106</v>
      </c>
      <c r="N53" s="69">
        <v>101</v>
      </c>
      <c r="O53" s="70">
        <v>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c r="B57" s="1262" t="s">
        <v>25</v>
      </c>
      <c r="C57" s="1263"/>
      <c r="D57" s="1266" t="s">
        <v>26</v>
      </c>
      <c r="E57" s="1267"/>
      <c r="F57" s="1267"/>
      <c r="G57" s="1267"/>
      <c r="H57" s="1267"/>
      <c r="I57" s="1267"/>
      <c r="J57" s="1268"/>
      <c r="K57" s="82"/>
      <c r="L57" s="83"/>
      <c r="M57" s="83"/>
      <c r="N57" s="83"/>
      <c r="O57" s="84"/>
    </row>
    <row r="58" spans="1:21" ht="31.5" customHeight="1" thickBot="1">
      <c r="B58" s="1264"/>
      <c r="C58" s="1265"/>
      <c r="D58" s="1269" t="s">
        <v>27</v>
      </c>
      <c r="E58" s="1270"/>
      <c r="F58" s="1270"/>
      <c r="G58" s="1270"/>
      <c r="H58" s="1270"/>
      <c r="I58" s="1270"/>
      <c r="J58" s="1271"/>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WTR9XGeSgNwB8l72JRt4IZKsfsAmLEvet/2/pOxIpwtgnpI0sN9UEI3osAv7cDT1aT0QQ21ZekKQGFdAQVBRQ==" saltValue="NKjPrCkdocStNDxTTQG+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552</v>
      </c>
      <c r="J40" s="99" t="s">
        <v>553</v>
      </c>
      <c r="K40" s="99" t="s">
        <v>554</v>
      </c>
      <c r="L40" s="99" t="s">
        <v>555</v>
      </c>
      <c r="M40" s="100" t="s">
        <v>556</v>
      </c>
    </row>
    <row r="41" spans="2:13" ht="27.75" customHeight="1">
      <c r="B41" s="1272" t="s">
        <v>30</v>
      </c>
      <c r="C41" s="1273"/>
      <c r="D41" s="101"/>
      <c r="E41" s="1278" t="s">
        <v>31</v>
      </c>
      <c r="F41" s="1278"/>
      <c r="G41" s="1278"/>
      <c r="H41" s="1279"/>
      <c r="I41" s="102">
        <v>3826</v>
      </c>
      <c r="J41" s="103">
        <v>4371</v>
      </c>
      <c r="K41" s="103">
        <v>4885</v>
      </c>
      <c r="L41" s="103">
        <v>4839</v>
      </c>
      <c r="M41" s="104">
        <v>5336</v>
      </c>
    </row>
    <row r="42" spans="2:13" ht="27.75" customHeight="1">
      <c r="B42" s="1274"/>
      <c r="C42" s="1275"/>
      <c r="D42" s="105"/>
      <c r="E42" s="1280" t="s">
        <v>32</v>
      </c>
      <c r="F42" s="1280"/>
      <c r="G42" s="1280"/>
      <c r="H42" s="1281"/>
      <c r="I42" s="106" t="s">
        <v>510</v>
      </c>
      <c r="J42" s="107" t="s">
        <v>510</v>
      </c>
      <c r="K42" s="107" t="s">
        <v>510</v>
      </c>
      <c r="L42" s="107" t="s">
        <v>510</v>
      </c>
      <c r="M42" s="108" t="s">
        <v>510</v>
      </c>
    </row>
    <row r="43" spans="2:13" ht="27.75" customHeight="1">
      <c r="B43" s="1274"/>
      <c r="C43" s="1275"/>
      <c r="D43" s="105"/>
      <c r="E43" s="1280" t="s">
        <v>33</v>
      </c>
      <c r="F43" s="1280"/>
      <c r="G43" s="1280"/>
      <c r="H43" s="1281"/>
      <c r="I43" s="106">
        <v>2550</v>
      </c>
      <c r="J43" s="107">
        <v>2313</v>
      </c>
      <c r="K43" s="107">
        <v>2127</v>
      </c>
      <c r="L43" s="107">
        <v>1994</v>
      </c>
      <c r="M43" s="108">
        <v>1876</v>
      </c>
    </row>
    <row r="44" spans="2:13" ht="27.75" customHeight="1">
      <c r="B44" s="1274"/>
      <c r="C44" s="1275"/>
      <c r="D44" s="105"/>
      <c r="E44" s="1280" t="s">
        <v>34</v>
      </c>
      <c r="F44" s="1280"/>
      <c r="G44" s="1280"/>
      <c r="H44" s="1281"/>
      <c r="I44" s="106" t="s">
        <v>510</v>
      </c>
      <c r="J44" s="107" t="s">
        <v>510</v>
      </c>
      <c r="K44" s="107" t="s">
        <v>510</v>
      </c>
      <c r="L44" s="107" t="s">
        <v>510</v>
      </c>
      <c r="M44" s="108" t="s">
        <v>510</v>
      </c>
    </row>
    <row r="45" spans="2:13" ht="27.75" customHeight="1">
      <c r="B45" s="1274"/>
      <c r="C45" s="1275"/>
      <c r="D45" s="105"/>
      <c r="E45" s="1280" t="s">
        <v>35</v>
      </c>
      <c r="F45" s="1280"/>
      <c r="G45" s="1280"/>
      <c r="H45" s="1281"/>
      <c r="I45" s="106">
        <v>739</v>
      </c>
      <c r="J45" s="107">
        <v>664</v>
      </c>
      <c r="K45" s="107">
        <v>594</v>
      </c>
      <c r="L45" s="107">
        <v>505</v>
      </c>
      <c r="M45" s="108">
        <v>381</v>
      </c>
    </row>
    <row r="46" spans="2:13" ht="27.75" customHeight="1">
      <c r="B46" s="1274"/>
      <c r="C46" s="1275"/>
      <c r="D46" s="109"/>
      <c r="E46" s="1280" t="s">
        <v>36</v>
      </c>
      <c r="F46" s="1280"/>
      <c r="G46" s="1280"/>
      <c r="H46" s="1281"/>
      <c r="I46" s="106" t="s">
        <v>510</v>
      </c>
      <c r="J46" s="107" t="s">
        <v>510</v>
      </c>
      <c r="K46" s="107" t="s">
        <v>510</v>
      </c>
      <c r="L46" s="107" t="s">
        <v>510</v>
      </c>
      <c r="M46" s="108" t="s">
        <v>510</v>
      </c>
    </row>
    <row r="47" spans="2:13" ht="27.75" customHeight="1">
      <c r="B47" s="1274"/>
      <c r="C47" s="1275"/>
      <c r="D47" s="110"/>
      <c r="E47" s="1282" t="s">
        <v>37</v>
      </c>
      <c r="F47" s="1283"/>
      <c r="G47" s="1283"/>
      <c r="H47" s="1284"/>
      <c r="I47" s="106" t="s">
        <v>510</v>
      </c>
      <c r="J47" s="107" t="s">
        <v>510</v>
      </c>
      <c r="K47" s="107" t="s">
        <v>510</v>
      </c>
      <c r="L47" s="107" t="s">
        <v>510</v>
      </c>
      <c r="M47" s="108" t="s">
        <v>510</v>
      </c>
    </row>
    <row r="48" spans="2:13" ht="27.75" customHeight="1">
      <c r="B48" s="1274"/>
      <c r="C48" s="1275"/>
      <c r="D48" s="105"/>
      <c r="E48" s="1280" t="s">
        <v>38</v>
      </c>
      <c r="F48" s="1280"/>
      <c r="G48" s="1280"/>
      <c r="H48" s="1281"/>
      <c r="I48" s="106" t="s">
        <v>510</v>
      </c>
      <c r="J48" s="107" t="s">
        <v>510</v>
      </c>
      <c r="K48" s="107" t="s">
        <v>510</v>
      </c>
      <c r="L48" s="107" t="s">
        <v>510</v>
      </c>
      <c r="M48" s="108" t="s">
        <v>510</v>
      </c>
    </row>
    <row r="49" spans="2:13" ht="27.75" customHeight="1">
      <c r="B49" s="1276"/>
      <c r="C49" s="1277"/>
      <c r="D49" s="105"/>
      <c r="E49" s="1280" t="s">
        <v>39</v>
      </c>
      <c r="F49" s="1280"/>
      <c r="G49" s="1280"/>
      <c r="H49" s="1281"/>
      <c r="I49" s="106" t="s">
        <v>510</v>
      </c>
      <c r="J49" s="107" t="s">
        <v>510</v>
      </c>
      <c r="K49" s="107" t="s">
        <v>510</v>
      </c>
      <c r="L49" s="107" t="s">
        <v>510</v>
      </c>
      <c r="M49" s="108" t="s">
        <v>510</v>
      </c>
    </row>
    <row r="50" spans="2:13" ht="27.75" customHeight="1">
      <c r="B50" s="1285" t="s">
        <v>40</v>
      </c>
      <c r="C50" s="1286"/>
      <c r="D50" s="111"/>
      <c r="E50" s="1280" t="s">
        <v>41</v>
      </c>
      <c r="F50" s="1280"/>
      <c r="G50" s="1280"/>
      <c r="H50" s="1281"/>
      <c r="I50" s="106">
        <v>5279</v>
      </c>
      <c r="J50" s="107">
        <v>5593</v>
      </c>
      <c r="K50" s="107">
        <v>5534</v>
      </c>
      <c r="L50" s="107">
        <v>5261</v>
      </c>
      <c r="M50" s="108">
        <v>5176</v>
      </c>
    </row>
    <row r="51" spans="2:13" ht="27.75" customHeight="1">
      <c r="B51" s="1274"/>
      <c r="C51" s="1275"/>
      <c r="D51" s="105"/>
      <c r="E51" s="1280" t="s">
        <v>42</v>
      </c>
      <c r="F51" s="1280"/>
      <c r="G51" s="1280"/>
      <c r="H51" s="1281"/>
      <c r="I51" s="106">
        <v>30</v>
      </c>
      <c r="J51" s="107">
        <v>59</v>
      </c>
      <c r="K51" s="107">
        <v>80</v>
      </c>
      <c r="L51" s="107">
        <v>76</v>
      </c>
      <c r="M51" s="108">
        <v>73</v>
      </c>
    </row>
    <row r="52" spans="2:13" ht="27.75" customHeight="1">
      <c r="B52" s="1276"/>
      <c r="C52" s="1277"/>
      <c r="D52" s="105"/>
      <c r="E52" s="1280" t="s">
        <v>43</v>
      </c>
      <c r="F52" s="1280"/>
      <c r="G52" s="1280"/>
      <c r="H52" s="1281"/>
      <c r="I52" s="106">
        <v>5620</v>
      </c>
      <c r="J52" s="107">
        <v>5898</v>
      </c>
      <c r="K52" s="107">
        <v>6068</v>
      </c>
      <c r="L52" s="107">
        <v>6122</v>
      </c>
      <c r="M52" s="108">
        <v>6568</v>
      </c>
    </row>
    <row r="53" spans="2:13" ht="27.75" customHeight="1" thickBot="1">
      <c r="B53" s="1287" t="s">
        <v>44</v>
      </c>
      <c r="C53" s="1288"/>
      <c r="D53" s="112"/>
      <c r="E53" s="1289" t="s">
        <v>45</v>
      </c>
      <c r="F53" s="1289"/>
      <c r="G53" s="1289"/>
      <c r="H53" s="1290"/>
      <c r="I53" s="113">
        <v>-3814</v>
      </c>
      <c r="J53" s="114">
        <v>-4201</v>
      </c>
      <c r="K53" s="114">
        <v>-4076</v>
      </c>
      <c r="L53" s="114">
        <v>-4121</v>
      </c>
      <c r="M53" s="115">
        <v>-4223</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DmK5Dslu0qrQG7KLTyj0dF8RCq/iqQ02Axb+USMFT3YwGnrpOPqsb/4YUiOpmmg55/EAAMGxQBPl11+tWhm1Jw==" saltValue="qgdk/XOqSVGMTnVNQFOi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7" zoomScale="55" zoomScaleNormal="55" zoomScaleSheetLayoutView="100" workbookViewId="0">
      <selection activeCell="H57" sqref="H57"/>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554</v>
      </c>
      <c r="G54" s="124" t="s">
        <v>555</v>
      </c>
      <c r="H54" s="125" t="s">
        <v>556</v>
      </c>
    </row>
    <row r="55" spans="2:8" ht="52.5" customHeight="1">
      <c r="B55" s="126"/>
      <c r="C55" s="1299" t="s">
        <v>48</v>
      </c>
      <c r="D55" s="1299"/>
      <c r="E55" s="1300"/>
      <c r="F55" s="127">
        <v>1145</v>
      </c>
      <c r="G55" s="127">
        <v>1056</v>
      </c>
      <c r="H55" s="128">
        <v>1036</v>
      </c>
    </row>
    <row r="56" spans="2:8" ht="52.5" customHeight="1">
      <c r="B56" s="129"/>
      <c r="C56" s="1301" t="s">
        <v>49</v>
      </c>
      <c r="D56" s="1301"/>
      <c r="E56" s="1302"/>
      <c r="F56" s="130">
        <v>690</v>
      </c>
      <c r="G56" s="130">
        <v>620</v>
      </c>
      <c r="H56" s="131">
        <v>641</v>
      </c>
    </row>
    <row r="57" spans="2:8" ht="53.25" customHeight="1">
      <c r="B57" s="129"/>
      <c r="C57" s="1303" t="s">
        <v>50</v>
      </c>
      <c r="D57" s="1303"/>
      <c r="E57" s="1304"/>
      <c r="F57" s="132">
        <v>3333</v>
      </c>
      <c r="G57" s="132">
        <v>3239</v>
      </c>
      <c r="H57" s="133">
        <v>3152</v>
      </c>
    </row>
    <row r="58" spans="2:8" ht="45.75" customHeight="1">
      <c r="B58" s="134"/>
      <c r="C58" s="1291" t="s">
        <v>592</v>
      </c>
      <c r="D58" s="1292"/>
      <c r="E58" s="1293"/>
      <c r="F58" s="135">
        <v>952.51323400000001</v>
      </c>
      <c r="G58" s="135">
        <v>814.42420500000003</v>
      </c>
      <c r="H58" s="136">
        <v>877.17999399999997</v>
      </c>
    </row>
    <row r="59" spans="2:8" ht="45.75" customHeight="1">
      <c r="B59" s="134"/>
      <c r="C59" s="1291" t="s">
        <v>593</v>
      </c>
      <c r="D59" s="1292"/>
      <c r="E59" s="1293"/>
      <c r="F59" s="135">
        <v>796.091183</v>
      </c>
      <c r="G59" s="135">
        <v>790.39121299999999</v>
      </c>
      <c r="H59" s="136">
        <v>780.42012399999999</v>
      </c>
    </row>
    <row r="60" spans="2:8" ht="45.75" customHeight="1">
      <c r="B60" s="134"/>
      <c r="C60" s="1291" t="s">
        <v>594</v>
      </c>
      <c r="D60" s="1292"/>
      <c r="E60" s="1293"/>
      <c r="F60" s="135">
        <v>494.84745700000002</v>
      </c>
      <c r="G60" s="135">
        <v>495.05282299999999</v>
      </c>
      <c r="H60" s="136">
        <v>494.915232</v>
      </c>
    </row>
    <row r="61" spans="2:8" ht="45.75" customHeight="1">
      <c r="B61" s="134"/>
      <c r="C61" s="1291" t="s">
        <v>595</v>
      </c>
      <c r="D61" s="1292"/>
      <c r="E61" s="1293"/>
      <c r="F61" s="135">
        <v>266.14329400000003</v>
      </c>
      <c r="G61" s="135">
        <v>256.66717399999999</v>
      </c>
      <c r="H61" s="136">
        <v>266.183155</v>
      </c>
    </row>
    <row r="62" spans="2:8" ht="45.75" customHeight="1" thickBot="1">
      <c r="B62" s="137"/>
      <c r="C62" s="1294" t="s">
        <v>596</v>
      </c>
      <c r="D62" s="1295"/>
      <c r="E62" s="1296"/>
      <c r="F62" s="138">
        <v>200</v>
      </c>
      <c r="G62" s="138">
        <v>211.03783100000001</v>
      </c>
      <c r="H62" s="139">
        <v>205.01583500000001</v>
      </c>
    </row>
    <row r="63" spans="2:8" ht="52.5" customHeight="1" thickBot="1">
      <c r="B63" s="140"/>
      <c r="C63" s="1297" t="s">
        <v>51</v>
      </c>
      <c r="D63" s="1297"/>
      <c r="E63" s="1298"/>
      <c r="F63" s="141">
        <v>5168</v>
      </c>
      <c r="G63" s="141">
        <v>4915</v>
      </c>
      <c r="H63" s="142">
        <v>4830</v>
      </c>
    </row>
    <row r="64" spans="2:8" ht="15" customHeight="1"/>
    <row r="65" ht="0" hidden="1" customHeight="1"/>
    <row r="66" ht="0" hidden="1" customHeight="1"/>
  </sheetData>
  <sheetProtection algorithmName="SHA-512" hashValue="0kDHHdvucN8QOHbdKATTYD2J10f97I2UeKJrTPKDLFQ7aRGTIozeZdQ4cbb88rYOKXnZnfdO9OSV5fh9Sf4f2g==" saltValue="uHmVEMDBx8qDw68vLKWY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70" zoomScaleNormal="70" zoomScaleSheetLayoutView="55" workbookViewId="0">
      <selection activeCell="BG17" sqref="BG17"/>
    </sheetView>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8" t="s">
        <v>608</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600</v>
      </c>
    </row>
    <row r="50" spans="1:109">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17"/>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17"/>
      <c r="BY53" s="1305"/>
      <c r="BZ53" s="1305"/>
      <c r="CA53" s="1305"/>
      <c r="CB53" s="1305"/>
      <c r="CC53" s="1305"/>
      <c r="CD53" s="1305"/>
      <c r="CE53" s="1305"/>
      <c r="CF53" s="1305">
        <v>82.7</v>
      </c>
      <c r="CG53" s="1305"/>
      <c r="CH53" s="1305"/>
      <c r="CI53" s="1305"/>
      <c r="CJ53" s="1305"/>
      <c r="CK53" s="1305"/>
      <c r="CL53" s="1305"/>
      <c r="CM53" s="1305"/>
      <c r="CN53" s="1305">
        <v>83.1</v>
      </c>
      <c r="CO53" s="1305"/>
      <c r="CP53" s="1305"/>
      <c r="CQ53" s="1305"/>
      <c r="CR53" s="1305"/>
      <c r="CS53" s="1305"/>
      <c r="CT53" s="1305"/>
      <c r="CU53" s="1305"/>
      <c r="CV53" s="1305">
        <v>83.1</v>
      </c>
      <c r="CW53" s="1305"/>
      <c r="CX53" s="1305"/>
      <c r="CY53" s="1305"/>
      <c r="CZ53" s="1305"/>
      <c r="DA53" s="1305"/>
      <c r="DB53" s="1305"/>
      <c r="DC53" s="1305"/>
    </row>
    <row r="54" spans="1:109">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605</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17"/>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05">
        <v>0</v>
      </c>
      <c r="CW55" s="1305"/>
      <c r="CX55" s="1305"/>
      <c r="CY55" s="1305"/>
      <c r="CZ55" s="1305"/>
      <c r="DA55" s="1305"/>
      <c r="DB55" s="1305"/>
      <c r="DC55" s="1305"/>
    </row>
    <row r="56" spans="1:109">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17"/>
      <c r="BY57" s="1305"/>
      <c r="BZ57" s="1305"/>
      <c r="CA57" s="1305"/>
      <c r="CB57" s="1305"/>
      <c r="CC57" s="1305"/>
      <c r="CD57" s="1305"/>
      <c r="CE57" s="1305"/>
      <c r="CF57" s="1305">
        <v>57.5</v>
      </c>
      <c r="CG57" s="1305"/>
      <c r="CH57" s="1305"/>
      <c r="CI57" s="1305"/>
      <c r="CJ57" s="1305"/>
      <c r="CK57" s="1305"/>
      <c r="CL57" s="1305"/>
      <c r="CM57" s="1305"/>
      <c r="CN57" s="1305">
        <v>58.4</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606</v>
      </c>
    </row>
    <row r="64" spans="1:109">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8" t="s">
        <v>609</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600</v>
      </c>
    </row>
    <row r="72" spans="2:107">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605</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3.5</v>
      </c>
      <c r="BQ75" s="1305"/>
      <c r="BR75" s="1305"/>
      <c r="BS75" s="1305"/>
      <c r="BT75" s="1305"/>
      <c r="BU75" s="1305"/>
      <c r="BV75" s="1305"/>
      <c r="BW75" s="1305"/>
      <c r="BX75" s="1305">
        <v>2.9</v>
      </c>
      <c r="BY75" s="1305"/>
      <c r="BZ75" s="1305"/>
      <c r="CA75" s="1305"/>
      <c r="CB75" s="1305"/>
      <c r="CC75" s="1305"/>
      <c r="CD75" s="1305"/>
      <c r="CE75" s="1305"/>
      <c r="CF75" s="1305">
        <v>3.1</v>
      </c>
      <c r="CG75" s="1305"/>
      <c r="CH75" s="1305"/>
      <c r="CI75" s="1305"/>
      <c r="CJ75" s="1305"/>
      <c r="CK75" s="1305"/>
      <c r="CL75" s="1305"/>
      <c r="CM75" s="1305"/>
      <c r="CN75" s="1305">
        <v>3.2</v>
      </c>
      <c r="CO75" s="1305"/>
      <c r="CP75" s="1305"/>
      <c r="CQ75" s="1305"/>
      <c r="CR75" s="1305"/>
      <c r="CS75" s="1305"/>
      <c r="CT75" s="1305"/>
      <c r="CU75" s="1305"/>
      <c r="CV75" s="1305">
        <v>3.2</v>
      </c>
      <c r="CW75" s="1305"/>
      <c r="CX75" s="1305"/>
      <c r="CY75" s="1305"/>
      <c r="CZ75" s="1305"/>
      <c r="DA75" s="1305"/>
      <c r="DB75" s="1305"/>
      <c r="DC75" s="1305"/>
    </row>
    <row r="76" spans="2:107">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605</v>
      </c>
      <c r="BC77" s="1308"/>
      <c r="BD77" s="1308"/>
      <c r="BE77" s="1308"/>
      <c r="BF77" s="1308"/>
      <c r="BG77" s="1308"/>
      <c r="BH77" s="1308"/>
      <c r="BI77" s="1308"/>
      <c r="BJ77" s="1308"/>
      <c r="BK77" s="1308"/>
      <c r="BL77" s="1308"/>
      <c r="BM77" s="1308"/>
      <c r="BN77" s="1308"/>
      <c r="BO77" s="1308"/>
      <c r="BP77" s="1305">
        <v>0</v>
      </c>
      <c r="BQ77" s="1305"/>
      <c r="BR77" s="1305"/>
      <c r="BS77" s="1305"/>
      <c r="BT77" s="1305"/>
      <c r="BU77" s="1305"/>
      <c r="BV77" s="1305"/>
      <c r="BW77" s="1305"/>
      <c r="BX77" s="1305">
        <v>0</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6.9</v>
      </c>
      <c r="BQ79" s="1305"/>
      <c r="BR79" s="1305"/>
      <c r="BS79" s="1305"/>
      <c r="BT79" s="1305"/>
      <c r="BU79" s="1305"/>
      <c r="BV79" s="1305"/>
      <c r="BW79" s="1305"/>
      <c r="BX79" s="1305">
        <v>7.2</v>
      </c>
      <c r="BY79" s="1305"/>
      <c r="BZ79" s="1305"/>
      <c r="CA79" s="1305"/>
      <c r="CB79" s="1305"/>
      <c r="CC79" s="1305"/>
      <c r="CD79" s="1305"/>
      <c r="CE79" s="1305"/>
      <c r="CF79" s="1305">
        <v>6</v>
      </c>
      <c r="CG79" s="1305"/>
      <c r="CH79" s="1305"/>
      <c r="CI79" s="1305"/>
      <c r="CJ79" s="1305"/>
      <c r="CK79" s="1305"/>
      <c r="CL79" s="1305"/>
      <c r="CM79" s="1305"/>
      <c r="CN79" s="1305">
        <v>5.6</v>
      </c>
      <c r="CO79" s="1305"/>
      <c r="CP79" s="1305"/>
      <c r="CQ79" s="1305"/>
      <c r="CR79" s="1305"/>
      <c r="CS79" s="1305"/>
      <c r="CT79" s="1305"/>
      <c r="CU79" s="1305"/>
      <c r="CV79" s="1305">
        <v>5.3</v>
      </c>
      <c r="CW79" s="1305"/>
      <c r="CX79" s="1305"/>
      <c r="CY79" s="1305"/>
      <c r="CZ79" s="1305"/>
      <c r="DA79" s="1305"/>
      <c r="DB79" s="1305"/>
      <c r="DC79" s="1305"/>
    </row>
    <row r="80" spans="2:107">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f3mm4a2rJvomhmVyJ0E0u15PsATurBhHjHSN0yhyYCMl4+lf8pCgGVrnx1voEf/g1OqVpSifOZZ5NKjrKnd0qQ==" saltValue="qCsZOA5i+XOIsNdTZA7LT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0" zoomScaleNormal="70" zoomScaleSheetLayoutView="70" workbookViewId="0">
      <selection activeCell="AE111" sqref="AE111"/>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o+B0U4XHlh+o9U7GlBPY/Z3EynKSJzMrih+cDJuoLxon04+b+iSGPA1zd8yFDWGtlhMcTXJAjfA82e8e8v0Og==" saltValue="wbDEIdasinNC3a88LsVh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election activeCell="AF106" sqref="AF106:AG106"/>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498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3Hbap2Aymq/tJNG+4FWH3YOAuUP8z7Bftfk6mH+PEL9y3WSaJiVw74q6bpA7Kdwmtq8XSeKgWBMGuxR4r32XA==" saltValue="D3Ic1rM5xZtlU8Bi67myO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549</v>
      </c>
      <c r="G2" s="156"/>
      <c r="H2" s="157"/>
    </row>
    <row r="3" spans="1:8">
      <c r="A3" s="153" t="s">
        <v>542</v>
      </c>
      <c r="B3" s="158"/>
      <c r="C3" s="159"/>
      <c r="D3" s="160">
        <v>159732</v>
      </c>
      <c r="E3" s="161"/>
      <c r="F3" s="162">
        <v>272886</v>
      </c>
      <c r="G3" s="163"/>
      <c r="H3" s="164"/>
    </row>
    <row r="4" spans="1:8">
      <c r="A4" s="165"/>
      <c r="B4" s="166"/>
      <c r="C4" s="167"/>
      <c r="D4" s="168">
        <v>79859</v>
      </c>
      <c r="E4" s="169"/>
      <c r="F4" s="170">
        <v>125724</v>
      </c>
      <c r="G4" s="171"/>
      <c r="H4" s="172"/>
    </row>
    <row r="5" spans="1:8">
      <c r="A5" s="153" t="s">
        <v>544</v>
      </c>
      <c r="B5" s="158"/>
      <c r="C5" s="159"/>
      <c r="D5" s="160">
        <v>213809</v>
      </c>
      <c r="E5" s="161"/>
      <c r="F5" s="162">
        <v>245039</v>
      </c>
      <c r="G5" s="163"/>
      <c r="H5" s="164"/>
    </row>
    <row r="6" spans="1:8">
      <c r="A6" s="165"/>
      <c r="B6" s="166"/>
      <c r="C6" s="167"/>
      <c r="D6" s="168">
        <v>158985</v>
      </c>
      <c r="E6" s="169"/>
      <c r="F6" s="170">
        <v>108922</v>
      </c>
      <c r="G6" s="171"/>
      <c r="H6" s="172"/>
    </row>
    <row r="7" spans="1:8">
      <c r="A7" s="153" t="s">
        <v>545</v>
      </c>
      <c r="B7" s="158"/>
      <c r="C7" s="159"/>
      <c r="D7" s="160">
        <v>352072</v>
      </c>
      <c r="E7" s="161"/>
      <c r="F7" s="162">
        <v>237994</v>
      </c>
      <c r="G7" s="163"/>
      <c r="H7" s="164"/>
    </row>
    <row r="8" spans="1:8">
      <c r="A8" s="165"/>
      <c r="B8" s="166"/>
      <c r="C8" s="167"/>
      <c r="D8" s="168">
        <v>296188</v>
      </c>
      <c r="E8" s="169"/>
      <c r="F8" s="170">
        <v>110361</v>
      </c>
      <c r="G8" s="171"/>
      <c r="H8" s="172"/>
    </row>
    <row r="9" spans="1:8">
      <c r="A9" s="153" t="s">
        <v>546</v>
      </c>
      <c r="B9" s="158"/>
      <c r="C9" s="159"/>
      <c r="D9" s="160">
        <v>180203</v>
      </c>
      <c r="E9" s="161"/>
      <c r="F9" s="162">
        <v>267911</v>
      </c>
      <c r="G9" s="163"/>
      <c r="H9" s="164"/>
    </row>
    <row r="10" spans="1:8">
      <c r="A10" s="165"/>
      <c r="B10" s="166"/>
      <c r="C10" s="167"/>
      <c r="D10" s="168">
        <v>124042</v>
      </c>
      <c r="E10" s="169"/>
      <c r="F10" s="170">
        <v>106425</v>
      </c>
      <c r="G10" s="171"/>
      <c r="H10" s="172"/>
    </row>
    <row r="11" spans="1:8">
      <c r="A11" s="153" t="s">
        <v>547</v>
      </c>
      <c r="B11" s="158"/>
      <c r="C11" s="159"/>
      <c r="D11" s="160">
        <v>309322</v>
      </c>
      <c r="E11" s="161"/>
      <c r="F11" s="162">
        <v>228215</v>
      </c>
      <c r="G11" s="163"/>
      <c r="H11" s="164"/>
    </row>
    <row r="12" spans="1:8">
      <c r="A12" s="165"/>
      <c r="B12" s="166"/>
      <c r="C12" s="173"/>
      <c r="D12" s="168">
        <v>215010</v>
      </c>
      <c r="E12" s="169"/>
      <c r="F12" s="170">
        <v>117571</v>
      </c>
      <c r="G12" s="171"/>
      <c r="H12" s="172"/>
    </row>
    <row r="13" spans="1:8">
      <c r="A13" s="153"/>
      <c r="B13" s="158"/>
      <c r="C13" s="174"/>
      <c r="D13" s="175">
        <v>243028</v>
      </c>
      <c r="E13" s="176"/>
      <c r="F13" s="177">
        <v>250409</v>
      </c>
      <c r="G13" s="178"/>
      <c r="H13" s="164"/>
    </row>
    <row r="14" spans="1:8">
      <c r="A14" s="165"/>
      <c r="B14" s="166"/>
      <c r="C14" s="167"/>
      <c r="D14" s="168">
        <v>174817</v>
      </c>
      <c r="E14" s="169"/>
      <c r="F14" s="170">
        <v>113801</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3.07</v>
      </c>
      <c r="C19" s="179">
        <f>ROUND(VALUE(SUBSTITUTE(実質収支比率等に係る経年分析!G$48,"▲","-")),2)</f>
        <v>3.35</v>
      </c>
      <c r="D19" s="179">
        <f>ROUND(VALUE(SUBSTITUTE(実質収支比率等に係る経年分析!H$48,"▲","-")),2)</f>
        <v>4.16</v>
      </c>
      <c r="E19" s="179">
        <f>ROUND(VALUE(SUBSTITUTE(実質収支比率等に係る経年分析!I$48,"▲","-")),2)</f>
        <v>4.43</v>
      </c>
      <c r="F19" s="179">
        <f>ROUND(VALUE(SUBSTITUTE(実質収支比率等に係る経年分析!J$48,"▲","-")),2)</f>
        <v>3.48</v>
      </c>
    </row>
    <row r="20" spans="1:11">
      <c r="A20" s="179" t="s">
        <v>55</v>
      </c>
      <c r="B20" s="179">
        <f>ROUND(VALUE(SUBSTITUTE(実質収支比率等に係る経年分析!F$47,"▲","-")),2)</f>
        <v>34.58</v>
      </c>
      <c r="C20" s="179">
        <f>ROUND(VALUE(SUBSTITUTE(実質収支比率等に係る経年分析!G$47,"▲","-")),2)</f>
        <v>35.21</v>
      </c>
      <c r="D20" s="179">
        <f>ROUND(VALUE(SUBSTITUTE(実質収支比率等に係る経年分析!H$47,"▲","-")),2)</f>
        <v>32.950000000000003</v>
      </c>
      <c r="E20" s="179">
        <f>ROUND(VALUE(SUBSTITUTE(実質収支比率等に係る経年分析!I$47,"▲","-")),2)</f>
        <v>31.32</v>
      </c>
      <c r="F20" s="179">
        <f>ROUND(VALUE(SUBSTITUTE(実質収支比率等に係る経年分析!J$47,"▲","-")),2)</f>
        <v>30.42</v>
      </c>
    </row>
    <row r="21" spans="1:11">
      <c r="A21" s="179" t="s">
        <v>56</v>
      </c>
      <c r="B21" s="179">
        <f>IF(ISNUMBER(VALUE(SUBSTITUTE(実質収支比率等に係る経年分析!F$49,"▲","-"))),ROUND(VALUE(SUBSTITUTE(実質収支比率等に係る経年分析!F$49,"▲","-")),2),NA())</f>
        <v>-0.26</v>
      </c>
      <c r="C21" s="179">
        <f>IF(ISNUMBER(VALUE(SUBSTITUTE(実質収支比率等に係る経年分析!G$49,"▲","-"))),ROUND(VALUE(SUBSTITUTE(実質収支比率等に係る経年分析!G$49,"▲","-")),2),NA())</f>
        <v>0.41</v>
      </c>
      <c r="D21" s="179">
        <f>IF(ISNUMBER(VALUE(SUBSTITUTE(実質収支比率等に係る経年分析!H$49,"▲","-"))),ROUND(VALUE(SUBSTITUTE(実質収支比率等に係る経年分析!H$49,"▲","-")),2),NA())</f>
        <v>-4.13</v>
      </c>
      <c r="E21" s="179">
        <f>IF(ISNUMBER(VALUE(SUBSTITUTE(実質収支比率等に係る経年分析!I$49,"▲","-"))),ROUND(VALUE(SUBSTITUTE(実質収支比率等に係る経年分析!I$49,"▲","-")),2),NA())</f>
        <v>6.25</v>
      </c>
      <c r="F21" s="179">
        <f>IF(ISNUMBER(VALUE(SUBSTITUTE(実質収支比率等に係る経年分析!J$49,"▲","-"))),ROUND(VALUE(SUBSTITUTE(実質収支比率等に係る経年分析!J$49,"▲","-")),2),NA())</f>
        <v>0.26</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只見町後期高齢者医療特別会計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只見町介護老人保健施設特別会計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只見町簡易水道特別会計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只見町国民健康保険施設特別会計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只見町集落排水事業特別会計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c r="A34" s="180" t="str">
        <f>IF(連結実質赤字比率に係る赤字・黒字の構成分析!C$36="",NA(),連結実質赤字比率に係る赤字・黒字の構成分析!C$36)</f>
        <v>只見町国民健康保険事業特別会計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0.03</v>
      </c>
    </row>
    <row r="35" spans="1:16">
      <c r="A35" s="180" t="str">
        <f>IF(連結実質赤字比率に係る赤字・黒字の構成分析!C$35="",NA(),連結実質赤字比率に係る赤字・黒字の構成分析!C$35)</f>
        <v>只見町介護保険事業特別会計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0.19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0.11</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4.1500000000000004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4.43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3.48</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566</v>
      </c>
      <c r="E42" s="181"/>
      <c r="F42" s="181"/>
      <c r="G42" s="181">
        <f>'実質公債費比率（分子）の構造'!L$52</f>
        <v>581</v>
      </c>
      <c r="H42" s="181"/>
      <c r="I42" s="181"/>
      <c r="J42" s="181">
        <f>'実質公債費比率（分子）の構造'!M$52</f>
        <v>590</v>
      </c>
      <c r="K42" s="181"/>
      <c r="L42" s="181"/>
      <c r="M42" s="181">
        <f>'実質公債費比率（分子）の構造'!N$52</f>
        <v>574</v>
      </c>
      <c r="N42" s="181"/>
      <c r="O42" s="181"/>
      <c r="P42" s="181">
        <f>'実質公債費比率（分子）の構造'!O$52</f>
        <v>606</v>
      </c>
    </row>
    <row r="43" spans="1:16">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c r="A44" s="181" t="s">
        <v>65</v>
      </c>
      <c r="B44" s="181">
        <f>'実質公債費比率（分子）の構造'!K$50</f>
        <v>2</v>
      </c>
      <c r="C44" s="181"/>
      <c r="D44" s="181"/>
      <c r="E44" s="181">
        <f>'実質公債費比率（分子）の構造'!L$50</f>
        <v>3</v>
      </c>
      <c r="F44" s="181"/>
      <c r="G44" s="181"/>
      <c r="H44" s="181">
        <f>'実質公債費比率（分子）の構造'!M$50</f>
        <v>2</v>
      </c>
      <c r="I44" s="181"/>
      <c r="J44" s="181"/>
      <c r="K44" s="181">
        <f>'実質公債費比率（分子）の構造'!N$50</f>
        <v>2</v>
      </c>
      <c r="L44" s="181"/>
      <c r="M44" s="181"/>
      <c r="N44" s="181">
        <f>'実質公債費比率（分子）の構造'!O$50</f>
        <v>2</v>
      </c>
      <c r="O44" s="181"/>
      <c r="P44" s="181"/>
    </row>
    <row r="45" spans="1:16">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c r="A46" s="181" t="s">
        <v>67</v>
      </c>
      <c r="B46" s="181">
        <f>'実質公債費比率（分子）の構造'!K$48</f>
        <v>242</v>
      </c>
      <c r="C46" s="181"/>
      <c r="D46" s="181"/>
      <c r="E46" s="181">
        <f>'実質公債費比率（分子）の構造'!L$48</f>
        <v>239</v>
      </c>
      <c r="F46" s="181"/>
      <c r="G46" s="181"/>
      <c r="H46" s="181">
        <f>'実質公債費比率（分子）の構造'!M$48</f>
        <v>230</v>
      </c>
      <c r="I46" s="181"/>
      <c r="J46" s="181"/>
      <c r="K46" s="181">
        <f>'実質公債費比率（分子）の構造'!N$48</f>
        <v>213</v>
      </c>
      <c r="L46" s="181"/>
      <c r="M46" s="181"/>
      <c r="N46" s="181">
        <f>'実質公債費比率（分子）の構造'!O$48</f>
        <v>217</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412</v>
      </c>
      <c r="C49" s="181"/>
      <c r="D49" s="181"/>
      <c r="E49" s="181">
        <f>'実質公債費比率（分子）の構造'!L$45</f>
        <v>417</v>
      </c>
      <c r="F49" s="181"/>
      <c r="G49" s="181"/>
      <c r="H49" s="181">
        <f>'実質公債費比率（分子）の構造'!M$45</f>
        <v>464</v>
      </c>
      <c r="I49" s="181"/>
      <c r="J49" s="181"/>
      <c r="K49" s="181">
        <f>'実質公債費比率（分子）の構造'!N$45</f>
        <v>460</v>
      </c>
      <c r="L49" s="181"/>
      <c r="M49" s="181"/>
      <c r="N49" s="181">
        <f>'実質公債費比率（分子）の構造'!O$45</f>
        <v>457</v>
      </c>
      <c r="O49" s="181"/>
      <c r="P49" s="181"/>
    </row>
    <row r="50" spans="1:16">
      <c r="A50" s="181" t="s">
        <v>71</v>
      </c>
      <c r="B50" s="181" t="e">
        <f>NA()</f>
        <v>#N/A</v>
      </c>
      <c r="C50" s="181">
        <f>IF(ISNUMBER('実質公債費比率（分子）の構造'!K$53),'実質公債費比率（分子）の構造'!K$53,NA())</f>
        <v>90</v>
      </c>
      <c r="D50" s="181" t="e">
        <f>NA()</f>
        <v>#N/A</v>
      </c>
      <c r="E50" s="181" t="e">
        <f>NA()</f>
        <v>#N/A</v>
      </c>
      <c r="F50" s="181">
        <f>IF(ISNUMBER('実質公債費比率（分子）の構造'!L$53),'実質公債費比率（分子）の構造'!L$53,NA())</f>
        <v>78</v>
      </c>
      <c r="G50" s="181" t="e">
        <f>NA()</f>
        <v>#N/A</v>
      </c>
      <c r="H50" s="181" t="e">
        <f>NA()</f>
        <v>#N/A</v>
      </c>
      <c r="I50" s="181">
        <f>IF(ISNUMBER('実質公債費比率（分子）の構造'!M$53),'実質公債費比率（分子）の構造'!M$53,NA())</f>
        <v>106</v>
      </c>
      <c r="J50" s="181" t="e">
        <f>NA()</f>
        <v>#N/A</v>
      </c>
      <c r="K50" s="181" t="e">
        <f>NA()</f>
        <v>#N/A</v>
      </c>
      <c r="L50" s="181">
        <f>IF(ISNUMBER('実質公債費比率（分子）の構造'!N$53),'実質公債費比率（分子）の構造'!N$53,NA())</f>
        <v>101</v>
      </c>
      <c r="M50" s="181" t="e">
        <f>NA()</f>
        <v>#N/A</v>
      </c>
      <c r="N50" s="181" t="e">
        <f>NA()</f>
        <v>#N/A</v>
      </c>
      <c r="O50" s="181">
        <f>IF(ISNUMBER('実質公債費比率（分子）の構造'!O$53),'実質公債費比率（分子）の構造'!O$53,NA())</f>
        <v>70</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5620</v>
      </c>
      <c r="E56" s="180"/>
      <c r="F56" s="180"/>
      <c r="G56" s="180">
        <f>'将来負担比率（分子）の構造'!J$52</f>
        <v>5898</v>
      </c>
      <c r="H56" s="180"/>
      <c r="I56" s="180"/>
      <c r="J56" s="180">
        <f>'将来負担比率（分子）の構造'!K$52</f>
        <v>6068</v>
      </c>
      <c r="K56" s="180"/>
      <c r="L56" s="180"/>
      <c r="M56" s="180">
        <f>'将来負担比率（分子）の構造'!L$52</f>
        <v>6122</v>
      </c>
      <c r="N56" s="180"/>
      <c r="O56" s="180"/>
      <c r="P56" s="180">
        <f>'将来負担比率（分子）の構造'!M$52</f>
        <v>6568</v>
      </c>
    </row>
    <row r="57" spans="1:16">
      <c r="A57" s="180" t="s">
        <v>42</v>
      </c>
      <c r="B57" s="180"/>
      <c r="C57" s="180"/>
      <c r="D57" s="180">
        <f>'将来負担比率（分子）の構造'!I$51</f>
        <v>30</v>
      </c>
      <c r="E57" s="180"/>
      <c r="F57" s="180"/>
      <c r="G57" s="180">
        <f>'将来負担比率（分子）の構造'!J$51</f>
        <v>59</v>
      </c>
      <c r="H57" s="180"/>
      <c r="I57" s="180"/>
      <c r="J57" s="180">
        <f>'将来負担比率（分子）の構造'!K$51</f>
        <v>80</v>
      </c>
      <c r="K57" s="180"/>
      <c r="L57" s="180"/>
      <c r="M57" s="180">
        <f>'将来負担比率（分子）の構造'!L$51</f>
        <v>76</v>
      </c>
      <c r="N57" s="180"/>
      <c r="O57" s="180"/>
      <c r="P57" s="180">
        <f>'将来負担比率（分子）の構造'!M$51</f>
        <v>73</v>
      </c>
    </row>
    <row r="58" spans="1:16">
      <c r="A58" s="180" t="s">
        <v>41</v>
      </c>
      <c r="B58" s="180"/>
      <c r="C58" s="180"/>
      <c r="D58" s="180">
        <f>'将来負担比率（分子）の構造'!I$50</f>
        <v>5279</v>
      </c>
      <c r="E58" s="180"/>
      <c r="F58" s="180"/>
      <c r="G58" s="180">
        <f>'将来負担比率（分子）の構造'!J$50</f>
        <v>5593</v>
      </c>
      <c r="H58" s="180"/>
      <c r="I58" s="180"/>
      <c r="J58" s="180">
        <f>'将来負担比率（分子）の構造'!K$50</f>
        <v>5534</v>
      </c>
      <c r="K58" s="180"/>
      <c r="L58" s="180"/>
      <c r="M58" s="180">
        <f>'将来負担比率（分子）の構造'!L$50</f>
        <v>5261</v>
      </c>
      <c r="N58" s="180"/>
      <c r="O58" s="180"/>
      <c r="P58" s="180">
        <f>'将来負担比率（分子）の構造'!M$50</f>
        <v>5176</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739</v>
      </c>
      <c r="C62" s="180"/>
      <c r="D62" s="180"/>
      <c r="E62" s="180">
        <f>'将来負担比率（分子）の構造'!J$45</f>
        <v>664</v>
      </c>
      <c r="F62" s="180"/>
      <c r="G62" s="180"/>
      <c r="H62" s="180">
        <f>'将来負担比率（分子）の構造'!K$45</f>
        <v>594</v>
      </c>
      <c r="I62" s="180"/>
      <c r="J62" s="180"/>
      <c r="K62" s="180">
        <f>'将来負担比率（分子）の構造'!L$45</f>
        <v>505</v>
      </c>
      <c r="L62" s="180"/>
      <c r="M62" s="180"/>
      <c r="N62" s="180">
        <f>'将来負担比率（分子）の構造'!M$45</f>
        <v>381</v>
      </c>
      <c r="O62" s="180"/>
      <c r="P62" s="180"/>
    </row>
    <row r="63" spans="1:16">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c r="A64" s="180" t="s">
        <v>33</v>
      </c>
      <c r="B64" s="180">
        <f>'将来負担比率（分子）の構造'!I$43</f>
        <v>2550</v>
      </c>
      <c r="C64" s="180"/>
      <c r="D64" s="180"/>
      <c r="E64" s="180">
        <f>'将来負担比率（分子）の構造'!J$43</f>
        <v>2313</v>
      </c>
      <c r="F64" s="180"/>
      <c r="G64" s="180"/>
      <c r="H64" s="180">
        <f>'将来負担比率（分子）の構造'!K$43</f>
        <v>2127</v>
      </c>
      <c r="I64" s="180"/>
      <c r="J64" s="180"/>
      <c r="K64" s="180">
        <f>'将来負担比率（分子）の構造'!L$43</f>
        <v>1994</v>
      </c>
      <c r="L64" s="180"/>
      <c r="M64" s="180"/>
      <c r="N64" s="180">
        <f>'将来負担比率（分子）の構造'!M$43</f>
        <v>1876</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3826</v>
      </c>
      <c r="C66" s="180"/>
      <c r="D66" s="180"/>
      <c r="E66" s="180">
        <f>'将来負担比率（分子）の構造'!J$41</f>
        <v>4371</v>
      </c>
      <c r="F66" s="180"/>
      <c r="G66" s="180"/>
      <c r="H66" s="180">
        <f>'将来負担比率（分子）の構造'!K$41</f>
        <v>4885</v>
      </c>
      <c r="I66" s="180"/>
      <c r="J66" s="180"/>
      <c r="K66" s="180">
        <f>'将来負担比率（分子）の構造'!L$41</f>
        <v>4839</v>
      </c>
      <c r="L66" s="180"/>
      <c r="M66" s="180"/>
      <c r="N66" s="180">
        <f>'将来負担比率（分子）の構造'!M$41</f>
        <v>5336</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1145</v>
      </c>
      <c r="C72" s="184">
        <f>基金残高に係る経年分析!G55</f>
        <v>1056</v>
      </c>
      <c r="D72" s="184">
        <f>基金残高に係る経年分析!H55</f>
        <v>1036</v>
      </c>
    </row>
    <row r="73" spans="1:16">
      <c r="A73" s="183" t="s">
        <v>78</v>
      </c>
      <c r="B73" s="184">
        <f>基金残高に係る経年分析!F56</f>
        <v>690</v>
      </c>
      <c r="C73" s="184">
        <f>基金残高に係る経年分析!G56</f>
        <v>620</v>
      </c>
      <c r="D73" s="184">
        <f>基金残高に係る経年分析!H56</f>
        <v>641</v>
      </c>
    </row>
    <row r="74" spans="1:16">
      <c r="A74" s="183" t="s">
        <v>79</v>
      </c>
      <c r="B74" s="184">
        <f>基金残高に係る経年分析!F57</f>
        <v>3333</v>
      </c>
      <c r="C74" s="184">
        <f>基金残高に係る経年分析!G57</f>
        <v>3239</v>
      </c>
      <c r="D74" s="184">
        <f>基金残高に係る経年分析!H57</f>
        <v>3152</v>
      </c>
    </row>
  </sheetData>
  <sheetProtection algorithmName="SHA-512" hashValue="N/bQCMzlhWad4oukhB4ZNeo3rwVlUvrKiq3gNWCcoRWNeNn1b2sQk/PqGEaeerry9v+b0mZqLhLgnRDxCwEYeg==" saltValue="I2G4XGx5QimlM3SIhOSrI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230</v>
      </c>
      <c r="C5" s="666"/>
      <c r="D5" s="666"/>
      <c r="E5" s="666"/>
      <c r="F5" s="666"/>
      <c r="G5" s="666"/>
      <c r="H5" s="666"/>
      <c r="I5" s="666"/>
      <c r="J5" s="666"/>
      <c r="K5" s="666"/>
      <c r="L5" s="666"/>
      <c r="M5" s="666"/>
      <c r="N5" s="666"/>
      <c r="O5" s="666"/>
      <c r="P5" s="666"/>
      <c r="Q5" s="667"/>
      <c r="R5" s="668">
        <v>882446</v>
      </c>
      <c r="S5" s="669"/>
      <c r="T5" s="669"/>
      <c r="U5" s="669"/>
      <c r="V5" s="669"/>
      <c r="W5" s="669"/>
      <c r="X5" s="669"/>
      <c r="Y5" s="670"/>
      <c r="Z5" s="671">
        <v>14.1</v>
      </c>
      <c r="AA5" s="671"/>
      <c r="AB5" s="671"/>
      <c r="AC5" s="671"/>
      <c r="AD5" s="672">
        <v>882446</v>
      </c>
      <c r="AE5" s="672"/>
      <c r="AF5" s="672"/>
      <c r="AG5" s="672"/>
      <c r="AH5" s="672"/>
      <c r="AI5" s="672"/>
      <c r="AJ5" s="672"/>
      <c r="AK5" s="672"/>
      <c r="AL5" s="673">
        <v>26.1</v>
      </c>
      <c r="AM5" s="674"/>
      <c r="AN5" s="674"/>
      <c r="AO5" s="675"/>
      <c r="AP5" s="665" t="s">
        <v>231</v>
      </c>
      <c r="AQ5" s="666"/>
      <c r="AR5" s="666"/>
      <c r="AS5" s="666"/>
      <c r="AT5" s="666"/>
      <c r="AU5" s="666"/>
      <c r="AV5" s="666"/>
      <c r="AW5" s="666"/>
      <c r="AX5" s="666"/>
      <c r="AY5" s="666"/>
      <c r="AZ5" s="666"/>
      <c r="BA5" s="666"/>
      <c r="BB5" s="666"/>
      <c r="BC5" s="666"/>
      <c r="BD5" s="666"/>
      <c r="BE5" s="666"/>
      <c r="BF5" s="667"/>
      <c r="BG5" s="679">
        <v>878850</v>
      </c>
      <c r="BH5" s="680"/>
      <c r="BI5" s="680"/>
      <c r="BJ5" s="680"/>
      <c r="BK5" s="680"/>
      <c r="BL5" s="680"/>
      <c r="BM5" s="680"/>
      <c r="BN5" s="681"/>
      <c r="BO5" s="682">
        <v>99.6</v>
      </c>
      <c r="BP5" s="682"/>
      <c r="BQ5" s="682"/>
      <c r="BR5" s="682"/>
      <c r="BS5" s="683">
        <v>82926</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c r="B6" s="676" t="s">
        <v>235</v>
      </c>
      <c r="C6" s="677"/>
      <c r="D6" s="677"/>
      <c r="E6" s="677"/>
      <c r="F6" s="677"/>
      <c r="G6" s="677"/>
      <c r="H6" s="677"/>
      <c r="I6" s="677"/>
      <c r="J6" s="677"/>
      <c r="K6" s="677"/>
      <c r="L6" s="677"/>
      <c r="M6" s="677"/>
      <c r="N6" s="677"/>
      <c r="O6" s="677"/>
      <c r="P6" s="677"/>
      <c r="Q6" s="678"/>
      <c r="R6" s="679">
        <v>62679</v>
      </c>
      <c r="S6" s="680"/>
      <c r="T6" s="680"/>
      <c r="U6" s="680"/>
      <c r="V6" s="680"/>
      <c r="W6" s="680"/>
      <c r="X6" s="680"/>
      <c r="Y6" s="681"/>
      <c r="Z6" s="682">
        <v>1</v>
      </c>
      <c r="AA6" s="682"/>
      <c r="AB6" s="682"/>
      <c r="AC6" s="682"/>
      <c r="AD6" s="683">
        <v>62679</v>
      </c>
      <c r="AE6" s="683"/>
      <c r="AF6" s="683"/>
      <c r="AG6" s="683"/>
      <c r="AH6" s="683"/>
      <c r="AI6" s="683"/>
      <c r="AJ6" s="683"/>
      <c r="AK6" s="683"/>
      <c r="AL6" s="684">
        <v>1.9</v>
      </c>
      <c r="AM6" s="685"/>
      <c r="AN6" s="685"/>
      <c r="AO6" s="686"/>
      <c r="AP6" s="676" t="s">
        <v>236</v>
      </c>
      <c r="AQ6" s="677"/>
      <c r="AR6" s="677"/>
      <c r="AS6" s="677"/>
      <c r="AT6" s="677"/>
      <c r="AU6" s="677"/>
      <c r="AV6" s="677"/>
      <c r="AW6" s="677"/>
      <c r="AX6" s="677"/>
      <c r="AY6" s="677"/>
      <c r="AZ6" s="677"/>
      <c r="BA6" s="677"/>
      <c r="BB6" s="677"/>
      <c r="BC6" s="677"/>
      <c r="BD6" s="677"/>
      <c r="BE6" s="677"/>
      <c r="BF6" s="678"/>
      <c r="BG6" s="679">
        <v>878850</v>
      </c>
      <c r="BH6" s="680"/>
      <c r="BI6" s="680"/>
      <c r="BJ6" s="680"/>
      <c r="BK6" s="680"/>
      <c r="BL6" s="680"/>
      <c r="BM6" s="680"/>
      <c r="BN6" s="681"/>
      <c r="BO6" s="682">
        <v>99.6</v>
      </c>
      <c r="BP6" s="682"/>
      <c r="BQ6" s="682"/>
      <c r="BR6" s="682"/>
      <c r="BS6" s="683">
        <v>82926</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76645</v>
      </c>
      <c r="CS6" s="680"/>
      <c r="CT6" s="680"/>
      <c r="CU6" s="680"/>
      <c r="CV6" s="680"/>
      <c r="CW6" s="680"/>
      <c r="CX6" s="680"/>
      <c r="CY6" s="681"/>
      <c r="CZ6" s="673">
        <v>1.3</v>
      </c>
      <c r="DA6" s="674"/>
      <c r="DB6" s="674"/>
      <c r="DC6" s="693"/>
      <c r="DD6" s="688">
        <v>2395</v>
      </c>
      <c r="DE6" s="680"/>
      <c r="DF6" s="680"/>
      <c r="DG6" s="680"/>
      <c r="DH6" s="680"/>
      <c r="DI6" s="680"/>
      <c r="DJ6" s="680"/>
      <c r="DK6" s="680"/>
      <c r="DL6" s="680"/>
      <c r="DM6" s="680"/>
      <c r="DN6" s="680"/>
      <c r="DO6" s="680"/>
      <c r="DP6" s="681"/>
      <c r="DQ6" s="688">
        <v>76645</v>
      </c>
      <c r="DR6" s="680"/>
      <c r="DS6" s="680"/>
      <c r="DT6" s="680"/>
      <c r="DU6" s="680"/>
      <c r="DV6" s="680"/>
      <c r="DW6" s="680"/>
      <c r="DX6" s="680"/>
      <c r="DY6" s="680"/>
      <c r="DZ6" s="680"/>
      <c r="EA6" s="680"/>
      <c r="EB6" s="680"/>
      <c r="EC6" s="689"/>
    </row>
    <row r="7" spans="2:143" ht="11.25" customHeight="1">
      <c r="B7" s="676" t="s">
        <v>238</v>
      </c>
      <c r="C7" s="677"/>
      <c r="D7" s="677"/>
      <c r="E7" s="677"/>
      <c r="F7" s="677"/>
      <c r="G7" s="677"/>
      <c r="H7" s="677"/>
      <c r="I7" s="677"/>
      <c r="J7" s="677"/>
      <c r="K7" s="677"/>
      <c r="L7" s="677"/>
      <c r="M7" s="677"/>
      <c r="N7" s="677"/>
      <c r="O7" s="677"/>
      <c r="P7" s="677"/>
      <c r="Q7" s="678"/>
      <c r="R7" s="679">
        <v>490</v>
      </c>
      <c r="S7" s="680"/>
      <c r="T7" s="680"/>
      <c r="U7" s="680"/>
      <c r="V7" s="680"/>
      <c r="W7" s="680"/>
      <c r="X7" s="680"/>
      <c r="Y7" s="681"/>
      <c r="Z7" s="682">
        <v>0</v>
      </c>
      <c r="AA7" s="682"/>
      <c r="AB7" s="682"/>
      <c r="AC7" s="682"/>
      <c r="AD7" s="683">
        <v>490</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167886</v>
      </c>
      <c r="BH7" s="680"/>
      <c r="BI7" s="680"/>
      <c r="BJ7" s="680"/>
      <c r="BK7" s="680"/>
      <c r="BL7" s="680"/>
      <c r="BM7" s="680"/>
      <c r="BN7" s="681"/>
      <c r="BO7" s="682">
        <v>19</v>
      </c>
      <c r="BP7" s="682"/>
      <c r="BQ7" s="682"/>
      <c r="BR7" s="682"/>
      <c r="BS7" s="683" t="s">
        <v>137</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1111567</v>
      </c>
      <c r="CS7" s="680"/>
      <c r="CT7" s="680"/>
      <c r="CU7" s="680"/>
      <c r="CV7" s="680"/>
      <c r="CW7" s="680"/>
      <c r="CX7" s="680"/>
      <c r="CY7" s="681"/>
      <c r="CZ7" s="682">
        <v>19</v>
      </c>
      <c r="DA7" s="682"/>
      <c r="DB7" s="682"/>
      <c r="DC7" s="682"/>
      <c r="DD7" s="688">
        <v>395023</v>
      </c>
      <c r="DE7" s="680"/>
      <c r="DF7" s="680"/>
      <c r="DG7" s="680"/>
      <c r="DH7" s="680"/>
      <c r="DI7" s="680"/>
      <c r="DJ7" s="680"/>
      <c r="DK7" s="680"/>
      <c r="DL7" s="680"/>
      <c r="DM7" s="680"/>
      <c r="DN7" s="680"/>
      <c r="DO7" s="680"/>
      <c r="DP7" s="681"/>
      <c r="DQ7" s="688">
        <v>801967</v>
      </c>
      <c r="DR7" s="680"/>
      <c r="DS7" s="680"/>
      <c r="DT7" s="680"/>
      <c r="DU7" s="680"/>
      <c r="DV7" s="680"/>
      <c r="DW7" s="680"/>
      <c r="DX7" s="680"/>
      <c r="DY7" s="680"/>
      <c r="DZ7" s="680"/>
      <c r="EA7" s="680"/>
      <c r="EB7" s="680"/>
      <c r="EC7" s="689"/>
    </row>
    <row r="8" spans="2:143" ht="11.25" customHeight="1">
      <c r="B8" s="676" t="s">
        <v>241</v>
      </c>
      <c r="C8" s="677"/>
      <c r="D8" s="677"/>
      <c r="E8" s="677"/>
      <c r="F8" s="677"/>
      <c r="G8" s="677"/>
      <c r="H8" s="677"/>
      <c r="I8" s="677"/>
      <c r="J8" s="677"/>
      <c r="K8" s="677"/>
      <c r="L8" s="677"/>
      <c r="M8" s="677"/>
      <c r="N8" s="677"/>
      <c r="O8" s="677"/>
      <c r="P8" s="677"/>
      <c r="Q8" s="678"/>
      <c r="R8" s="679">
        <v>877</v>
      </c>
      <c r="S8" s="680"/>
      <c r="T8" s="680"/>
      <c r="U8" s="680"/>
      <c r="V8" s="680"/>
      <c r="W8" s="680"/>
      <c r="X8" s="680"/>
      <c r="Y8" s="681"/>
      <c r="Z8" s="682">
        <v>0</v>
      </c>
      <c r="AA8" s="682"/>
      <c r="AB8" s="682"/>
      <c r="AC8" s="682"/>
      <c r="AD8" s="683">
        <v>877</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7014</v>
      </c>
      <c r="BH8" s="680"/>
      <c r="BI8" s="680"/>
      <c r="BJ8" s="680"/>
      <c r="BK8" s="680"/>
      <c r="BL8" s="680"/>
      <c r="BM8" s="680"/>
      <c r="BN8" s="681"/>
      <c r="BO8" s="682">
        <v>0.8</v>
      </c>
      <c r="BP8" s="682"/>
      <c r="BQ8" s="682"/>
      <c r="BR8" s="682"/>
      <c r="BS8" s="688" t="s">
        <v>137</v>
      </c>
      <c r="BT8" s="680"/>
      <c r="BU8" s="680"/>
      <c r="BV8" s="680"/>
      <c r="BW8" s="680"/>
      <c r="BX8" s="680"/>
      <c r="BY8" s="680"/>
      <c r="BZ8" s="680"/>
      <c r="CA8" s="680"/>
      <c r="CB8" s="689"/>
      <c r="CD8" s="694" t="s">
        <v>243</v>
      </c>
      <c r="CE8" s="695"/>
      <c r="CF8" s="695"/>
      <c r="CG8" s="695"/>
      <c r="CH8" s="695"/>
      <c r="CI8" s="695"/>
      <c r="CJ8" s="695"/>
      <c r="CK8" s="695"/>
      <c r="CL8" s="695"/>
      <c r="CM8" s="695"/>
      <c r="CN8" s="695"/>
      <c r="CO8" s="695"/>
      <c r="CP8" s="695"/>
      <c r="CQ8" s="696"/>
      <c r="CR8" s="679">
        <v>760781</v>
      </c>
      <c r="CS8" s="680"/>
      <c r="CT8" s="680"/>
      <c r="CU8" s="680"/>
      <c r="CV8" s="680"/>
      <c r="CW8" s="680"/>
      <c r="CX8" s="680"/>
      <c r="CY8" s="681"/>
      <c r="CZ8" s="682">
        <v>13</v>
      </c>
      <c r="DA8" s="682"/>
      <c r="DB8" s="682"/>
      <c r="DC8" s="682"/>
      <c r="DD8" s="688">
        <v>5724</v>
      </c>
      <c r="DE8" s="680"/>
      <c r="DF8" s="680"/>
      <c r="DG8" s="680"/>
      <c r="DH8" s="680"/>
      <c r="DI8" s="680"/>
      <c r="DJ8" s="680"/>
      <c r="DK8" s="680"/>
      <c r="DL8" s="680"/>
      <c r="DM8" s="680"/>
      <c r="DN8" s="680"/>
      <c r="DO8" s="680"/>
      <c r="DP8" s="681"/>
      <c r="DQ8" s="688">
        <v>543270</v>
      </c>
      <c r="DR8" s="680"/>
      <c r="DS8" s="680"/>
      <c r="DT8" s="680"/>
      <c r="DU8" s="680"/>
      <c r="DV8" s="680"/>
      <c r="DW8" s="680"/>
      <c r="DX8" s="680"/>
      <c r="DY8" s="680"/>
      <c r="DZ8" s="680"/>
      <c r="EA8" s="680"/>
      <c r="EB8" s="680"/>
      <c r="EC8" s="689"/>
    </row>
    <row r="9" spans="2:143" ht="11.25" customHeight="1">
      <c r="B9" s="676" t="s">
        <v>244</v>
      </c>
      <c r="C9" s="677"/>
      <c r="D9" s="677"/>
      <c r="E9" s="677"/>
      <c r="F9" s="677"/>
      <c r="G9" s="677"/>
      <c r="H9" s="677"/>
      <c r="I9" s="677"/>
      <c r="J9" s="677"/>
      <c r="K9" s="677"/>
      <c r="L9" s="677"/>
      <c r="M9" s="677"/>
      <c r="N9" s="677"/>
      <c r="O9" s="677"/>
      <c r="P9" s="677"/>
      <c r="Q9" s="678"/>
      <c r="R9" s="679">
        <v>685</v>
      </c>
      <c r="S9" s="680"/>
      <c r="T9" s="680"/>
      <c r="U9" s="680"/>
      <c r="V9" s="680"/>
      <c r="W9" s="680"/>
      <c r="X9" s="680"/>
      <c r="Y9" s="681"/>
      <c r="Z9" s="682">
        <v>0</v>
      </c>
      <c r="AA9" s="682"/>
      <c r="AB9" s="682"/>
      <c r="AC9" s="682"/>
      <c r="AD9" s="683">
        <v>685</v>
      </c>
      <c r="AE9" s="683"/>
      <c r="AF9" s="683"/>
      <c r="AG9" s="683"/>
      <c r="AH9" s="683"/>
      <c r="AI9" s="683"/>
      <c r="AJ9" s="683"/>
      <c r="AK9" s="683"/>
      <c r="AL9" s="684">
        <v>0</v>
      </c>
      <c r="AM9" s="685"/>
      <c r="AN9" s="685"/>
      <c r="AO9" s="686"/>
      <c r="AP9" s="676" t="s">
        <v>245</v>
      </c>
      <c r="AQ9" s="677"/>
      <c r="AR9" s="677"/>
      <c r="AS9" s="677"/>
      <c r="AT9" s="677"/>
      <c r="AU9" s="677"/>
      <c r="AV9" s="677"/>
      <c r="AW9" s="677"/>
      <c r="AX9" s="677"/>
      <c r="AY9" s="677"/>
      <c r="AZ9" s="677"/>
      <c r="BA9" s="677"/>
      <c r="BB9" s="677"/>
      <c r="BC9" s="677"/>
      <c r="BD9" s="677"/>
      <c r="BE9" s="677"/>
      <c r="BF9" s="678"/>
      <c r="BG9" s="679">
        <v>130799</v>
      </c>
      <c r="BH9" s="680"/>
      <c r="BI9" s="680"/>
      <c r="BJ9" s="680"/>
      <c r="BK9" s="680"/>
      <c r="BL9" s="680"/>
      <c r="BM9" s="680"/>
      <c r="BN9" s="681"/>
      <c r="BO9" s="682">
        <v>14.8</v>
      </c>
      <c r="BP9" s="682"/>
      <c r="BQ9" s="682"/>
      <c r="BR9" s="682"/>
      <c r="BS9" s="688" t="s">
        <v>246</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362191</v>
      </c>
      <c r="CS9" s="680"/>
      <c r="CT9" s="680"/>
      <c r="CU9" s="680"/>
      <c r="CV9" s="680"/>
      <c r="CW9" s="680"/>
      <c r="CX9" s="680"/>
      <c r="CY9" s="681"/>
      <c r="CZ9" s="682">
        <v>6.2</v>
      </c>
      <c r="DA9" s="682"/>
      <c r="DB9" s="682"/>
      <c r="DC9" s="682"/>
      <c r="DD9" s="688">
        <v>1580</v>
      </c>
      <c r="DE9" s="680"/>
      <c r="DF9" s="680"/>
      <c r="DG9" s="680"/>
      <c r="DH9" s="680"/>
      <c r="DI9" s="680"/>
      <c r="DJ9" s="680"/>
      <c r="DK9" s="680"/>
      <c r="DL9" s="680"/>
      <c r="DM9" s="680"/>
      <c r="DN9" s="680"/>
      <c r="DO9" s="680"/>
      <c r="DP9" s="681"/>
      <c r="DQ9" s="688">
        <v>346918</v>
      </c>
      <c r="DR9" s="680"/>
      <c r="DS9" s="680"/>
      <c r="DT9" s="680"/>
      <c r="DU9" s="680"/>
      <c r="DV9" s="680"/>
      <c r="DW9" s="680"/>
      <c r="DX9" s="680"/>
      <c r="DY9" s="680"/>
      <c r="DZ9" s="680"/>
      <c r="EA9" s="680"/>
      <c r="EB9" s="680"/>
      <c r="EC9" s="689"/>
    </row>
    <row r="10" spans="2:143" ht="11.25" customHeight="1">
      <c r="B10" s="676" t="s">
        <v>248</v>
      </c>
      <c r="C10" s="677"/>
      <c r="D10" s="677"/>
      <c r="E10" s="677"/>
      <c r="F10" s="677"/>
      <c r="G10" s="677"/>
      <c r="H10" s="677"/>
      <c r="I10" s="677"/>
      <c r="J10" s="677"/>
      <c r="K10" s="677"/>
      <c r="L10" s="677"/>
      <c r="M10" s="677"/>
      <c r="N10" s="677"/>
      <c r="O10" s="677"/>
      <c r="P10" s="677"/>
      <c r="Q10" s="678"/>
      <c r="R10" s="679" t="s">
        <v>137</v>
      </c>
      <c r="S10" s="680"/>
      <c r="T10" s="680"/>
      <c r="U10" s="680"/>
      <c r="V10" s="680"/>
      <c r="W10" s="680"/>
      <c r="X10" s="680"/>
      <c r="Y10" s="681"/>
      <c r="Z10" s="682" t="s">
        <v>137</v>
      </c>
      <c r="AA10" s="682"/>
      <c r="AB10" s="682"/>
      <c r="AC10" s="682"/>
      <c r="AD10" s="683" t="s">
        <v>246</v>
      </c>
      <c r="AE10" s="683"/>
      <c r="AF10" s="683"/>
      <c r="AG10" s="683"/>
      <c r="AH10" s="683"/>
      <c r="AI10" s="683"/>
      <c r="AJ10" s="683"/>
      <c r="AK10" s="683"/>
      <c r="AL10" s="684" t="s">
        <v>137</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10387</v>
      </c>
      <c r="BH10" s="680"/>
      <c r="BI10" s="680"/>
      <c r="BJ10" s="680"/>
      <c r="BK10" s="680"/>
      <c r="BL10" s="680"/>
      <c r="BM10" s="680"/>
      <c r="BN10" s="681"/>
      <c r="BO10" s="682">
        <v>1.2</v>
      </c>
      <c r="BP10" s="682"/>
      <c r="BQ10" s="682"/>
      <c r="BR10" s="682"/>
      <c r="BS10" s="688" t="s">
        <v>246</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26639</v>
      </c>
      <c r="CS10" s="680"/>
      <c r="CT10" s="680"/>
      <c r="CU10" s="680"/>
      <c r="CV10" s="680"/>
      <c r="CW10" s="680"/>
      <c r="CX10" s="680"/>
      <c r="CY10" s="681"/>
      <c r="CZ10" s="682">
        <v>0.5</v>
      </c>
      <c r="DA10" s="682"/>
      <c r="DB10" s="682"/>
      <c r="DC10" s="682"/>
      <c r="DD10" s="688" t="s">
        <v>137</v>
      </c>
      <c r="DE10" s="680"/>
      <c r="DF10" s="680"/>
      <c r="DG10" s="680"/>
      <c r="DH10" s="680"/>
      <c r="DI10" s="680"/>
      <c r="DJ10" s="680"/>
      <c r="DK10" s="680"/>
      <c r="DL10" s="680"/>
      <c r="DM10" s="680"/>
      <c r="DN10" s="680"/>
      <c r="DO10" s="680"/>
      <c r="DP10" s="681"/>
      <c r="DQ10" s="688">
        <v>19572</v>
      </c>
      <c r="DR10" s="680"/>
      <c r="DS10" s="680"/>
      <c r="DT10" s="680"/>
      <c r="DU10" s="680"/>
      <c r="DV10" s="680"/>
      <c r="DW10" s="680"/>
      <c r="DX10" s="680"/>
      <c r="DY10" s="680"/>
      <c r="DZ10" s="680"/>
      <c r="EA10" s="680"/>
      <c r="EB10" s="680"/>
      <c r="EC10" s="689"/>
    </row>
    <row r="11" spans="2:143" ht="11.25" customHeight="1">
      <c r="B11" s="676" t="s">
        <v>251</v>
      </c>
      <c r="C11" s="677"/>
      <c r="D11" s="677"/>
      <c r="E11" s="677"/>
      <c r="F11" s="677"/>
      <c r="G11" s="677"/>
      <c r="H11" s="677"/>
      <c r="I11" s="677"/>
      <c r="J11" s="677"/>
      <c r="K11" s="677"/>
      <c r="L11" s="677"/>
      <c r="M11" s="677"/>
      <c r="N11" s="677"/>
      <c r="O11" s="677"/>
      <c r="P11" s="677"/>
      <c r="Q11" s="678"/>
      <c r="R11" s="679" t="s">
        <v>137</v>
      </c>
      <c r="S11" s="680"/>
      <c r="T11" s="680"/>
      <c r="U11" s="680"/>
      <c r="V11" s="680"/>
      <c r="W11" s="680"/>
      <c r="X11" s="680"/>
      <c r="Y11" s="681"/>
      <c r="Z11" s="682" t="s">
        <v>246</v>
      </c>
      <c r="AA11" s="682"/>
      <c r="AB11" s="682"/>
      <c r="AC11" s="682"/>
      <c r="AD11" s="683" t="s">
        <v>246</v>
      </c>
      <c r="AE11" s="683"/>
      <c r="AF11" s="683"/>
      <c r="AG11" s="683"/>
      <c r="AH11" s="683"/>
      <c r="AI11" s="683"/>
      <c r="AJ11" s="683"/>
      <c r="AK11" s="683"/>
      <c r="AL11" s="684" t="s">
        <v>137</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19686</v>
      </c>
      <c r="BH11" s="680"/>
      <c r="BI11" s="680"/>
      <c r="BJ11" s="680"/>
      <c r="BK11" s="680"/>
      <c r="BL11" s="680"/>
      <c r="BM11" s="680"/>
      <c r="BN11" s="681"/>
      <c r="BO11" s="682">
        <v>2.2000000000000002</v>
      </c>
      <c r="BP11" s="682"/>
      <c r="BQ11" s="682"/>
      <c r="BR11" s="682"/>
      <c r="BS11" s="688" t="s">
        <v>246</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528791</v>
      </c>
      <c r="CS11" s="680"/>
      <c r="CT11" s="680"/>
      <c r="CU11" s="680"/>
      <c r="CV11" s="680"/>
      <c r="CW11" s="680"/>
      <c r="CX11" s="680"/>
      <c r="CY11" s="681"/>
      <c r="CZ11" s="682">
        <v>9</v>
      </c>
      <c r="DA11" s="682"/>
      <c r="DB11" s="682"/>
      <c r="DC11" s="682"/>
      <c r="DD11" s="688">
        <v>74011</v>
      </c>
      <c r="DE11" s="680"/>
      <c r="DF11" s="680"/>
      <c r="DG11" s="680"/>
      <c r="DH11" s="680"/>
      <c r="DI11" s="680"/>
      <c r="DJ11" s="680"/>
      <c r="DK11" s="680"/>
      <c r="DL11" s="680"/>
      <c r="DM11" s="680"/>
      <c r="DN11" s="680"/>
      <c r="DO11" s="680"/>
      <c r="DP11" s="681"/>
      <c r="DQ11" s="688">
        <v>342798</v>
      </c>
      <c r="DR11" s="680"/>
      <c r="DS11" s="680"/>
      <c r="DT11" s="680"/>
      <c r="DU11" s="680"/>
      <c r="DV11" s="680"/>
      <c r="DW11" s="680"/>
      <c r="DX11" s="680"/>
      <c r="DY11" s="680"/>
      <c r="DZ11" s="680"/>
      <c r="EA11" s="680"/>
      <c r="EB11" s="680"/>
      <c r="EC11" s="689"/>
    </row>
    <row r="12" spans="2:143" ht="11.25" customHeight="1">
      <c r="B12" s="676" t="s">
        <v>254</v>
      </c>
      <c r="C12" s="677"/>
      <c r="D12" s="677"/>
      <c r="E12" s="677"/>
      <c r="F12" s="677"/>
      <c r="G12" s="677"/>
      <c r="H12" s="677"/>
      <c r="I12" s="677"/>
      <c r="J12" s="677"/>
      <c r="K12" s="677"/>
      <c r="L12" s="677"/>
      <c r="M12" s="677"/>
      <c r="N12" s="677"/>
      <c r="O12" s="677"/>
      <c r="P12" s="677"/>
      <c r="Q12" s="678"/>
      <c r="R12" s="679">
        <v>82320</v>
      </c>
      <c r="S12" s="680"/>
      <c r="T12" s="680"/>
      <c r="U12" s="680"/>
      <c r="V12" s="680"/>
      <c r="W12" s="680"/>
      <c r="X12" s="680"/>
      <c r="Y12" s="681"/>
      <c r="Z12" s="682">
        <v>1.3</v>
      </c>
      <c r="AA12" s="682"/>
      <c r="AB12" s="682"/>
      <c r="AC12" s="682"/>
      <c r="AD12" s="683">
        <v>82320</v>
      </c>
      <c r="AE12" s="683"/>
      <c r="AF12" s="683"/>
      <c r="AG12" s="683"/>
      <c r="AH12" s="683"/>
      <c r="AI12" s="683"/>
      <c r="AJ12" s="683"/>
      <c r="AK12" s="683"/>
      <c r="AL12" s="684">
        <v>2.4</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675081</v>
      </c>
      <c r="BH12" s="680"/>
      <c r="BI12" s="680"/>
      <c r="BJ12" s="680"/>
      <c r="BK12" s="680"/>
      <c r="BL12" s="680"/>
      <c r="BM12" s="680"/>
      <c r="BN12" s="681"/>
      <c r="BO12" s="682">
        <v>76.5</v>
      </c>
      <c r="BP12" s="682"/>
      <c r="BQ12" s="682"/>
      <c r="BR12" s="682"/>
      <c r="BS12" s="688">
        <v>82926</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496343</v>
      </c>
      <c r="CS12" s="680"/>
      <c r="CT12" s="680"/>
      <c r="CU12" s="680"/>
      <c r="CV12" s="680"/>
      <c r="CW12" s="680"/>
      <c r="CX12" s="680"/>
      <c r="CY12" s="681"/>
      <c r="CZ12" s="682">
        <v>8.5</v>
      </c>
      <c r="DA12" s="682"/>
      <c r="DB12" s="682"/>
      <c r="DC12" s="682"/>
      <c r="DD12" s="688">
        <v>197986</v>
      </c>
      <c r="DE12" s="680"/>
      <c r="DF12" s="680"/>
      <c r="DG12" s="680"/>
      <c r="DH12" s="680"/>
      <c r="DI12" s="680"/>
      <c r="DJ12" s="680"/>
      <c r="DK12" s="680"/>
      <c r="DL12" s="680"/>
      <c r="DM12" s="680"/>
      <c r="DN12" s="680"/>
      <c r="DO12" s="680"/>
      <c r="DP12" s="681"/>
      <c r="DQ12" s="688">
        <v>170549</v>
      </c>
      <c r="DR12" s="680"/>
      <c r="DS12" s="680"/>
      <c r="DT12" s="680"/>
      <c r="DU12" s="680"/>
      <c r="DV12" s="680"/>
      <c r="DW12" s="680"/>
      <c r="DX12" s="680"/>
      <c r="DY12" s="680"/>
      <c r="DZ12" s="680"/>
      <c r="EA12" s="680"/>
      <c r="EB12" s="680"/>
      <c r="EC12" s="689"/>
    </row>
    <row r="13" spans="2:143" ht="11.25" customHeight="1">
      <c r="B13" s="676" t="s">
        <v>257</v>
      </c>
      <c r="C13" s="677"/>
      <c r="D13" s="677"/>
      <c r="E13" s="677"/>
      <c r="F13" s="677"/>
      <c r="G13" s="677"/>
      <c r="H13" s="677"/>
      <c r="I13" s="677"/>
      <c r="J13" s="677"/>
      <c r="K13" s="677"/>
      <c r="L13" s="677"/>
      <c r="M13" s="677"/>
      <c r="N13" s="677"/>
      <c r="O13" s="677"/>
      <c r="P13" s="677"/>
      <c r="Q13" s="678"/>
      <c r="R13" s="679" t="s">
        <v>246</v>
      </c>
      <c r="S13" s="680"/>
      <c r="T13" s="680"/>
      <c r="U13" s="680"/>
      <c r="V13" s="680"/>
      <c r="W13" s="680"/>
      <c r="X13" s="680"/>
      <c r="Y13" s="681"/>
      <c r="Z13" s="682" t="s">
        <v>246</v>
      </c>
      <c r="AA13" s="682"/>
      <c r="AB13" s="682"/>
      <c r="AC13" s="682"/>
      <c r="AD13" s="683" t="s">
        <v>246</v>
      </c>
      <c r="AE13" s="683"/>
      <c r="AF13" s="683"/>
      <c r="AG13" s="683"/>
      <c r="AH13" s="683"/>
      <c r="AI13" s="683"/>
      <c r="AJ13" s="683"/>
      <c r="AK13" s="683"/>
      <c r="AL13" s="684" t="s">
        <v>137</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663971</v>
      </c>
      <c r="BH13" s="680"/>
      <c r="BI13" s="680"/>
      <c r="BJ13" s="680"/>
      <c r="BK13" s="680"/>
      <c r="BL13" s="680"/>
      <c r="BM13" s="680"/>
      <c r="BN13" s="681"/>
      <c r="BO13" s="682">
        <v>75.2</v>
      </c>
      <c r="BP13" s="682"/>
      <c r="BQ13" s="682"/>
      <c r="BR13" s="682"/>
      <c r="BS13" s="688">
        <v>82926</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726214</v>
      </c>
      <c r="CS13" s="680"/>
      <c r="CT13" s="680"/>
      <c r="CU13" s="680"/>
      <c r="CV13" s="680"/>
      <c r="CW13" s="680"/>
      <c r="CX13" s="680"/>
      <c r="CY13" s="681"/>
      <c r="CZ13" s="682">
        <v>12.4</v>
      </c>
      <c r="DA13" s="682"/>
      <c r="DB13" s="682"/>
      <c r="DC13" s="682"/>
      <c r="DD13" s="688">
        <v>440294</v>
      </c>
      <c r="DE13" s="680"/>
      <c r="DF13" s="680"/>
      <c r="DG13" s="680"/>
      <c r="DH13" s="680"/>
      <c r="DI13" s="680"/>
      <c r="DJ13" s="680"/>
      <c r="DK13" s="680"/>
      <c r="DL13" s="680"/>
      <c r="DM13" s="680"/>
      <c r="DN13" s="680"/>
      <c r="DO13" s="680"/>
      <c r="DP13" s="681"/>
      <c r="DQ13" s="688">
        <v>346021</v>
      </c>
      <c r="DR13" s="680"/>
      <c r="DS13" s="680"/>
      <c r="DT13" s="680"/>
      <c r="DU13" s="680"/>
      <c r="DV13" s="680"/>
      <c r="DW13" s="680"/>
      <c r="DX13" s="680"/>
      <c r="DY13" s="680"/>
      <c r="DZ13" s="680"/>
      <c r="EA13" s="680"/>
      <c r="EB13" s="680"/>
      <c r="EC13" s="689"/>
    </row>
    <row r="14" spans="2:143" ht="11.25" customHeight="1">
      <c r="B14" s="676" t="s">
        <v>260</v>
      </c>
      <c r="C14" s="677"/>
      <c r="D14" s="677"/>
      <c r="E14" s="677"/>
      <c r="F14" s="677"/>
      <c r="G14" s="677"/>
      <c r="H14" s="677"/>
      <c r="I14" s="677"/>
      <c r="J14" s="677"/>
      <c r="K14" s="677"/>
      <c r="L14" s="677"/>
      <c r="M14" s="677"/>
      <c r="N14" s="677"/>
      <c r="O14" s="677"/>
      <c r="P14" s="677"/>
      <c r="Q14" s="678"/>
      <c r="R14" s="679" t="s">
        <v>137</v>
      </c>
      <c r="S14" s="680"/>
      <c r="T14" s="680"/>
      <c r="U14" s="680"/>
      <c r="V14" s="680"/>
      <c r="W14" s="680"/>
      <c r="X14" s="680"/>
      <c r="Y14" s="681"/>
      <c r="Z14" s="682" t="s">
        <v>137</v>
      </c>
      <c r="AA14" s="682"/>
      <c r="AB14" s="682"/>
      <c r="AC14" s="682"/>
      <c r="AD14" s="683" t="s">
        <v>246</v>
      </c>
      <c r="AE14" s="683"/>
      <c r="AF14" s="683"/>
      <c r="AG14" s="683"/>
      <c r="AH14" s="683"/>
      <c r="AI14" s="683"/>
      <c r="AJ14" s="683"/>
      <c r="AK14" s="683"/>
      <c r="AL14" s="684" t="s">
        <v>137</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13597</v>
      </c>
      <c r="BH14" s="680"/>
      <c r="BI14" s="680"/>
      <c r="BJ14" s="680"/>
      <c r="BK14" s="680"/>
      <c r="BL14" s="680"/>
      <c r="BM14" s="680"/>
      <c r="BN14" s="681"/>
      <c r="BO14" s="682">
        <v>1.5</v>
      </c>
      <c r="BP14" s="682"/>
      <c r="BQ14" s="682"/>
      <c r="BR14" s="682"/>
      <c r="BS14" s="688" t="s">
        <v>137</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456857</v>
      </c>
      <c r="CS14" s="680"/>
      <c r="CT14" s="680"/>
      <c r="CU14" s="680"/>
      <c r="CV14" s="680"/>
      <c r="CW14" s="680"/>
      <c r="CX14" s="680"/>
      <c r="CY14" s="681"/>
      <c r="CZ14" s="682">
        <v>7.8</v>
      </c>
      <c r="DA14" s="682"/>
      <c r="DB14" s="682"/>
      <c r="DC14" s="682"/>
      <c r="DD14" s="688">
        <v>124567</v>
      </c>
      <c r="DE14" s="680"/>
      <c r="DF14" s="680"/>
      <c r="DG14" s="680"/>
      <c r="DH14" s="680"/>
      <c r="DI14" s="680"/>
      <c r="DJ14" s="680"/>
      <c r="DK14" s="680"/>
      <c r="DL14" s="680"/>
      <c r="DM14" s="680"/>
      <c r="DN14" s="680"/>
      <c r="DO14" s="680"/>
      <c r="DP14" s="681"/>
      <c r="DQ14" s="688">
        <v>224757</v>
      </c>
      <c r="DR14" s="680"/>
      <c r="DS14" s="680"/>
      <c r="DT14" s="680"/>
      <c r="DU14" s="680"/>
      <c r="DV14" s="680"/>
      <c r="DW14" s="680"/>
      <c r="DX14" s="680"/>
      <c r="DY14" s="680"/>
      <c r="DZ14" s="680"/>
      <c r="EA14" s="680"/>
      <c r="EB14" s="680"/>
      <c r="EC14" s="689"/>
    </row>
    <row r="15" spans="2:143" ht="11.25" customHeight="1">
      <c r="B15" s="676" t="s">
        <v>263</v>
      </c>
      <c r="C15" s="677"/>
      <c r="D15" s="677"/>
      <c r="E15" s="677"/>
      <c r="F15" s="677"/>
      <c r="G15" s="677"/>
      <c r="H15" s="677"/>
      <c r="I15" s="677"/>
      <c r="J15" s="677"/>
      <c r="K15" s="677"/>
      <c r="L15" s="677"/>
      <c r="M15" s="677"/>
      <c r="N15" s="677"/>
      <c r="O15" s="677"/>
      <c r="P15" s="677"/>
      <c r="Q15" s="678"/>
      <c r="R15" s="679">
        <v>13971</v>
      </c>
      <c r="S15" s="680"/>
      <c r="T15" s="680"/>
      <c r="U15" s="680"/>
      <c r="V15" s="680"/>
      <c r="W15" s="680"/>
      <c r="X15" s="680"/>
      <c r="Y15" s="681"/>
      <c r="Z15" s="682">
        <v>0.2</v>
      </c>
      <c r="AA15" s="682"/>
      <c r="AB15" s="682"/>
      <c r="AC15" s="682"/>
      <c r="AD15" s="683">
        <v>13971</v>
      </c>
      <c r="AE15" s="683"/>
      <c r="AF15" s="683"/>
      <c r="AG15" s="683"/>
      <c r="AH15" s="683"/>
      <c r="AI15" s="683"/>
      <c r="AJ15" s="683"/>
      <c r="AK15" s="683"/>
      <c r="AL15" s="684">
        <v>0.4</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22286</v>
      </c>
      <c r="BH15" s="680"/>
      <c r="BI15" s="680"/>
      <c r="BJ15" s="680"/>
      <c r="BK15" s="680"/>
      <c r="BL15" s="680"/>
      <c r="BM15" s="680"/>
      <c r="BN15" s="681"/>
      <c r="BO15" s="682">
        <v>2.5</v>
      </c>
      <c r="BP15" s="682"/>
      <c r="BQ15" s="682"/>
      <c r="BR15" s="682"/>
      <c r="BS15" s="688" t="s">
        <v>137</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566091</v>
      </c>
      <c r="CS15" s="680"/>
      <c r="CT15" s="680"/>
      <c r="CU15" s="680"/>
      <c r="CV15" s="680"/>
      <c r="CW15" s="680"/>
      <c r="CX15" s="680"/>
      <c r="CY15" s="681"/>
      <c r="CZ15" s="682">
        <v>9.6999999999999993</v>
      </c>
      <c r="DA15" s="682"/>
      <c r="DB15" s="682"/>
      <c r="DC15" s="682"/>
      <c r="DD15" s="688">
        <v>108918</v>
      </c>
      <c r="DE15" s="680"/>
      <c r="DF15" s="680"/>
      <c r="DG15" s="680"/>
      <c r="DH15" s="680"/>
      <c r="DI15" s="680"/>
      <c r="DJ15" s="680"/>
      <c r="DK15" s="680"/>
      <c r="DL15" s="680"/>
      <c r="DM15" s="680"/>
      <c r="DN15" s="680"/>
      <c r="DO15" s="680"/>
      <c r="DP15" s="681"/>
      <c r="DQ15" s="688">
        <v>435929</v>
      </c>
      <c r="DR15" s="680"/>
      <c r="DS15" s="680"/>
      <c r="DT15" s="680"/>
      <c r="DU15" s="680"/>
      <c r="DV15" s="680"/>
      <c r="DW15" s="680"/>
      <c r="DX15" s="680"/>
      <c r="DY15" s="680"/>
      <c r="DZ15" s="680"/>
      <c r="EA15" s="680"/>
      <c r="EB15" s="680"/>
      <c r="EC15" s="689"/>
    </row>
    <row r="16" spans="2:143" ht="11.25" customHeight="1">
      <c r="B16" s="676" t="s">
        <v>266</v>
      </c>
      <c r="C16" s="677"/>
      <c r="D16" s="677"/>
      <c r="E16" s="677"/>
      <c r="F16" s="677"/>
      <c r="G16" s="677"/>
      <c r="H16" s="677"/>
      <c r="I16" s="677"/>
      <c r="J16" s="677"/>
      <c r="K16" s="677"/>
      <c r="L16" s="677"/>
      <c r="M16" s="677"/>
      <c r="N16" s="677"/>
      <c r="O16" s="677"/>
      <c r="P16" s="677"/>
      <c r="Q16" s="678"/>
      <c r="R16" s="679" t="s">
        <v>137</v>
      </c>
      <c r="S16" s="680"/>
      <c r="T16" s="680"/>
      <c r="U16" s="680"/>
      <c r="V16" s="680"/>
      <c r="W16" s="680"/>
      <c r="X16" s="680"/>
      <c r="Y16" s="681"/>
      <c r="Z16" s="682" t="s">
        <v>137</v>
      </c>
      <c r="AA16" s="682"/>
      <c r="AB16" s="682"/>
      <c r="AC16" s="682"/>
      <c r="AD16" s="683" t="s">
        <v>137</v>
      </c>
      <c r="AE16" s="683"/>
      <c r="AF16" s="683"/>
      <c r="AG16" s="683"/>
      <c r="AH16" s="683"/>
      <c r="AI16" s="683"/>
      <c r="AJ16" s="683"/>
      <c r="AK16" s="683"/>
      <c r="AL16" s="684" t="s">
        <v>246</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246</v>
      </c>
      <c r="BH16" s="680"/>
      <c r="BI16" s="680"/>
      <c r="BJ16" s="680"/>
      <c r="BK16" s="680"/>
      <c r="BL16" s="680"/>
      <c r="BM16" s="680"/>
      <c r="BN16" s="681"/>
      <c r="BO16" s="682" t="s">
        <v>137</v>
      </c>
      <c r="BP16" s="682"/>
      <c r="BQ16" s="682"/>
      <c r="BR16" s="682"/>
      <c r="BS16" s="688" t="s">
        <v>137</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v>223278</v>
      </c>
      <c r="CS16" s="680"/>
      <c r="CT16" s="680"/>
      <c r="CU16" s="680"/>
      <c r="CV16" s="680"/>
      <c r="CW16" s="680"/>
      <c r="CX16" s="680"/>
      <c r="CY16" s="681"/>
      <c r="CZ16" s="682">
        <v>3.8</v>
      </c>
      <c r="DA16" s="682"/>
      <c r="DB16" s="682"/>
      <c r="DC16" s="682"/>
      <c r="DD16" s="688" t="s">
        <v>137</v>
      </c>
      <c r="DE16" s="680"/>
      <c r="DF16" s="680"/>
      <c r="DG16" s="680"/>
      <c r="DH16" s="680"/>
      <c r="DI16" s="680"/>
      <c r="DJ16" s="680"/>
      <c r="DK16" s="680"/>
      <c r="DL16" s="680"/>
      <c r="DM16" s="680"/>
      <c r="DN16" s="680"/>
      <c r="DO16" s="680"/>
      <c r="DP16" s="681"/>
      <c r="DQ16" s="688">
        <v>72042</v>
      </c>
      <c r="DR16" s="680"/>
      <c r="DS16" s="680"/>
      <c r="DT16" s="680"/>
      <c r="DU16" s="680"/>
      <c r="DV16" s="680"/>
      <c r="DW16" s="680"/>
      <c r="DX16" s="680"/>
      <c r="DY16" s="680"/>
      <c r="DZ16" s="680"/>
      <c r="EA16" s="680"/>
      <c r="EB16" s="680"/>
      <c r="EC16" s="689"/>
    </row>
    <row r="17" spans="2:133" ht="11.25" customHeight="1">
      <c r="B17" s="676" t="s">
        <v>269</v>
      </c>
      <c r="C17" s="677"/>
      <c r="D17" s="677"/>
      <c r="E17" s="677"/>
      <c r="F17" s="677"/>
      <c r="G17" s="677"/>
      <c r="H17" s="677"/>
      <c r="I17" s="677"/>
      <c r="J17" s="677"/>
      <c r="K17" s="677"/>
      <c r="L17" s="677"/>
      <c r="M17" s="677"/>
      <c r="N17" s="677"/>
      <c r="O17" s="677"/>
      <c r="P17" s="677"/>
      <c r="Q17" s="678"/>
      <c r="R17" s="679">
        <v>1000</v>
      </c>
      <c r="S17" s="680"/>
      <c r="T17" s="680"/>
      <c r="U17" s="680"/>
      <c r="V17" s="680"/>
      <c r="W17" s="680"/>
      <c r="X17" s="680"/>
      <c r="Y17" s="681"/>
      <c r="Z17" s="682">
        <v>0</v>
      </c>
      <c r="AA17" s="682"/>
      <c r="AB17" s="682"/>
      <c r="AC17" s="682"/>
      <c r="AD17" s="683">
        <v>1000</v>
      </c>
      <c r="AE17" s="683"/>
      <c r="AF17" s="683"/>
      <c r="AG17" s="683"/>
      <c r="AH17" s="683"/>
      <c r="AI17" s="683"/>
      <c r="AJ17" s="683"/>
      <c r="AK17" s="683"/>
      <c r="AL17" s="684">
        <v>0</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246</v>
      </c>
      <c r="BH17" s="680"/>
      <c r="BI17" s="680"/>
      <c r="BJ17" s="680"/>
      <c r="BK17" s="680"/>
      <c r="BL17" s="680"/>
      <c r="BM17" s="680"/>
      <c r="BN17" s="681"/>
      <c r="BO17" s="682" t="s">
        <v>137</v>
      </c>
      <c r="BP17" s="682"/>
      <c r="BQ17" s="682"/>
      <c r="BR17" s="682"/>
      <c r="BS17" s="688" t="s">
        <v>137</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523864</v>
      </c>
      <c r="CS17" s="680"/>
      <c r="CT17" s="680"/>
      <c r="CU17" s="680"/>
      <c r="CV17" s="680"/>
      <c r="CW17" s="680"/>
      <c r="CX17" s="680"/>
      <c r="CY17" s="681"/>
      <c r="CZ17" s="682">
        <v>8.9</v>
      </c>
      <c r="DA17" s="682"/>
      <c r="DB17" s="682"/>
      <c r="DC17" s="682"/>
      <c r="DD17" s="688" t="s">
        <v>137</v>
      </c>
      <c r="DE17" s="680"/>
      <c r="DF17" s="680"/>
      <c r="DG17" s="680"/>
      <c r="DH17" s="680"/>
      <c r="DI17" s="680"/>
      <c r="DJ17" s="680"/>
      <c r="DK17" s="680"/>
      <c r="DL17" s="680"/>
      <c r="DM17" s="680"/>
      <c r="DN17" s="680"/>
      <c r="DO17" s="680"/>
      <c r="DP17" s="681"/>
      <c r="DQ17" s="688">
        <v>519962</v>
      </c>
      <c r="DR17" s="680"/>
      <c r="DS17" s="680"/>
      <c r="DT17" s="680"/>
      <c r="DU17" s="680"/>
      <c r="DV17" s="680"/>
      <c r="DW17" s="680"/>
      <c r="DX17" s="680"/>
      <c r="DY17" s="680"/>
      <c r="DZ17" s="680"/>
      <c r="EA17" s="680"/>
      <c r="EB17" s="680"/>
      <c r="EC17" s="689"/>
    </row>
    <row r="18" spans="2:133" ht="11.25" customHeight="1">
      <c r="B18" s="676" t="s">
        <v>272</v>
      </c>
      <c r="C18" s="677"/>
      <c r="D18" s="677"/>
      <c r="E18" s="677"/>
      <c r="F18" s="677"/>
      <c r="G18" s="677"/>
      <c r="H18" s="677"/>
      <c r="I18" s="677"/>
      <c r="J18" s="677"/>
      <c r="K18" s="677"/>
      <c r="L18" s="677"/>
      <c r="M18" s="677"/>
      <c r="N18" s="677"/>
      <c r="O18" s="677"/>
      <c r="P18" s="677"/>
      <c r="Q18" s="678"/>
      <c r="R18" s="679">
        <v>2776457</v>
      </c>
      <c r="S18" s="680"/>
      <c r="T18" s="680"/>
      <c r="U18" s="680"/>
      <c r="V18" s="680"/>
      <c r="W18" s="680"/>
      <c r="X18" s="680"/>
      <c r="Y18" s="681"/>
      <c r="Z18" s="682">
        <v>44.5</v>
      </c>
      <c r="AA18" s="682"/>
      <c r="AB18" s="682"/>
      <c r="AC18" s="682"/>
      <c r="AD18" s="683">
        <v>2299510</v>
      </c>
      <c r="AE18" s="683"/>
      <c r="AF18" s="683"/>
      <c r="AG18" s="683"/>
      <c r="AH18" s="683"/>
      <c r="AI18" s="683"/>
      <c r="AJ18" s="683"/>
      <c r="AK18" s="683"/>
      <c r="AL18" s="684">
        <v>68</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246</v>
      </c>
      <c r="BH18" s="680"/>
      <c r="BI18" s="680"/>
      <c r="BJ18" s="680"/>
      <c r="BK18" s="680"/>
      <c r="BL18" s="680"/>
      <c r="BM18" s="680"/>
      <c r="BN18" s="681"/>
      <c r="BO18" s="682" t="s">
        <v>137</v>
      </c>
      <c r="BP18" s="682"/>
      <c r="BQ18" s="682"/>
      <c r="BR18" s="682"/>
      <c r="BS18" s="688" t="s">
        <v>137</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137</v>
      </c>
      <c r="CS18" s="680"/>
      <c r="CT18" s="680"/>
      <c r="CU18" s="680"/>
      <c r="CV18" s="680"/>
      <c r="CW18" s="680"/>
      <c r="CX18" s="680"/>
      <c r="CY18" s="681"/>
      <c r="CZ18" s="682" t="s">
        <v>137</v>
      </c>
      <c r="DA18" s="682"/>
      <c r="DB18" s="682"/>
      <c r="DC18" s="682"/>
      <c r="DD18" s="688" t="s">
        <v>137</v>
      </c>
      <c r="DE18" s="680"/>
      <c r="DF18" s="680"/>
      <c r="DG18" s="680"/>
      <c r="DH18" s="680"/>
      <c r="DI18" s="680"/>
      <c r="DJ18" s="680"/>
      <c r="DK18" s="680"/>
      <c r="DL18" s="680"/>
      <c r="DM18" s="680"/>
      <c r="DN18" s="680"/>
      <c r="DO18" s="680"/>
      <c r="DP18" s="681"/>
      <c r="DQ18" s="688" t="s">
        <v>246</v>
      </c>
      <c r="DR18" s="680"/>
      <c r="DS18" s="680"/>
      <c r="DT18" s="680"/>
      <c r="DU18" s="680"/>
      <c r="DV18" s="680"/>
      <c r="DW18" s="680"/>
      <c r="DX18" s="680"/>
      <c r="DY18" s="680"/>
      <c r="DZ18" s="680"/>
      <c r="EA18" s="680"/>
      <c r="EB18" s="680"/>
      <c r="EC18" s="689"/>
    </row>
    <row r="19" spans="2:133" ht="11.25" customHeight="1">
      <c r="B19" s="676" t="s">
        <v>275</v>
      </c>
      <c r="C19" s="677"/>
      <c r="D19" s="677"/>
      <c r="E19" s="677"/>
      <c r="F19" s="677"/>
      <c r="G19" s="677"/>
      <c r="H19" s="677"/>
      <c r="I19" s="677"/>
      <c r="J19" s="677"/>
      <c r="K19" s="677"/>
      <c r="L19" s="677"/>
      <c r="M19" s="677"/>
      <c r="N19" s="677"/>
      <c r="O19" s="677"/>
      <c r="P19" s="677"/>
      <c r="Q19" s="678"/>
      <c r="R19" s="679">
        <v>2299510</v>
      </c>
      <c r="S19" s="680"/>
      <c r="T19" s="680"/>
      <c r="U19" s="680"/>
      <c r="V19" s="680"/>
      <c r="W19" s="680"/>
      <c r="X19" s="680"/>
      <c r="Y19" s="681"/>
      <c r="Z19" s="682">
        <v>36.799999999999997</v>
      </c>
      <c r="AA19" s="682"/>
      <c r="AB19" s="682"/>
      <c r="AC19" s="682"/>
      <c r="AD19" s="683">
        <v>2299510</v>
      </c>
      <c r="AE19" s="683"/>
      <c r="AF19" s="683"/>
      <c r="AG19" s="683"/>
      <c r="AH19" s="683"/>
      <c r="AI19" s="683"/>
      <c r="AJ19" s="683"/>
      <c r="AK19" s="683"/>
      <c r="AL19" s="684">
        <v>68</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v>3596</v>
      </c>
      <c r="BH19" s="680"/>
      <c r="BI19" s="680"/>
      <c r="BJ19" s="680"/>
      <c r="BK19" s="680"/>
      <c r="BL19" s="680"/>
      <c r="BM19" s="680"/>
      <c r="BN19" s="681"/>
      <c r="BO19" s="682">
        <v>0.4</v>
      </c>
      <c r="BP19" s="682"/>
      <c r="BQ19" s="682"/>
      <c r="BR19" s="682"/>
      <c r="BS19" s="688" t="s">
        <v>137</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246</v>
      </c>
      <c r="CS19" s="680"/>
      <c r="CT19" s="680"/>
      <c r="CU19" s="680"/>
      <c r="CV19" s="680"/>
      <c r="CW19" s="680"/>
      <c r="CX19" s="680"/>
      <c r="CY19" s="681"/>
      <c r="CZ19" s="682" t="s">
        <v>246</v>
      </c>
      <c r="DA19" s="682"/>
      <c r="DB19" s="682"/>
      <c r="DC19" s="682"/>
      <c r="DD19" s="688" t="s">
        <v>246</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c r="B20" s="676" t="s">
        <v>278</v>
      </c>
      <c r="C20" s="677"/>
      <c r="D20" s="677"/>
      <c r="E20" s="677"/>
      <c r="F20" s="677"/>
      <c r="G20" s="677"/>
      <c r="H20" s="677"/>
      <c r="I20" s="677"/>
      <c r="J20" s="677"/>
      <c r="K20" s="677"/>
      <c r="L20" s="677"/>
      <c r="M20" s="677"/>
      <c r="N20" s="677"/>
      <c r="O20" s="677"/>
      <c r="P20" s="677"/>
      <c r="Q20" s="678"/>
      <c r="R20" s="679">
        <v>461043</v>
      </c>
      <c r="S20" s="680"/>
      <c r="T20" s="680"/>
      <c r="U20" s="680"/>
      <c r="V20" s="680"/>
      <c r="W20" s="680"/>
      <c r="X20" s="680"/>
      <c r="Y20" s="681"/>
      <c r="Z20" s="682">
        <v>7.4</v>
      </c>
      <c r="AA20" s="682"/>
      <c r="AB20" s="682"/>
      <c r="AC20" s="682"/>
      <c r="AD20" s="683" t="s">
        <v>137</v>
      </c>
      <c r="AE20" s="683"/>
      <c r="AF20" s="683"/>
      <c r="AG20" s="683"/>
      <c r="AH20" s="683"/>
      <c r="AI20" s="683"/>
      <c r="AJ20" s="683"/>
      <c r="AK20" s="683"/>
      <c r="AL20" s="684" t="s">
        <v>137</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v>3596</v>
      </c>
      <c r="BH20" s="680"/>
      <c r="BI20" s="680"/>
      <c r="BJ20" s="680"/>
      <c r="BK20" s="680"/>
      <c r="BL20" s="680"/>
      <c r="BM20" s="680"/>
      <c r="BN20" s="681"/>
      <c r="BO20" s="682">
        <v>0.4</v>
      </c>
      <c r="BP20" s="682"/>
      <c r="BQ20" s="682"/>
      <c r="BR20" s="682"/>
      <c r="BS20" s="688" t="s">
        <v>246</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5859261</v>
      </c>
      <c r="CS20" s="680"/>
      <c r="CT20" s="680"/>
      <c r="CU20" s="680"/>
      <c r="CV20" s="680"/>
      <c r="CW20" s="680"/>
      <c r="CX20" s="680"/>
      <c r="CY20" s="681"/>
      <c r="CZ20" s="682">
        <v>100</v>
      </c>
      <c r="DA20" s="682"/>
      <c r="DB20" s="682"/>
      <c r="DC20" s="682"/>
      <c r="DD20" s="688">
        <v>1350498</v>
      </c>
      <c r="DE20" s="680"/>
      <c r="DF20" s="680"/>
      <c r="DG20" s="680"/>
      <c r="DH20" s="680"/>
      <c r="DI20" s="680"/>
      <c r="DJ20" s="680"/>
      <c r="DK20" s="680"/>
      <c r="DL20" s="680"/>
      <c r="DM20" s="680"/>
      <c r="DN20" s="680"/>
      <c r="DO20" s="680"/>
      <c r="DP20" s="681"/>
      <c r="DQ20" s="688">
        <v>3900430</v>
      </c>
      <c r="DR20" s="680"/>
      <c r="DS20" s="680"/>
      <c r="DT20" s="680"/>
      <c r="DU20" s="680"/>
      <c r="DV20" s="680"/>
      <c r="DW20" s="680"/>
      <c r="DX20" s="680"/>
      <c r="DY20" s="680"/>
      <c r="DZ20" s="680"/>
      <c r="EA20" s="680"/>
      <c r="EB20" s="680"/>
      <c r="EC20" s="689"/>
    </row>
    <row r="21" spans="2:133" ht="11.25" customHeight="1">
      <c r="B21" s="676" t="s">
        <v>281</v>
      </c>
      <c r="C21" s="677"/>
      <c r="D21" s="677"/>
      <c r="E21" s="677"/>
      <c r="F21" s="677"/>
      <c r="G21" s="677"/>
      <c r="H21" s="677"/>
      <c r="I21" s="677"/>
      <c r="J21" s="677"/>
      <c r="K21" s="677"/>
      <c r="L21" s="677"/>
      <c r="M21" s="677"/>
      <c r="N21" s="677"/>
      <c r="O21" s="677"/>
      <c r="P21" s="677"/>
      <c r="Q21" s="678"/>
      <c r="R21" s="679">
        <v>15904</v>
      </c>
      <c r="S21" s="680"/>
      <c r="T21" s="680"/>
      <c r="U21" s="680"/>
      <c r="V21" s="680"/>
      <c r="W21" s="680"/>
      <c r="X21" s="680"/>
      <c r="Y21" s="681"/>
      <c r="Z21" s="682">
        <v>0.3</v>
      </c>
      <c r="AA21" s="682"/>
      <c r="AB21" s="682"/>
      <c r="AC21" s="682"/>
      <c r="AD21" s="683" t="s">
        <v>137</v>
      </c>
      <c r="AE21" s="683"/>
      <c r="AF21" s="683"/>
      <c r="AG21" s="683"/>
      <c r="AH21" s="683"/>
      <c r="AI21" s="683"/>
      <c r="AJ21" s="683"/>
      <c r="AK21" s="683"/>
      <c r="AL21" s="684" t="s">
        <v>246</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v>3596</v>
      </c>
      <c r="BH21" s="680"/>
      <c r="BI21" s="680"/>
      <c r="BJ21" s="680"/>
      <c r="BK21" s="680"/>
      <c r="BL21" s="680"/>
      <c r="BM21" s="680"/>
      <c r="BN21" s="681"/>
      <c r="BO21" s="682">
        <v>0.4</v>
      </c>
      <c r="BP21" s="682"/>
      <c r="BQ21" s="682"/>
      <c r="BR21" s="682"/>
      <c r="BS21" s="688" t="s">
        <v>246</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c r="B22" s="676" t="s">
        <v>283</v>
      </c>
      <c r="C22" s="677"/>
      <c r="D22" s="677"/>
      <c r="E22" s="677"/>
      <c r="F22" s="677"/>
      <c r="G22" s="677"/>
      <c r="H22" s="677"/>
      <c r="I22" s="677"/>
      <c r="J22" s="677"/>
      <c r="K22" s="677"/>
      <c r="L22" s="677"/>
      <c r="M22" s="677"/>
      <c r="N22" s="677"/>
      <c r="O22" s="677"/>
      <c r="P22" s="677"/>
      <c r="Q22" s="678"/>
      <c r="R22" s="679">
        <v>3820925</v>
      </c>
      <c r="S22" s="680"/>
      <c r="T22" s="680"/>
      <c r="U22" s="680"/>
      <c r="V22" s="680"/>
      <c r="W22" s="680"/>
      <c r="X22" s="680"/>
      <c r="Y22" s="681"/>
      <c r="Z22" s="682">
        <v>61.2</v>
      </c>
      <c r="AA22" s="682"/>
      <c r="AB22" s="682"/>
      <c r="AC22" s="682"/>
      <c r="AD22" s="683">
        <v>3343978</v>
      </c>
      <c r="AE22" s="683"/>
      <c r="AF22" s="683"/>
      <c r="AG22" s="683"/>
      <c r="AH22" s="683"/>
      <c r="AI22" s="683"/>
      <c r="AJ22" s="683"/>
      <c r="AK22" s="683"/>
      <c r="AL22" s="684">
        <v>98.9</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246</v>
      </c>
      <c r="BH22" s="680"/>
      <c r="BI22" s="680"/>
      <c r="BJ22" s="680"/>
      <c r="BK22" s="680"/>
      <c r="BL22" s="680"/>
      <c r="BM22" s="680"/>
      <c r="BN22" s="681"/>
      <c r="BO22" s="682" t="s">
        <v>137</v>
      </c>
      <c r="BP22" s="682"/>
      <c r="BQ22" s="682"/>
      <c r="BR22" s="682"/>
      <c r="BS22" s="688" t="s">
        <v>137</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286</v>
      </c>
      <c r="C23" s="677"/>
      <c r="D23" s="677"/>
      <c r="E23" s="677"/>
      <c r="F23" s="677"/>
      <c r="G23" s="677"/>
      <c r="H23" s="677"/>
      <c r="I23" s="677"/>
      <c r="J23" s="677"/>
      <c r="K23" s="677"/>
      <c r="L23" s="677"/>
      <c r="M23" s="677"/>
      <c r="N23" s="677"/>
      <c r="O23" s="677"/>
      <c r="P23" s="677"/>
      <c r="Q23" s="678"/>
      <c r="R23" s="679">
        <v>689</v>
      </c>
      <c r="S23" s="680"/>
      <c r="T23" s="680"/>
      <c r="U23" s="680"/>
      <c r="V23" s="680"/>
      <c r="W23" s="680"/>
      <c r="X23" s="680"/>
      <c r="Y23" s="681"/>
      <c r="Z23" s="682">
        <v>0</v>
      </c>
      <c r="AA23" s="682"/>
      <c r="AB23" s="682"/>
      <c r="AC23" s="682"/>
      <c r="AD23" s="683">
        <v>689</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137</v>
      </c>
      <c r="BH23" s="680"/>
      <c r="BI23" s="680"/>
      <c r="BJ23" s="680"/>
      <c r="BK23" s="680"/>
      <c r="BL23" s="680"/>
      <c r="BM23" s="680"/>
      <c r="BN23" s="681"/>
      <c r="BO23" s="682" t="s">
        <v>246</v>
      </c>
      <c r="BP23" s="682"/>
      <c r="BQ23" s="682"/>
      <c r="BR23" s="682"/>
      <c r="BS23" s="688" t="s">
        <v>137</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11" t="s">
        <v>291</v>
      </c>
      <c r="DM23" s="712"/>
      <c r="DN23" s="712"/>
      <c r="DO23" s="712"/>
      <c r="DP23" s="712"/>
      <c r="DQ23" s="712"/>
      <c r="DR23" s="712"/>
      <c r="DS23" s="712"/>
      <c r="DT23" s="712"/>
      <c r="DU23" s="712"/>
      <c r="DV23" s="713"/>
      <c r="DW23" s="661" t="s">
        <v>292</v>
      </c>
      <c r="DX23" s="662"/>
      <c r="DY23" s="662"/>
      <c r="DZ23" s="662"/>
      <c r="EA23" s="662"/>
      <c r="EB23" s="662"/>
      <c r="EC23" s="663"/>
    </row>
    <row r="24" spans="2:133" ht="11.25" customHeight="1">
      <c r="B24" s="676" t="s">
        <v>293</v>
      </c>
      <c r="C24" s="677"/>
      <c r="D24" s="677"/>
      <c r="E24" s="677"/>
      <c r="F24" s="677"/>
      <c r="G24" s="677"/>
      <c r="H24" s="677"/>
      <c r="I24" s="677"/>
      <c r="J24" s="677"/>
      <c r="K24" s="677"/>
      <c r="L24" s="677"/>
      <c r="M24" s="677"/>
      <c r="N24" s="677"/>
      <c r="O24" s="677"/>
      <c r="P24" s="677"/>
      <c r="Q24" s="678"/>
      <c r="R24" s="679">
        <v>1727</v>
      </c>
      <c r="S24" s="680"/>
      <c r="T24" s="680"/>
      <c r="U24" s="680"/>
      <c r="V24" s="680"/>
      <c r="W24" s="680"/>
      <c r="X24" s="680"/>
      <c r="Y24" s="681"/>
      <c r="Z24" s="682">
        <v>0</v>
      </c>
      <c r="AA24" s="682"/>
      <c r="AB24" s="682"/>
      <c r="AC24" s="682"/>
      <c r="AD24" s="683" t="s">
        <v>137</v>
      </c>
      <c r="AE24" s="683"/>
      <c r="AF24" s="683"/>
      <c r="AG24" s="683"/>
      <c r="AH24" s="683"/>
      <c r="AI24" s="683"/>
      <c r="AJ24" s="683"/>
      <c r="AK24" s="683"/>
      <c r="AL24" s="684" t="s">
        <v>137</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137</v>
      </c>
      <c r="BH24" s="680"/>
      <c r="BI24" s="680"/>
      <c r="BJ24" s="680"/>
      <c r="BK24" s="680"/>
      <c r="BL24" s="680"/>
      <c r="BM24" s="680"/>
      <c r="BN24" s="681"/>
      <c r="BO24" s="682" t="s">
        <v>137</v>
      </c>
      <c r="BP24" s="682"/>
      <c r="BQ24" s="682"/>
      <c r="BR24" s="682"/>
      <c r="BS24" s="688" t="s">
        <v>246</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1557400</v>
      </c>
      <c r="CS24" s="669"/>
      <c r="CT24" s="669"/>
      <c r="CU24" s="669"/>
      <c r="CV24" s="669"/>
      <c r="CW24" s="669"/>
      <c r="CX24" s="669"/>
      <c r="CY24" s="670"/>
      <c r="CZ24" s="673">
        <v>26.6</v>
      </c>
      <c r="DA24" s="674"/>
      <c r="DB24" s="674"/>
      <c r="DC24" s="693"/>
      <c r="DD24" s="714">
        <v>1414332</v>
      </c>
      <c r="DE24" s="669"/>
      <c r="DF24" s="669"/>
      <c r="DG24" s="669"/>
      <c r="DH24" s="669"/>
      <c r="DI24" s="669"/>
      <c r="DJ24" s="669"/>
      <c r="DK24" s="670"/>
      <c r="DL24" s="714">
        <v>1318502</v>
      </c>
      <c r="DM24" s="669"/>
      <c r="DN24" s="669"/>
      <c r="DO24" s="669"/>
      <c r="DP24" s="669"/>
      <c r="DQ24" s="669"/>
      <c r="DR24" s="669"/>
      <c r="DS24" s="669"/>
      <c r="DT24" s="669"/>
      <c r="DU24" s="669"/>
      <c r="DV24" s="670"/>
      <c r="DW24" s="673">
        <v>37.4</v>
      </c>
      <c r="DX24" s="674"/>
      <c r="DY24" s="674"/>
      <c r="DZ24" s="674"/>
      <c r="EA24" s="674"/>
      <c r="EB24" s="674"/>
      <c r="EC24" s="675"/>
    </row>
    <row r="25" spans="2:133" ht="11.25" customHeight="1">
      <c r="B25" s="676" t="s">
        <v>296</v>
      </c>
      <c r="C25" s="677"/>
      <c r="D25" s="677"/>
      <c r="E25" s="677"/>
      <c r="F25" s="677"/>
      <c r="G25" s="677"/>
      <c r="H25" s="677"/>
      <c r="I25" s="677"/>
      <c r="J25" s="677"/>
      <c r="K25" s="677"/>
      <c r="L25" s="677"/>
      <c r="M25" s="677"/>
      <c r="N25" s="677"/>
      <c r="O25" s="677"/>
      <c r="P25" s="677"/>
      <c r="Q25" s="678"/>
      <c r="R25" s="679">
        <v>41562</v>
      </c>
      <c r="S25" s="680"/>
      <c r="T25" s="680"/>
      <c r="U25" s="680"/>
      <c r="V25" s="680"/>
      <c r="W25" s="680"/>
      <c r="X25" s="680"/>
      <c r="Y25" s="681"/>
      <c r="Z25" s="682">
        <v>0.7</v>
      </c>
      <c r="AA25" s="682"/>
      <c r="AB25" s="682"/>
      <c r="AC25" s="682"/>
      <c r="AD25" s="683">
        <v>25509</v>
      </c>
      <c r="AE25" s="683"/>
      <c r="AF25" s="683"/>
      <c r="AG25" s="683"/>
      <c r="AH25" s="683"/>
      <c r="AI25" s="683"/>
      <c r="AJ25" s="683"/>
      <c r="AK25" s="683"/>
      <c r="AL25" s="684">
        <v>0.8</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246</v>
      </c>
      <c r="BP25" s="682"/>
      <c r="BQ25" s="682"/>
      <c r="BR25" s="682"/>
      <c r="BS25" s="688" t="s">
        <v>246</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867354</v>
      </c>
      <c r="CS25" s="703"/>
      <c r="CT25" s="703"/>
      <c r="CU25" s="703"/>
      <c r="CV25" s="703"/>
      <c r="CW25" s="703"/>
      <c r="CX25" s="703"/>
      <c r="CY25" s="704"/>
      <c r="CZ25" s="684">
        <v>14.8</v>
      </c>
      <c r="DA25" s="715"/>
      <c r="DB25" s="715"/>
      <c r="DC25" s="717"/>
      <c r="DD25" s="688">
        <v>834235</v>
      </c>
      <c r="DE25" s="703"/>
      <c r="DF25" s="703"/>
      <c r="DG25" s="703"/>
      <c r="DH25" s="703"/>
      <c r="DI25" s="703"/>
      <c r="DJ25" s="703"/>
      <c r="DK25" s="704"/>
      <c r="DL25" s="688">
        <v>814778</v>
      </c>
      <c r="DM25" s="703"/>
      <c r="DN25" s="703"/>
      <c r="DO25" s="703"/>
      <c r="DP25" s="703"/>
      <c r="DQ25" s="703"/>
      <c r="DR25" s="703"/>
      <c r="DS25" s="703"/>
      <c r="DT25" s="703"/>
      <c r="DU25" s="703"/>
      <c r="DV25" s="704"/>
      <c r="DW25" s="684">
        <v>23.1</v>
      </c>
      <c r="DX25" s="715"/>
      <c r="DY25" s="715"/>
      <c r="DZ25" s="715"/>
      <c r="EA25" s="715"/>
      <c r="EB25" s="715"/>
      <c r="EC25" s="716"/>
    </row>
    <row r="26" spans="2:133" ht="11.25" customHeight="1">
      <c r="B26" s="676" t="s">
        <v>299</v>
      </c>
      <c r="C26" s="677"/>
      <c r="D26" s="677"/>
      <c r="E26" s="677"/>
      <c r="F26" s="677"/>
      <c r="G26" s="677"/>
      <c r="H26" s="677"/>
      <c r="I26" s="677"/>
      <c r="J26" s="677"/>
      <c r="K26" s="677"/>
      <c r="L26" s="677"/>
      <c r="M26" s="677"/>
      <c r="N26" s="677"/>
      <c r="O26" s="677"/>
      <c r="P26" s="677"/>
      <c r="Q26" s="678"/>
      <c r="R26" s="679">
        <v>3267</v>
      </c>
      <c r="S26" s="680"/>
      <c r="T26" s="680"/>
      <c r="U26" s="680"/>
      <c r="V26" s="680"/>
      <c r="W26" s="680"/>
      <c r="X26" s="680"/>
      <c r="Y26" s="681"/>
      <c r="Z26" s="682">
        <v>0.1</v>
      </c>
      <c r="AA26" s="682"/>
      <c r="AB26" s="682"/>
      <c r="AC26" s="682"/>
      <c r="AD26" s="683" t="s">
        <v>137</v>
      </c>
      <c r="AE26" s="683"/>
      <c r="AF26" s="683"/>
      <c r="AG26" s="683"/>
      <c r="AH26" s="683"/>
      <c r="AI26" s="683"/>
      <c r="AJ26" s="683"/>
      <c r="AK26" s="683"/>
      <c r="AL26" s="684" t="s">
        <v>137</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246</v>
      </c>
      <c r="BH26" s="680"/>
      <c r="BI26" s="680"/>
      <c r="BJ26" s="680"/>
      <c r="BK26" s="680"/>
      <c r="BL26" s="680"/>
      <c r="BM26" s="680"/>
      <c r="BN26" s="681"/>
      <c r="BO26" s="682" t="s">
        <v>246</v>
      </c>
      <c r="BP26" s="682"/>
      <c r="BQ26" s="682"/>
      <c r="BR26" s="682"/>
      <c r="BS26" s="688" t="s">
        <v>137</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502251</v>
      </c>
      <c r="CS26" s="680"/>
      <c r="CT26" s="680"/>
      <c r="CU26" s="680"/>
      <c r="CV26" s="680"/>
      <c r="CW26" s="680"/>
      <c r="CX26" s="680"/>
      <c r="CY26" s="681"/>
      <c r="CZ26" s="684">
        <v>8.6</v>
      </c>
      <c r="DA26" s="715"/>
      <c r="DB26" s="715"/>
      <c r="DC26" s="717"/>
      <c r="DD26" s="688">
        <v>471642</v>
      </c>
      <c r="DE26" s="680"/>
      <c r="DF26" s="680"/>
      <c r="DG26" s="680"/>
      <c r="DH26" s="680"/>
      <c r="DI26" s="680"/>
      <c r="DJ26" s="680"/>
      <c r="DK26" s="681"/>
      <c r="DL26" s="688" t="s">
        <v>137</v>
      </c>
      <c r="DM26" s="680"/>
      <c r="DN26" s="680"/>
      <c r="DO26" s="680"/>
      <c r="DP26" s="680"/>
      <c r="DQ26" s="680"/>
      <c r="DR26" s="680"/>
      <c r="DS26" s="680"/>
      <c r="DT26" s="680"/>
      <c r="DU26" s="680"/>
      <c r="DV26" s="681"/>
      <c r="DW26" s="684" t="s">
        <v>246</v>
      </c>
      <c r="DX26" s="715"/>
      <c r="DY26" s="715"/>
      <c r="DZ26" s="715"/>
      <c r="EA26" s="715"/>
      <c r="EB26" s="715"/>
      <c r="EC26" s="716"/>
    </row>
    <row r="27" spans="2:133" ht="11.25" customHeight="1">
      <c r="B27" s="676" t="s">
        <v>302</v>
      </c>
      <c r="C27" s="677"/>
      <c r="D27" s="677"/>
      <c r="E27" s="677"/>
      <c r="F27" s="677"/>
      <c r="G27" s="677"/>
      <c r="H27" s="677"/>
      <c r="I27" s="677"/>
      <c r="J27" s="677"/>
      <c r="K27" s="677"/>
      <c r="L27" s="677"/>
      <c r="M27" s="677"/>
      <c r="N27" s="677"/>
      <c r="O27" s="677"/>
      <c r="P27" s="677"/>
      <c r="Q27" s="678"/>
      <c r="R27" s="679">
        <v>207804</v>
      </c>
      <c r="S27" s="680"/>
      <c r="T27" s="680"/>
      <c r="U27" s="680"/>
      <c r="V27" s="680"/>
      <c r="W27" s="680"/>
      <c r="X27" s="680"/>
      <c r="Y27" s="681"/>
      <c r="Z27" s="682">
        <v>3.3</v>
      </c>
      <c r="AA27" s="682"/>
      <c r="AB27" s="682"/>
      <c r="AC27" s="682"/>
      <c r="AD27" s="683" t="s">
        <v>137</v>
      </c>
      <c r="AE27" s="683"/>
      <c r="AF27" s="683"/>
      <c r="AG27" s="683"/>
      <c r="AH27" s="683"/>
      <c r="AI27" s="683"/>
      <c r="AJ27" s="683"/>
      <c r="AK27" s="683"/>
      <c r="AL27" s="684" t="s">
        <v>137</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882446</v>
      </c>
      <c r="BH27" s="680"/>
      <c r="BI27" s="680"/>
      <c r="BJ27" s="680"/>
      <c r="BK27" s="680"/>
      <c r="BL27" s="680"/>
      <c r="BM27" s="680"/>
      <c r="BN27" s="681"/>
      <c r="BO27" s="682">
        <v>100</v>
      </c>
      <c r="BP27" s="682"/>
      <c r="BQ27" s="682"/>
      <c r="BR27" s="682"/>
      <c r="BS27" s="688">
        <v>82926</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166182</v>
      </c>
      <c r="CS27" s="703"/>
      <c r="CT27" s="703"/>
      <c r="CU27" s="703"/>
      <c r="CV27" s="703"/>
      <c r="CW27" s="703"/>
      <c r="CX27" s="703"/>
      <c r="CY27" s="704"/>
      <c r="CZ27" s="684">
        <v>2.8</v>
      </c>
      <c r="DA27" s="715"/>
      <c r="DB27" s="715"/>
      <c r="DC27" s="717"/>
      <c r="DD27" s="688">
        <v>60135</v>
      </c>
      <c r="DE27" s="703"/>
      <c r="DF27" s="703"/>
      <c r="DG27" s="703"/>
      <c r="DH27" s="703"/>
      <c r="DI27" s="703"/>
      <c r="DJ27" s="703"/>
      <c r="DK27" s="704"/>
      <c r="DL27" s="688">
        <v>42966</v>
      </c>
      <c r="DM27" s="703"/>
      <c r="DN27" s="703"/>
      <c r="DO27" s="703"/>
      <c r="DP27" s="703"/>
      <c r="DQ27" s="703"/>
      <c r="DR27" s="703"/>
      <c r="DS27" s="703"/>
      <c r="DT27" s="703"/>
      <c r="DU27" s="703"/>
      <c r="DV27" s="704"/>
      <c r="DW27" s="684">
        <v>1.2</v>
      </c>
      <c r="DX27" s="715"/>
      <c r="DY27" s="715"/>
      <c r="DZ27" s="715"/>
      <c r="EA27" s="715"/>
      <c r="EB27" s="715"/>
      <c r="EC27" s="716"/>
    </row>
    <row r="28" spans="2:133" ht="11.25" customHeight="1">
      <c r="B28" s="721" t="s">
        <v>305</v>
      </c>
      <c r="C28" s="722"/>
      <c r="D28" s="722"/>
      <c r="E28" s="722"/>
      <c r="F28" s="722"/>
      <c r="G28" s="722"/>
      <c r="H28" s="722"/>
      <c r="I28" s="722"/>
      <c r="J28" s="722"/>
      <c r="K28" s="722"/>
      <c r="L28" s="722"/>
      <c r="M28" s="722"/>
      <c r="N28" s="722"/>
      <c r="O28" s="722"/>
      <c r="P28" s="722"/>
      <c r="Q28" s="723"/>
      <c r="R28" s="679" t="s">
        <v>246</v>
      </c>
      <c r="S28" s="680"/>
      <c r="T28" s="680"/>
      <c r="U28" s="680"/>
      <c r="V28" s="680"/>
      <c r="W28" s="680"/>
      <c r="X28" s="680"/>
      <c r="Y28" s="681"/>
      <c r="Z28" s="682" t="s">
        <v>246</v>
      </c>
      <c r="AA28" s="682"/>
      <c r="AB28" s="682"/>
      <c r="AC28" s="682"/>
      <c r="AD28" s="683" t="s">
        <v>137</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523864</v>
      </c>
      <c r="CS28" s="680"/>
      <c r="CT28" s="680"/>
      <c r="CU28" s="680"/>
      <c r="CV28" s="680"/>
      <c r="CW28" s="680"/>
      <c r="CX28" s="680"/>
      <c r="CY28" s="681"/>
      <c r="CZ28" s="684">
        <v>8.9</v>
      </c>
      <c r="DA28" s="715"/>
      <c r="DB28" s="715"/>
      <c r="DC28" s="717"/>
      <c r="DD28" s="688">
        <v>519962</v>
      </c>
      <c r="DE28" s="680"/>
      <c r="DF28" s="680"/>
      <c r="DG28" s="680"/>
      <c r="DH28" s="680"/>
      <c r="DI28" s="680"/>
      <c r="DJ28" s="680"/>
      <c r="DK28" s="681"/>
      <c r="DL28" s="688">
        <v>460758</v>
      </c>
      <c r="DM28" s="680"/>
      <c r="DN28" s="680"/>
      <c r="DO28" s="680"/>
      <c r="DP28" s="680"/>
      <c r="DQ28" s="680"/>
      <c r="DR28" s="680"/>
      <c r="DS28" s="680"/>
      <c r="DT28" s="680"/>
      <c r="DU28" s="680"/>
      <c r="DV28" s="681"/>
      <c r="DW28" s="684">
        <v>13.1</v>
      </c>
      <c r="DX28" s="715"/>
      <c r="DY28" s="715"/>
      <c r="DZ28" s="715"/>
      <c r="EA28" s="715"/>
      <c r="EB28" s="715"/>
      <c r="EC28" s="716"/>
    </row>
    <row r="29" spans="2:133" ht="11.25" customHeight="1">
      <c r="B29" s="676" t="s">
        <v>307</v>
      </c>
      <c r="C29" s="677"/>
      <c r="D29" s="677"/>
      <c r="E29" s="677"/>
      <c r="F29" s="677"/>
      <c r="G29" s="677"/>
      <c r="H29" s="677"/>
      <c r="I29" s="677"/>
      <c r="J29" s="677"/>
      <c r="K29" s="677"/>
      <c r="L29" s="677"/>
      <c r="M29" s="677"/>
      <c r="N29" s="677"/>
      <c r="O29" s="677"/>
      <c r="P29" s="677"/>
      <c r="Q29" s="678"/>
      <c r="R29" s="679">
        <v>559637</v>
      </c>
      <c r="S29" s="680"/>
      <c r="T29" s="680"/>
      <c r="U29" s="680"/>
      <c r="V29" s="680"/>
      <c r="W29" s="680"/>
      <c r="X29" s="680"/>
      <c r="Y29" s="681"/>
      <c r="Z29" s="682">
        <v>9</v>
      </c>
      <c r="AA29" s="682"/>
      <c r="AB29" s="682"/>
      <c r="AC29" s="682"/>
      <c r="AD29" s="683" t="s">
        <v>246</v>
      </c>
      <c r="AE29" s="683"/>
      <c r="AF29" s="683"/>
      <c r="AG29" s="683"/>
      <c r="AH29" s="683"/>
      <c r="AI29" s="683"/>
      <c r="AJ29" s="683"/>
      <c r="AK29" s="683"/>
      <c r="AL29" s="684" t="s">
        <v>137</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523647</v>
      </c>
      <c r="CS29" s="703"/>
      <c r="CT29" s="703"/>
      <c r="CU29" s="703"/>
      <c r="CV29" s="703"/>
      <c r="CW29" s="703"/>
      <c r="CX29" s="703"/>
      <c r="CY29" s="704"/>
      <c r="CZ29" s="684">
        <v>8.9</v>
      </c>
      <c r="DA29" s="715"/>
      <c r="DB29" s="715"/>
      <c r="DC29" s="717"/>
      <c r="DD29" s="688">
        <v>519745</v>
      </c>
      <c r="DE29" s="703"/>
      <c r="DF29" s="703"/>
      <c r="DG29" s="703"/>
      <c r="DH29" s="703"/>
      <c r="DI29" s="703"/>
      <c r="DJ29" s="703"/>
      <c r="DK29" s="704"/>
      <c r="DL29" s="688">
        <v>460541</v>
      </c>
      <c r="DM29" s="703"/>
      <c r="DN29" s="703"/>
      <c r="DO29" s="703"/>
      <c r="DP29" s="703"/>
      <c r="DQ29" s="703"/>
      <c r="DR29" s="703"/>
      <c r="DS29" s="703"/>
      <c r="DT29" s="703"/>
      <c r="DU29" s="703"/>
      <c r="DV29" s="704"/>
      <c r="DW29" s="684">
        <v>13.1</v>
      </c>
      <c r="DX29" s="715"/>
      <c r="DY29" s="715"/>
      <c r="DZ29" s="715"/>
      <c r="EA29" s="715"/>
      <c r="EB29" s="715"/>
      <c r="EC29" s="716"/>
    </row>
    <row r="30" spans="2:133" ht="11.25" customHeight="1">
      <c r="B30" s="676" t="s">
        <v>312</v>
      </c>
      <c r="C30" s="677"/>
      <c r="D30" s="677"/>
      <c r="E30" s="677"/>
      <c r="F30" s="677"/>
      <c r="G30" s="677"/>
      <c r="H30" s="677"/>
      <c r="I30" s="677"/>
      <c r="J30" s="677"/>
      <c r="K30" s="677"/>
      <c r="L30" s="677"/>
      <c r="M30" s="677"/>
      <c r="N30" s="677"/>
      <c r="O30" s="677"/>
      <c r="P30" s="677"/>
      <c r="Q30" s="678"/>
      <c r="R30" s="679">
        <v>81181</v>
      </c>
      <c r="S30" s="680"/>
      <c r="T30" s="680"/>
      <c r="U30" s="680"/>
      <c r="V30" s="680"/>
      <c r="W30" s="680"/>
      <c r="X30" s="680"/>
      <c r="Y30" s="681"/>
      <c r="Z30" s="682">
        <v>1.3</v>
      </c>
      <c r="AA30" s="682"/>
      <c r="AB30" s="682"/>
      <c r="AC30" s="682"/>
      <c r="AD30" s="683">
        <v>10032</v>
      </c>
      <c r="AE30" s="683"/>
      <c r="AF30" s="683"/>
      <c r="AG30" s="683"/>
      <c r="AH30" s="683"/>
      <c r="AI30" s="683"/>
      <c r="AJ30" s="683"/>
      <c r="AK30" s="683"/>
      <c r="AL30" s="684">
        <v>0.3</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99.8</v>
      </c>
      <c r="BH30" s="740"/>
      <c r="BI30" s="740"/>
      <c r="BJ30" s="740"/>
      <c r="BK30" s="740"/>
      <c r="BL30" s="740"/>
      <c r="BM30" s="674">
        <v>99.2</v>
      </c>
      <c r="BN30" s="740"/>
      <c r="BO30" s="740"/>
      <c r="BP30" s="740"/>
      <c r="BQ30" s="741"/>
      <c r="BR30" s="739">
        <v>99.8</v>
      </c>
      <c r="BS30" s="740"/>
      <c r="BT30" s="740"/>
      <c r="BU30" s="740"/>
      <c r="BV30" s="740"/>
      <c r="BW30" s="740"/>
      <c r="BX30" s="674">
        <v>99.2</v>
      </c>
      <c r="BY30" s="740"/>
      <c r="BZ30" s="740"/>
      <c r="CA30" s="740"/>
      <c r="CB30" s="741"/>
      <c r="CD30" s="744"/>
      <c r="CE30" s="745"/>
      <c r="CF30" s="694" t="s">
        <v>315</v>
      </c>
      <c r="CG30" s="695"/>
      <c r="CH30" s="695"/>
      <c r="CI30" s="695"/>
      <c r="CJ30" s="695"/>
      <c r="CK30" s="695"/>
      <c r="CL30" s="695"/>
      <c r="CM30" s="695"/>
      <c r="CN30" s="695"/>
      <c r="CO30" s="695"/>
      <c r="CP30" s="695"/>
      <c r="CQ30" s="696"/>
      <c r="CR30" s="679">
        <v>505059</v>
      </c>
      <c r="CS30" s="680"/>
      <c r="CT30" s="680"/>
      <c r="CU30" s="680"/>
      <c r="CV30" s="680"/>
      <c r="CW30" s="680"/>
      <c r="CX30" s="680"/>
      <c r="CY30" s="681"/>
      <c r="CZ30" s="684">
        <v>8.6</v>
      </c>
      <c r="DA30" s="715"/>
      <c r="DB30" s="715"/>
      <c r="DC30" s="717"/>
      <c r="DD30" s="688">
        <v>501718</v>
      </c>
      <c r="DE30" s="680"/>
      <c r="DF30" s="680"/>
      <c r="DG30" s="680"/>
      <c r="DH30" s="680"/>
      <c r="DI30" s="680"/>
      <c r="DJ30" s="680"/>
      <c r="DK30" s="681"/>
      <c r="DL30" s="688">
        <v>442514</v>
      </c>
      <c r="DM30" s="680"/>
      <c r="DN30" s="680"/>
      <c r="DO30" s="680"/>
      <c r="DP30" s="680"/>
      <c r="DQ30" s="680"/>
      <c r="DR30" s="680"/>
      <c r="DS30" s="680"/>
      <c r="DT30" s="680"/>
      <c r="DU30" s="680"/>
      <c r="DV30" s="681"/>
      <c r="DW30" s="684">
        <v>12.6</v>
      </c>
      <c r="DX30" s="715"/>
      <c r="DY30" s="715"/>
      <c r="DZ30" s="715"/>
      <c r="EA30" s="715"/>
      <c r="EB30" s="715"/>
      <c r="EC30" s="716"/>
    </row>
    <row r="31" spans="2:133" ht="11.25" customHeight="1">
      <c r="B31" s="676" t="s">
        <v>316</v>
      </c>
      <c r="C31" s="677"/>
      <c r="D31" s="677"/>
      <c r="E31" s="677"/>
      <c r="F31" s="677"/>
      <c r="G31" s="677"/>
      <c r="H31" s="677"/>
      <c r="I31" s="677"/>
      <c r="J31" s="677"/>
      <c r="K31" s="677"/>
      <c r="L31" s="677"/>
      <c r="M31" s="677"/>
      <c r="N31" s="677"/>
      <c r="O31" s="677"/>
      <c r="P31" s="677"/>
      <c r="Q31" s="678"/>
      <c r="R31" s="679">
        <v>13222</v>
      </c>
      <c r="S31" s="680"/>
      <c r="T31" s="680"/>
      <c r="U31" s="680"/>
      <c r="V31" s="680"/>
      <c r="W31" s="680"/>
      <c r="X31" s="680"/>
      <c r="Y31" s="681"/>
      <c r="Z31" s="682">
        <v>0.2</v>
      </c>
      <c r="AA31" s="682"/>
      <c r="AB31" s="682"/>
      <c r="AC31" s="682"/>
      <c r="AD31" s="683" t="s">
        <v>137</v>
      </c>
      <c r="AE31" s="683"/>
      <c r="AF31" s="683"/>
      <c r="AG31" s="683"/>
      <c r="AH31" s="683"/>
      <c r="AI31" s="683"/>
      <c r="AJ31" s="683"/>
      <c r="AK31" s="683"/>
      <c r="AL31" s="684" t="s">
        <v>137</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100</v>
      </c>
      <c r="BH31" s="703"/>
      <c r="BI31" s="703"/>
      <c r="BJ31" s="703"/>
      <c r="BK31" s="703"/>
      <c r="BL31" s="703"/>
      <c r="BM31" s="685">
        <v>100</v>
      </c>
      <c r="BN31" s="737"/>
      <c r="BO31" s="737"/>
      <c r="BP31" s="737"/>
      <c r="BQ31" s="738"/>
      <c r="BR31" s="736">
        <v>100</v>
      </c>
      <c r="BS31" s="703"/>
      <c r="BT31" s="703"/>
      <c r="BU31" s="703"/>
      <c r="BV31" s="703"/>
      <c r="BW31" s="703"/>
      <c r="BX31" s="685">
        <v>100</v>
      </c>
      <c r="BY31" s="737"/>
      <c r="BZ31" s="737"/>
      <c r="CA31" s="737"/>
      <c r="CB31" s="738"/>
      <c r="CD31" s="744"/>
      <c r="CE31" s="745"/>
      <c r="CF31" s="694" t="s">
        <v>319</v>
      </c>
      <c r="CG31" s="695"/>
      <c r="CH31" s="695"/>
      <c r="CI31" s="695"/>
      <c r="CJ31" s="695"/>
      <c r="CK31" s="695"/>
      <c r="CL31" s="695"/>
      <c r="CM31" s="695"/>
      <c r="CN31" s="695"/>
      <c r="CO31" s="695"/>
      <c r="CP31" s="695"/>
      <c r="CQ31" s="696"/>
      <c r="CR31" s="679">
        <v>18588</v>
      </c>
      <c r="CS31" s="703"/>
      <c r="CT31" s="703"/>
      <c r="CU31" s="703"/>
      <c r="CV31" s="703"/>
      <c r="CW31" s="703"/>
      <c r="CX31" s="703"/>
      <c r="CY31" s="704"/>
      <c r="CZ31" s="684">
        <v>0.3</v>
      </c>
      <c r="DA31" s="715"/>
      <c r="DB31" s="715"/>
      <c r="DC31" s="717"/>
      <c r="DD31" s="688">
        <v>18027</v>
      </c>
      <c r="DE31" s="703"/>
      <c r="DF31" s="703"/>
      <c r="DG31" s="703"/>
      <c r="DH31" s="703"/>
      <c r="DI31" s="703"/>
      <c r="DJ31" s="703"/>
      <c r="DK31" s="704"/>
      <c r="DL31" s="688">
        <v>18027</v>
      </c>
      <c r="DM31" s="703"/>
      <c r="DN31" s="703"/>
      <c r="DO31" s="703"/>
      <c r="DP31" s="703"/>
      <c r="DQ31" s="703"/>
      <c r="DR31" s="703"/>
      <c r="DS31" s="703"/>
      <c r="DT31" s="703"/>
      <c r="DU31" s="703"/>
      <c r="DV31" s="704"/>
      <c r="DW31" s="684">
        <v>0.5</v>
      </c>
      <c r="DX31" s="715"/>
      <c r="DY31" s="715"/>
      <c r="DZ31" s="715"/>
      <c r="EA31" s="715"/>
      <c r="EB31" s="715"/>
      <c r="EC31" s="716"/>
    </row>
    <row r="32" spans="2:133" ht="11.25" customHeight="1">
      <c r="B32" s="676" t="s">
        <v>320</v>
      </c>
      <c r="C32" s="677"/>
      <c r="D32" s="677"/>
      <c r="E32" s="677"/>
      <c r="F32" s="677"/>
      <c r="G32" s="677"/>
      <c r="H32" s="677"/>
      <c r="I32" s="677"/>
      <c r="J32" s="677"/>
      <c r="K32" s="677"/>
      <c r="L32" s="677"/>
      <c r="M32" s="677"/>
      <c r="N32" s="677"/>
      <c r="O32" s="677"/>
      <c r="P32" s="677"/>
      <c r="Q32" s="678"/>
      <c r="R32" s="679">
        <v>263407</v>
      </c>
      <c r="S32" s="680"/>
      <c r="T32" s="680"/>
      <c r="U32" s="680"/>
      <c r="V32" s="680"/>
      <c r="W32" s="680"/>
      <c r="X32" s="680"/>
      <c r="Y32" s="681"/>
      <c r="Z32" s="682">
        <v>4.2</v>
      </c>
      <c r="AA32" s="682"/>
      <c r="AB32" s="682"/>
      <c r="AC32" s="682"/>
      <c r="AD32" s="683" t="s">
        <v>246</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99.8</v>
      </c>
      <c r="BH32" s="749"/>
      <c r="BI32" s="749"/>
      <c r="BJ32" s="749"/>
      <c r="BK32" s="749"/>
      <c r="BL32" s="749"/>
      <c r="BM32" s="750">
        <v>98.9</v>
      </c>
      <c r="BN32" s="749"/>
      <c r="BO32" s="749"/>
      <c r="BP32" s="749"/>
      <c r="BQ32" s="751"/>
      <c r="BR32" s="748">
        <v>99.7</v>
      </c>
      <c r="BS32" s="749"/>
      <c r="BT32" s="749"/>
      <c r="BU32" s="749"/>
      <c r="BV32" s="749"/>
      <c r="BW32" s="749"/>
      <c r="BX32" s="750">
        <v>99</v>
      </c>
      <c r="BY32" s="749"/>
      <c r="BZ32" s="749"/>
      <c r="CA32" s="749"/>
      <c r="CB32" s="751"/>
      <c r="CD32" s="746"/>
      <c r="CE32" s="747"/>
      <c r="CF32" s="694" t="s">
        <v>322</v>
      </c>
      <c r="CG32" s="695"/>
      <c r="CH32" s="695"/>
      <c r="CI32" s="695"/>
      <c r="CJ32" s="695"/>
      <c r="CK32" s="695"/>
      <c r="CL32" s="695"/>
      <c r="CM32" s="695"/>
      <c r="CN32" s="695"/>
      <c r="CO32" s="695"/>
      <c r="CP32" s="695"/>
      <c r="CQ32" s="696"/>
      <c r="CR32" s="679">
        <v>217</v>
      </c>
      <c r="CS32" s="680"/>
      <c r="CT32" s="680"/>
      <c r="CU32" s="680"/>
      <c r="CV32" s="680"/>
      <c r="CW32" s="680"/>
      <c r="CX32" s="680"/>
      <c r="CY32" s="681"/>
      <c r="CZ32" s="684">
        <v>0</v>
      </c>
      <c r="DA32" s="715"/>
      <c r="DB32" s="715"/>
      <c r="DC32" s="717"/>
      <c r="DD32" s="688">
        <v>217</v>
      </c>
      <c r="DE32" s="680"/>
      <c r="DF32" s="680"/>
      <c r="DG32" s="680"/>
      <c r="DH32" s="680"/>
      <c r="DI32" s="680"/>
      <c r="DJ32" s="680"/>
      <c r="DK32" s="681"/>
      <c r="DL32" s="688">
        <v>217</v>
      </c>
      <c r="DM32" s="680"/>
      <c r="DN32" s="680"/>
      <c r="DO32" s="680"/>
      <c r="DP32" s="680"/>
      <c r="DQ32" s="680"/>
      <c r="DR32" s="680"/>
      <c r="DS32" s="680"/>
      <c r="DT32" s="680"/>
      <c r="DU32" s="680"/>
      <c r="DV32" s="681"/>
      <c r="DW32" s="684">
        <v>0</v>
      </c>
      <c r="DX32" s="715"/>
      <c r="DY32" s="715"/>
      <c r="DZ32" s="715"/>
      <c r="EA32" s="715"/>
      <c r="EB32" s="715"/>
      <c r="EC32" s="716"/>
    </row>
    <row r="33" spans="2:133" ht="11.25" customHeight="1">
      <c r="B33" s="676" t="s">
        <v>323</v>
      </c>
      <c r="C33" s="677"/>
      <c r="D33" s="677"/>
      <c r="E33" s="677"/>
      <c r="F33" s="677"/>
      <c r="G33" s="677"/>
      <c r="H33" s="677"/>
      <c r="I33" s="677"/>
      <c r="J33" s="677"/>
      <c r="K33" s="677"/>
      <c r="L33" s="677"/>
      <c r="M33" s="677"/>
      <c r="N33" s="677"/>
      <c r="O33" s="677"/>
      <c r="P33" s="677"/>
      <c r="Q33" s="678"/>
      <c r="R33" s="679">
        <v>134980</v>
      </c>
      <c r="S33" s="680"/>
      <c r="T33" s="680"/>
      <c r="U33" s="680"/>
      <c r="V33" s="680"/>
      <c r="W33" s="680"/>
      <c r="X33" s="680"/>
      <c r="Y33" s="681"/>
      <c r="Z33" s="682">
        <v>2.2000000000000002</v>
      </c>
      <c r="AA33" s="682"/>
      <c r="AB33" s="682"/>
      <c r="AC33" s="682"/>
      <c r="AD33" s="683" t="s">
        <v>137</v>
      </c>
      <c r="AE33" s="683"/>
      <c r="AF33" s="683"/>
      <c r="AG33" s="683"/>
      <c r="AH33" s="683"/>
      <c r="AI33" s="683"/>
      <c r="AJ33" s="683"/>
      <c r="AK33" s="683"/>
      <c r="AL33" s="684" t="s">
        <v>246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2728085</v>
      </c>
      <c r="CS33" s="703"/>
      <c r="CT33" s="703"/>
      <c r="CU33" s="703"/>
      <c r="CV33" s="703"/>
      <c r="CW33" s="703"/>
      <c r="CX33" s="703"/>
      <c r="CY33" s="704"/>
      <c r="CZ33" s="684">
        <v>46.6</v>
      </c>
      <c r="DA33" s="715"/>
      <c r="DB33" s="715"/>
      <c r="DC33" s="717"/>
      <c r="DD33" s="688">
        <v>2102241</v>
      </c>
      <c r="DE33" s="703"/>
      <c r="DF33" s="703"/>
      <c r="DG33" s="703"/>
      <c r="DH33" s="703"/>
      <c r="DI33" s="703"/>
      <c r="DJ33" s="703"/>
      <c r="DK33" s="704"/>
      <c r="DL33" s="688">
        <v>1547835</v>
      </c>
      <c r="DM33" s="703"/>
      <c r="DN33" s="703"/>
      <c r="DO33" s="703"/>
      <c r="DP33" s="703"/>
      <c r="DQ33" s="703"/>
      <c r="DR33" s="703"/>
      <c r="DS33" s="703"/>
      <c r="DT33" s="703"/>
      <c r="DU33" s="703"/>
      <c r="DV33" s="704"/>
      <c r="DW33" s="684">
        <v>43.9</v>
      </c>
      <c r="DX33" s="715"/>
      <c r="DY33" s="715"/>
      <c r="DZ33" s="715"/>
      <c r="EA33" s="715"/>
      <c r="EB33" s="715"/>
      <c r="EC33" s="716"/>
    </row>
    <row r="34" spans="2:133" ht="11.25" customHeight="1">
      <c r="B34" s="676" t="s">
        <v>325</v>
      </c>
      <c r="C34" s="677"/>
      <c r="D34" s="677"/>
      <c r="E34" s="677"/>
      <c r="F34" s="677"/>
      <c r="G34" s="677"/>
      <c r="H34" s="677"/>
      <c r="I34" s="677"/>
      <c r="J34" s="677"/>
      <c r="K34" s="677"/>
      <c r="L34" s="677"/>
      <c r="M34" s="677"/>
      <c r="N34" s="677"/>
      <c r="O34" s="677"/>
      <c r="P34" s="677"/>
      <c r="Q34" s="678"/>
      <c r="R34" s="679">
        <v>112446</v>
      </c>
      <c r="S34" s="680"/>
      <c r="T34" s="680"/>
      <c r="U34" s="680"/>
      <c r="V34" s="680"/>
      <c r="W34" s="680"/>
      <c r="X34" s="680"/>
      <c r="Y34" s="681"/>
      <c r="Z34" s="682">
        <v>1.8</v>
      </c>
      <c r="AA34" s="682"/>
      <c r="AB34" s="682"/>
      <c r="AC34" s="682"/>
      <c r="AD34" s="683">
        <v>37</v>
      </c>
      <c r="AE34" s="683"/>
      <c r="AF34" s="683"/>
      <c r="AG34" s="683"/>
      <c r="AH34" s="683"/>
      <c r="AI34" s="683"/>
      <c r="AJ34" s="683"/>
      <c r="AK34" s="683"/>
      <c r="AL34" s="684">
        <v>0</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845503</v>
      </c>
      <c r="CS34" s="680"/>
      <c r="CT34" s="680"/>
      <c r="CU34" s="680"/>
      <c r="CV34" s="680"/>
      <c r="CW34" s="680"/>
      <c r="CX34" s="680"/>
      <c r="CY34" s="681"/>
      <c r="CZ34" s="684">
        <v>14.4</v>
      </c>
      <c r="DA34" s="715"/>
      <c r="DB34" s="715"/>
      <c r="DC34" s="717"/>
      <c r="DD34" s="688">
        <v>666712</v>
      </c>
      <c r="DE34" s="680"/>
      <c r="DF34" s="680"/>
      <c r="DG34" s="680"/>
      <c r="DH34" s="680"/>
      <c r="DI34" s="680"/>
      <c r="DJ34" s="680"/>
      <c r="DK34" s="681"/>
      <c r="DL34" s="688">
        <v>597483</v>
      </c>
      <c r="DM34" s="680"/>
      <c r="DN34" s="680"/>
      <c r="DO34" s="680"/>
      <c r="DP34" s="680"/>
      <c r="DQ34" s="680"/>
      <c r="DR34" s="680"/>
      <c r="DS34" s="680"/>
      <c r="DT34" s="680"/>
      <c r="DU34" s="680"/>
      <c r="DV34" s="681"/>
      <c r="DW34" s="684">
        <v>17</v>
      </c>
      <c r="DX34" s="715"/>
      <c r="DY34" s="715"/>
      <c r="DZ34" s="715"/>
      <c r="EA34" s="715"/>
      <c r="EB34" s="715"/>
      <c r="EC34" s="716"/>
    </row>
    <row r="35" spans="2:133" ht="11.25" customHeight="1">
      <c r="B35" s="676" t="s">
        <v>329</v>
      </c>
      <c r="C35" s="677"/>
      <c r="D35" s="677"/>
      <c r="E35" s="677"/>
      <c r="F35" s="677"/>
      <c r="G35" s="677"/>
      <c r="H35" s="677"/>
      <c r="I35" s="677"/>
      <c r="J35" s="677"/>
      <c r="K35" s="677"/>
      <c r="L35" s="677"/>
      <c r="M35" s="677"/>
      <c r="N35" s="677"/>
      <c r="O35" s="677"/>
      <c r="P35" s="677"/>
      <c r="Q35" s="678"/>
      <c r="R35" s="679">
        <v>1002300</v>
      </c>
      <c r="S35" s="680"/>
      <c r="T35" s="680"/>
      <c r="U35" s="680"/>
      <c r="V35" s="680"/>
      <c r="W35" s="680"/>
      <c r="X35" s="680"/>
      <c r="Y35" s="681"/>
      <c r="Z35" s="682">
        <v>16.100000000000001</v>
      </c>
      <c r="AA35" s="682"/>
      <c r="AB35" s="682"/>
      <c r="AC35" s="682"/>
      <c r="AD35" s="683" t="s">
        <v>246</v>
      </c>
      <c r="AE35" s="683"/>
      <c r="AF35" s="683"/>
      <c r="AG35" s="683"/>
      <c r="AH35" s="683"/>
      <c r="AI35" s="683"/>
      <c r="AJ35" s="683"/>
      <c r="AK35" s="683"/>
      <c r="AL35" s="684" t="s">
        <v>137</v>
      </c>
      <c r="AM35" s="685"/>
      <c r="AN35" s="685"/>
      <c r="AO35" s="686"/>
      <c r="AP35" s="234"/>
      <c r="AQ35" s="752" t="s">
        <v>330</v>
      </c>
      <c r="AR35" s="753"/>
      <c r="AS35" s="753"/>
      <c r="AT35" s="753"/>
      <c r="AU35" s="753"/>
      <c r="AV35" s="753"/>
      <c r="AW35" s="753"/>
      <c r="AX35" s="753"/>
      <c r="AY35" s="754"/>
      <c r="AZ35" s="668">
        <v>593872</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1144</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257869</v>
      </c>
      <c r="CS35" s="703"/>
      <c r="CT35" s="703"/>
      <c r="CU35" s="703"/>
      <c r="CV35" s="703"/>
      <c r="CW35" s="703"/>
      <c r="CX35" s="703"/>
      <c r="CY35" s="704"/>
      <c r="CZ35" s="684">
        <v>4.4000000000000004</v>
      </c>
      <c r="DA35" s="715"/>
      <c r="DB35" s="715"/>
      <c r="DC35" s="717"/>
      <c r="DD35" s="688">
        <v>249561</v>
      </c>
      <c r="DE35" s="703"/>
      <c r="DF35" s="703"/>
      <c r="DG35" s="703"/>
      <c r="DH35" s="703"/>
      <c r="DI35" s="703"/>
      <c r="DJ35" s="703"/>
      <c r="DK35" s="704"/>
      <c r="DL35" s="688">
        <v>166829</v>
      </c>
      <c r="DM35" s="703"/>
      <c r="DN35" s="703"/>
      <c r="DO35" s="703"/>
      <c r="DP35" s="703"/>
      <c r="DQ35" s="703"/>
      <c r="DR35" s="703"/>
      <c r="DS35" s="703"/>
      <c r="DT35" s="703"/>
      <c r="DU35" s="703"/>
      <c r="DV35" s="704"/>
      <c r="DW35" s="684">
        <v>4.7</v>
      </c>
      <c r="DX35" s="715"/>
      <c r="DY35" s="715"/>
      <c r="DZ35" s="715"/>
      <c r="EA35" s="715"/>
      <c r="EB35" s="715"/>
      <c r="EC35" s="716"/>
    </row>
    <row r="36" spans="2:133" ht="11.25" customHeight="1">
      <c r="B36" s="676" t="s">
        <v>333</v>
      </c>
      <c r="C36" s="677"/>
      <c r="D36" s="677"/>
      <c r="E36" s="677"/>
      <c r="F36" s="677"/>
      <c r="G36" s="677"/>
      <c r="H36" s="677"/>
      <c r="I36" s="677"/>
      <c r="J36" s="677"/>
      <c r="K36" s="677"/>
      <c r="L36" s="677"/>
      <c r="M36" s="677"/>
      <c r="N36" s="677"/>
      <c r="O36" s="677"/>
      <c r="P36" s="677"/>
      <c r="Q36" s="678"/>
      <c r="R36" s="679" t="s">
        <v>137</v>
      </c>
      <c r="S36" s="680"/>
      <c r="T36" s="680"/>
      <c r="U36" s="680"/>
      <c r="V36" s="680"/>
      <c r="W36" s="680"/>
      <c r="X36" s="680"/>
      <c r="Y36" s="681"/>
      <c r="Z36" s="682" t="s">
        <v>246</v>
      </c>
      <c r="AA36" s="682"/>
      <c r="AB36" s="682"/>
      <c r="AC36" s="682"/>
      <c r="AD36" s="683" t="s">
        <v>137</v>
      </c>
      <c r="AE36" s="683"/>
      <c r="AF36" s="683"/>
      <c r="AG36" s="683"/>
      <c r="AH36" s="683"/>
      <c r="AI36" s="683"/>
      <c r="AJ36" s="683"/>
      <c r="AK36" s="683"/>
      <c r="AL36" s="684" t="s">
        <v>137</v>
      </c>
      <c r="AM36" s="685"/>
      <c r="AN36" s="685"/>
      <c r="AO36" s="686"/>
      <c r="AQ36" s="756" t="s">
        <v>334</v>
      </c>
      <c r="AR36" s="757"/>
      <c r="AS36" s="757"/>
      <c r="AT36" s="757"/>
      <c r="AU36" s="757"/>
      <c r="AV36" s="757"/>
      <c r="AW36" s="757"/>
      <c r="AX36" s="757"/>
      <c r="AY36" s="758"/>
      <c r="AZ36" s="679">
        <v>182093</v>
      </c>
      <c r="BA36" s="680"/>
      <c r="BB36" s="680"/>
      <c r="BC36" s="680"/>
      <c r="BD36" s="703"/>
      <c r="BE36" s="703"/>
      <c r="BF36" s="738"/>
      <c r="BG36" s="694" t="s">
        <v>335</v>
      </c>
      <c r="BH36" s="695"/>
      <c r="BI36" s="695"/>
      <c r="BJ36" s="695"/>
      <c r="BK36" s="695"/>
      <c r="BL36" s="695"/>
      <c r="BM36" s="695"/>
      <c r="BN36" s="695"/>
      <c r="BO36" s="695"/>
      <c r="BP36" s="695"/>
      <c r="BQ36" s="695"/>
      <c r="BR36" s="695"/>
      <c r="BS36" s="695"/>
      <c r="BT36" s="695"/>
      <c r="BU36" s="696"/>
      <c r="BV36" s="679">
        <v>1144</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922483</v>
      </c>
      <c r="CS36" s="680"/>
      <c r="CT36" s="680"/>
      <c r="CU36" s="680"/>
      <c r="CV36" s="680"/>
      <c r="CW36" s="680"/>
      <c r="CX36" s="680"/>
      <c r="CY36" s="681"/>
      <c r="CZ36" s="684">
        <v>15.7</v>
      </c>
      <c r="DA36" s="715"/>
      <c r="DB36" s="715"/>
      <c r="DC36" s="717"/>
      <c r="DD36" s="688">
        <v>617641</v>
      </c>
      <c r="DE36" s="680"/>
      <c r="DF36" s="680"/>
      <c r="DG36" s="680"/>
      <c r="DH36" s="680"/>
      <c r="DI36" s="680"/>
      <c r="DJ36" s="680"/>
      <c r="DK36" s="681"/>
      <c r="DL36" s="688">
        <v>450626</v>
      </c>
      <c r="DM36" s="680"/>
      <c r="DN36" s="680"/>
      <c r="DO36" s="680"/>
      <c r="DP36" s="680"/>
      <c r="DQ36" s="680"/>
      <c r="DR36" s="680"/>
      <c r="DS36" s="680"/>
      <c r="DT36" s="680"/>
      <c r="DU36" s="680"/>
      <c r="DV36" s="681"/>
      <c r="DW36" s="684">
        <v>12.8</v>
      </c>
      <c r="DX36" s="715"/>
      <c r="DY36" s="715"/>
      <c r="DZ36" s="715"/>
      <c r="EA36" s="715"/>
      <c r="EB36" s="715"/>
      <c r="EC36" s="716"/>
    </row>
    <row r="37" spans="2:133" ht="11.25" customHeight="1">
      <c r="B37" s="676" t="s">
        <v>337</v>
      </c>
      <c r="C37" s="677"/>
      <c r="D37" s="677"/>
      <c r="E37" s="677"/>
      <c r="F37" s="677"/>
      <c r="G37" s="677"/>
      <c r="H37" s="677"/>
      <c r="I37" s="677"/>
      <c r="J37" s="677"/>
      <c r="K37" s="677"/>
      <c r="L37" s="677"/>
      <c r="M37" s="677"/>
      <c r="N37" s="677"/>
      <c r="O37" s="677"/>
      <c r="P37" s="677"/>
      <c r="Q37" s="678"/>
      <c r="R37" s="679">
        <v>141900</v>
      </c>
      <c r="S37" s="680"/>
      <c r="T37" s="680"/>
      <c r="U37" s="680"/>
      <c r="V37" s="680"/>
      <c r="W37" s="680"/>
      <c r="X37" s="680"/>
      <c r="Y37" s="681"/>
      <c r="Z37" s="682">
        <v>2.2999999999999998</v>
      </c>
      <c r="AA37" s="682"/>
      <c r="AB37" s="682"/>
      <c r="AC37" s="682"/>
      <c r="AD37" s="683" t="s">
        <v>137</v>
      </c>
      <c r="AE37" s="683"/>
      <c r="AF37" s="683"/>
      <c r="AG37" s="683"/>
      <c r="AH37" s="683"/>
      <c r="AI37" s="683"/>
      <c r="AJ37" s="683"/>
      <c r="AK37" s="683"/>
      <c r="AL37" s="684" t="s">
        <v>137</v>
      </c>
      <c r="AM37" s="685"/>
      <c r="AN37" s="685"/>
      <c r="AO37" s="686"/>
      <c r="AQ37" s="756" t="s">
        <v>338</v>
      </c>
      <c r="AR37" s="757"/>
      <c r="AS37" s="757"/>
      <c r="AT37" s="757"/>
      <c r="AU37" s="757"/>
      <c r="AV37" s="757"/>
      <c r="AW37" s="757"/>
      <c r="AX37" s="757"/>
      <c r="AY37" s="758"/>
      <c r="AZ37" s="679">
        <v>42220</v>
      </c>
      <c r="BA37" s="680"/>
      <c r="BB37" s="680"/>
      <c r="BC37" s="680"/>
      <c r="BD37" s="703"/>
      <c r="BE37" s="703"/>
      <c r="BF37" s="738"/>
      <c r="BG37" s="694" t="s">
        <v>339</v>
      </c>
      <c r="BH37" s="695"/>
      <c r="BI37" s="695"/>
      <c r="BJ37" s="695"/>
      <c r="BK37" s="695"/>
      <c r="BL37" s="695"/>
      <c r="BM37" s="695"/>
      <c r="BN37" s="695"/>
      <c r="BO37" s="695"/>
      <c r="BP37" s="695"/>
      <c r="BQ37" s="695"/>
      <c r="BR37" s="695"/>
      <c r="BS37" s="695"/>
      <c r="BT37" s="695"/>
      <c r="BU37" s="696"/>
      <c r="BV37" s="679">
        <v>655</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457647</v>
      </c>
      <c r="CS37" s="703"/>
      <c r="CT37" s="703"/>
      <c r="CU37" s="703"/>
      <c r="CV37" s="703"/>
      <c r="CW37" s="703"/>
      <c r="CX37" s="703"/>
      <c r="CY37" s="704"/>
      <c r="CZ37" s="684">
        <v>7.8</v>
      </c>
      <c r="DA37" s="715"/>
      <c r="DB37" s="715"/>
      <c r="DC37" s="717"/>
      <c r="DD37" s="688">
        <v>340647</v>
      </c>
      <c r="DE37" s="703"/>
      <c r="DF37" s="703"/>
      <c r="DG37" s="703"/>
      <c r="DH37" s="703"/>
      <c r="DI37" s="703"/>
      <c r="DJ37" s="703"/>
      <c r="DK37" s="704"/>
      <c r="DL37" s="688">
        <v>312388</v>
      </c>
      <c r="DM37" s="703"/>
      <c r="DN37" s="703"/>
      <c r="DO37" s="703"/>
      <c r="DP37" s="703"/>
      <c r="DQ37" s="703"/>
      <c r="DR37" s="703"/>
      <c r="DS37" s="703"/>
      <c r="DT37" s="703"/>
      <c r="DU37" s="703"/>
      <c r="DV37" s="704"/>
      <c r="DW37" s="684">
        <v>8.9</v>
      </c>
      <c r="DX37" s="715"/>
      <c r="DY37" s="715"/>
      <c r="DZ37" s="715"/>
      <c r="EA37" s="715"/>
      <c r="EB37" s="715"/>
      <c r="EC37" s="716"/>
    </row>
    <row r="38" spans="2:133" ht="11.25" customHeight="1">
      <c r="B38" s="724" t="s">
        <v>341</v>
      </c>
      <c r="C38" s="725"/>
      <c r="D38" s="725"/>
      <c r="E38" s="725"/>
      <c r="F38" s="725"/>
      <c r="G38" s="725"/>
      <c r="H38" s="725"/>
      <c r="I38" s="725"/>
      <c r="J38" s="725"/>
      <c r="K38" s="725"/>
      <c r="L38" s="725"/>
      <c r="M38" s="725"/>
      <c r="N38" s="725"/>
      <c r="O38" s="725"/>
      <c r="P38" s="725"/>
      <c r="Q38" s="726"/>
      <c r="R38" s="759">
        <v>6243147</v>
      </c>
      <c r="S38" s="760"/>
      <c r="T38" s="760"/>
      <c r="U38" s="760"/>
      <c r="V38" s="760"/>
      <c r="W38" s="760"/>
      <c r="X38" s="760"/>
      <c r="Y38" s="761"/>
      <c r="Z38" s="762">
        <v>100</v>
      </c>
      <c r="AA38" s="762"/>
      <c r="AB38" s="762"/>
      <c r="AC38" s="762"/>
      <c r="AD38" s="763">
        <v>3380245</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23420</v>
      </c>
      <c r="BA38" s="680"/>
      <c r="BB38" s="680"/>
      <c r="BC38" s="680"/>
      <c r="BD38" s="703"/>
      <c r="BE38" s="703"/>
      <c r="BF38" s="738"/>
      <c r="BG38" s="694" t="s">
        <v>343</v>
      </c>
      <c r="BH38" s="695"/>
      <c r="BI38" s="695"/>
      <c r="BJ38" s="695"/>
      <c r="BK38" s="695"/>
      <c r="BL38" s="695"/>
      <c r="BM38" s="695"/>
      <c r="BN38" s="695"/>
      <c r="BO38" s="695"/>
      <c r="BP38" s="695"/>
      <c r="BQ38" s="695"/>
      <c r="BR38" s="695"/>
      <c r="BS38" s="695"/>
      <c r="BT38" s="695"/>
      <c r="BU38" s="696"/>
      <c r="BV38" s="679">
        <v>996</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593872</v>
      </c>
      <c r="CS38" s="680"/>
      <c r="CT38" s="680"/>
      <c r="CU38" s="680"/>
      <c r="CV38" s="680"/>
      <c r="CW38" s="680"/>
      <c r="CX38" s="680"/>
      <c r="CY38" s="681"/>
      <c r="CZ38" s="684">
        <v>10.1</v>
      </c>
      <c r="DA38" s="715"/>
      <c r="DB38" s="715"/>
      <c r="DC38" s="717"/>
      <c r="DD38" s="688">
        <v>521894</v>
      </c>
      <c r="DE38" s="680"/>
      <c r="DF38" s="680"/>
      <c r="DG38" s="680"/>
      <c r="DH38" s="680"/>
      <c r="DI38" s="680"/>
      <c r="DJ38" s="680"/>
      <c r="DK38" s="681"/>
      <c r="DL38" s="688">
        <v>332897</v>
      </c>
      <c r="DM38" s="680"/>
      <c r="DN38" s="680"/>
      <c r="DO38" s="680"/>
      <c r="DP38" s="680"/>
      <c r="DQ38" s="680"/>
      <c r="DR38" s="680"/>
      <c r="DS38" s="680"/>
      <c r="DT38" s="680"/>
      <c r="DU38" s="680"/>
      <c r="DV38" s="681"/>
      <c r="DW38" s="684">
        <v>9.5</v>
      </c>
      <c r="DX38" s="715"/>
      <c r="DY38" s="715"/>
      <c r="DZ38" s="715"/>
      <c r="EA38" s="715"/>
      <c r="EB38" s="715"/>
      <c r="EC38" s="716"/>
    </row>
    <row r="39" spans="2:133" ht="11.25" customHeight="1">
      <c r="AQ39" s="756" t="s">
        <v>345</v>
      </c>
      <c r="AR39" s="757"/>
      <c r="AS39" s="757"/>
      <c r="AT39" s="757"/>
      <c r="AU39" s="757"/>
      <c r="AV39" s="757"/>
      <c r="AW39" s="757"/>
      <c r="AX39" s="757"/>
      <c r="AY39" s="758"/>
      <c r="AZ39" s="679" t="s">
        <v>246</v>
      </c>
      <c r="BA39" s="680"/>
      <c r="BB39" s="680"/>
      <c r="BC39" s="680"/>
      <c r="BD39" s="703"/>
      <c r="BE39" s="703"/>
      <c r="BF39" s="738"/>
      <c r="BG39" s="770" t="s">
        <v>346</v>
      </c>
      <c r="BH39" s="771"/>
      <c r="BI39" s="771"/>
      <c r="BJ39" s="771"/>
      <c r="BK39" s="771"/>
      <c r="BL39" s="235"/>
      <c r="BM39" s="695" t="s">
        <v>347</v>
      </c>
      <c r="BN39" s="695"/>
      <c r="BO39" s="695"/>
      <c r="BP39" s="695"/>
      <c r="BQ39" s="695"/>
      <c r="BR39" s="695"/>
      <c r="BS39" s="695"/>
      <c r="BT39" s="695"/>
      <c r="BU39" s="696"/>
      <c r="BV39" s="679">
        <v>75</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57248</v>
      </c>
      <c r="CS39" s="703"/>
      <c r="CT39" s="703"/>
      <c r="CU39" s="703"/>
      <c r="CV39" s="703"/>
      <c r="CW39" s="703"/>
      <c r="CX39" s="703"/>
      <c r="CY39" s="704"/>
      <c r="CZ39" s="684">
        <v>1</v>
      </c>
      <c r="DA39" s="715"/>
      <c r="DB39" s="715"/>
      <c r="DC39" s="717"/>
      <c r="DD39" s="688">
        <v>46433</v>
      </c>
      <c r="DE39" s="703"/>
      <c r="DF39" s="703"/>
      <c r="DG39" s="703"/>
      <c r="DH39" s="703"/>
      <c r="DI39" s="703"/>
      <c r="DJ39" s="703"/>
      <c r="DK39" s="704"/>
      <c r="DL39" s="688" t="s">
        <v>137</v>
      </c>
      <c r="DM39" s="703"/>
      <c r="DN39" s="703"/>
      <c r="DO39" s="703"/>
      <c r="DP39" s="703"/>
      <c r="DQ39" s="703"/>
      <c r="DR39" s="703"/>
      <c r="DS39" s="703"/>
      <c r="DT39" s="703"/>
      <c r="DU39" s="703"/>
      <c r="DV39" s="704"/>
      <c r="DW39" s="684" t="s">
        <v>137</v>
      </c>
      <c r="DX39" s="715"/>
      <c r="DY39" s="715"/>
      <c r="DZ39" s="715"/>
      <c r="EA39" s="715"/>
      <c r="EB39" s="715"/>
      <c r="EC39" s="716"/>
    </row>
    <row r="40" spans="2:133" ht="11.25" customHeight="1">
      <c r="AQ40" s="756" t="s">
        <v>349</v>
      </c>
      <c r="AR40" s="757"/>
      <c r="AS40" s="757"/>
      <c r="AT40" s="757"/>
      <c r="AU40" s="757"/>
      <c r="AV40" s="757"/>
      <c r="AW40" s="757"/>
      <c r="AX40" s="757"/>
      <c r="AY40" s="758"/>
      <c r="AZ40" s="679">
        <v>112194</v>
      </c>
      <c r="BA40" s="680"/>
      <c r="BB40" s="680"/>
      <c r="BC40" s="680"/>
      <c r="BD40" s="703"/>
      <c r="BE40" s="703"/>
      <c r="BF40" s="738"/>
      <c r="BG40" s="770"/>
      <c r="BH40" s="771"/>
      <c r="BI40" s="771"/>
      <c r="BJ40" s="771"/>
      <c r="BK40" s="771"/>
      <c r="BL40" s="235"/>
      <c r="BM40" s="695" t="s">
        <v>350</v>
      </c>
      <c r="BN40" s="695"/>
      <c r="BO40" s="695"/>
      <c r="BP40" s="695"/>
      <c r="BQ40" s="695"/>
      <c r="BR40" s="695"/>
      <c r="BS40" s="695"/>
      <c r="BT40" s="695"/>
      <c r="BU40" s="696"/>
      <c r="BV40" s="679" t="s">
        <v>137</v>
      </c>
      <c r="BW40" s="680"/>
      <c r="BX40" s="680"/>
      <c r="BY40" s="680"/>
      <c r="BZ40" s="680"/>
      <c r="CA40" s="680"/>
      <c r="CB40" s="689"/>
      <c r="CD40" s="694" t="s">
        <v>351</v>
      </c>
      <c r="CE40" s="695"/>
      <c r="CF40" s="695"/>
      <c r="CG40" s="695"/>
      <c r="CH40" s="695"/>
      <c r="CI40" s="695"/>
      <c r="CJ40" s="695"/>
      <c r="CK40" s="695"/>
      <c r="CL40" s="695"/>
      <c r="CM40" s="695"/>
      <c r="CN40" s="695"/>
      <c r="CO40" s="695"/>
      <c r="CP40" s="695"/>
      <c r="CQ40" s="696"/>
      <c r="CR40" s="679">
        <v>51110</v>
      </c>
      <c r="CS40" s="680"/>
      <c r="CT40" s="680"/>
      <c r="CU40" s="680"/>
      <c r="CV40" s="680"/>
      <c r="CW40" s="680"/>
      <c r="CX40" s="680"/>
      <c r="CY40" s="681"/>
      <c r="CZ40" s="684">
        <v>0.9</v>
      </c>
      <c r="DA40" s="715"/>
      <c r="DB40" s="715"/>
      <c r="DC40" s="717"/>
      <c r="DD40" s="688" t="s">
        <v>137</v>
      </c>
      <c r="DE40" s="680"/>
      <c r="DF40" s="680"/>
      <c r="DG40" s="680"/>
      <c r="DH40" s="680"/>
      <c r="DI40" s="680"/>
      <c r="DJ40" s="680"/>
      <c r="DK40" s="681"/>
      <c r="DL40" s="688" t="s">
        <v>246</v>
      </c>
      <c r="DM40" s="680"/>
      <c r="DN40" s="680"/>
      <c r="DO40" s="680"/>
      <c r="DP40" s="680"/>
      <c r="DQ40" s="680"/>
      <c r="DR40" s="680"/>
      <c r="DS40" s="680"/>
      <c r="DT40" s="680"/>
      <c r="DU40" s="680"/>
      <c r="DV40" s="681"/>
      <c r="DW40" s="684" t="s">
        <v>137</v>
      </c>
      <c r="DX40" s="715"/>
      <c r="DY40" s="715"/>
      <c r="DZ40" s="715"/>
      <c r="EA40" s="715"/>
      <c r="EB40" s="715"/>
      <c r="EC40" s="716"/>
    </row>
    <row r="41" spans="2:133" ht="11.25" customHeight="1">
      <c r="AQ41" s="766" t="s">
        <v>352</v>
      </c>
      <c r="AR41" s="767"/>
      <c r="AS41" s="767"/>
      <c r="AT41" s="767"/>
      <c r="AU41" s="767"/>
      <c r="AV41" s="767"/>
      <c r="AW41" s="767"/>
      <c r="AX41" s="767"/>
      <c r="AY41" s="768"/>
      <c r="AZ41" s="759">
        <v>233945</v>
      </c>
      <c r="BA41" s="760"/>
      <c r="BB41" s="760"/>
      <c r="BC41" s="760"/>
      <c r="BD41" s="749"/>
      <c r="BE41" s="749"/>
      <c r="BF41" s="751"/>
      <c r="BG41" s="772"/>
      <c r="BH41" s="773"/>
      <c r="BI41" s="773"/>
      <c r="BJ41" s="773"/>
      <c r="BK41" s="773"/>
      <c r="BL41" s="236"/>
      <c r="BM41" s="706" t="s">
        <v>353</v>
      </c>
      <c r="BN41" s="706"/>
      <c r="BO41" s="706"/>
      <c r="BP41" s="706"/>
      <c r="BQ41" s="706"/>
      <c r="BR41" s="706"/>
      <c r="BS41" s="706"/>
      <c r="BT41" s="706"/>
      <c r="BU41" s="707"/>
      <c r="BV41" s="759">
        <v>332</v>
      </c>
      <c r="BW41" s="760"/>
      <c r="BX41" s="760"/>
      <c r="BY41" s="760"/>
      <c r="BZ41" s="760"/>
      <c r="CA41" s="760"/>
      <c r="CB41" s="769"/>
      <c r="CD41" s="694" t="s">
        <v>354</v>
      </c>
      <c r="CE41" s="695"/>
      <c r="CF41" s="695"/>
      <c r="CG41" s="695"/>
      <c r="CH41" s="695"/>
      <c r="CI41" s="695"/>
      <c r="CJ41" s="695"/>
      <c r="CK41" s="695"/>
      <c r="CL41" s="695"/>
      <c r="CM41" s="695"/>
      <c r="CN41" s="695"/>
      <c r="CO41" s="695"/>
      <c r="CP41" s="695"/>
      <c r="CQ41" s="696"/>
      <c r="CR41" s="679" t="s">
        <v>137</v>
      </c>
      <c r="CS41" s="703"/>
      <c r="CT41" s="703"/>
      <c r="CU41" s="703"/>
      <c r="CV41" s="703"/>
      <c r="CW41" s="703"/>
      <c r="CX41" s="703"/>
      <c r="CY41" s="704"/>
      <c r="CZ41" s="684" t="s">
        <v>137</v>
      </c>
      <c r="DA41" s="715"/>
      <c r="DB41" s="715"/>
      <c r="DC41" s="717"/>
      <c r="DD41" s="688" t="s">
        <v>137</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356</v>
      </c>
      <c r="CE42" s="677"/>
      <c r="CF42" s="677"/>
      <c r="CG42" s="677"/>
      <c r="CH42" s="677"/>
      <c r="CI42" s="677"/>
      <c r="CJ42" s="677"/>
      <c r="CK42" s="677"/>
      <c r="CL42" s="677"/>
      <c r="CM42" s="677"/>
      <c r="CN42" s="677"/>
      <c r="CO42" s="677"/>
      <c r="CP42" s="677"/>
      <c r="CQ42" s="678"/>
      <c r="CR42" s="679">
        <v>1573776</v>
      </c>
      <c r="CS42" s="680"/>
      <c r="CT42" s="680"/>
      <c r="CU42" s="680"/>
      <c r="CV42" s="680"/>
      <c r="CW42" s="680"/>
      <c r="CX42" s="680"/>
      <c r="CY42" s="681"/>
      <c r="CZ42" s="684">
        <v>26.9</v>
      </c>
      <c r="DA42" s="685"/>
      <c r="DB42" s="685"/>
      <c r="DC42" s="780"/>
      <c r="DD42" s="688">
        <v>383857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358</v>
      </c>
      <c r="CE43" s="677"/>
      <c r="CF43" s="677"/>
      <c r="CG43" s="677"/>
      <c r="CH43" s="677"/>
      <c r="CI43" s="677"/>
      <c r="CJ43" s="677"/>
      <c r="CK43" s="677"/>
      <c r="CL43" s="677"/>
      <c r="CM43" s="677"/>
      <c r="CN43" s="677"/>
      <c r="CO43" s="677"/>
      <c r="CP43" s="677"/>
      <c r="CQ43" s="678"/>
      <c r="CR43" s="679">
        <v>13535</v>
      </c>
      <c r="CS43" s="703"/>
      <c r="CT43" s="703"/>
      <c r="CU43" s="703"/>
      <c r="CV43" s="703"/>
      <c r="CW43" s="703"/>
      <c r="CX43" s="703"/>
      <c r="CY43" s="704"/>
      <c r="CZ43" s="684">
        <v>0.2</v>
      </c>
      <c r="DA43" s="715"/>
      <c r="DB43" s="715"/>
      <c r="DC43" s="717"/>
      <c r="DD43" s="688">
        <v>13535</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359</v>
      </c>
      <c r="CD44" s="791" t="s">
        <v>310</v>
      </c>
      <c r="CE44" s="792"/>
      <c r="CF44" s="676" t="s">
        <v>360</v>
      </c>
      <c r="CG44" s="677"/>
      <c r="CH44" s="677"/>
      <c r="CI44" s="677"/>
      <c r="CJ44" s="677"/>
      <c r="CK44" s="677"/>
      <c r="CL44" s="677"/>
      <c r="CM44" s="677"/>
      <c r="CN44" s="677"/>
      <c r="CO44" s="677"/>
      <c r="CP44" s="677"/>
      <c r="CQ44" s="678"/>
      <c r="CR44" s="679">
        <v>1350498</v>
      </c>
      <c r="CS44" s="680"/>
      <c r="CT44" s="680"/>
      <c r="CU44" s="680"/>
      <c r="CV44" s="680"/>
      <c r="CW44" s="680"/>
      <c r="CX44" s="680"/>
      <c r="CY44" s="681"/>
      <c r="CZ44" s="684">
        <v>23</v>
      </c>
      <c r="DA44" s="685"/>
      <c r="DB44" s="685"/>
      <c r="DC44" s="780"/>
      <c r="DD44" s="688">
        <v>311815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361</v>
      </c>
      <c r="CG45" s="677"/>
      <c r="CH45" s="677"/>
      <c r="CI45" s="677"/>
      <c r="CJ45" s="677"/>
      <c r="CK45" s="677"/>
      <c r="CL45" s="677"/>
      <c r="CM45" s="677"/>
      <c r="CN45" s="677"/>
      <c r="CO45" s="677"/>
      <c r="CP45" s="677"/>
      <c r="CQ45" s="678"/>
      <c r="CR45" s="679">
        <v>411763</v>
      </c>
      <c r="CS45" s="703"/>
      <c r="CT45" s="703"/>
      <c r="CU45" s="703"/>
      <c r="CV45" s="703"/>
      <c r="CW45" s="703"/>
      <c r="CX45" s="703"/>
      <c r="CY45" s="704"/>
      <c r="CZ45" s="684">
        <v>7</v>
      </c>
      <c r="DA45" s="715"/>
      <c r="DB45" s="715"/>
      <c r="DC45" s="717"/>
      <c r="DD45" s="688">
        <v>51683</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362</v>
      </c>
      <c r="CG46" s="677"/>
      <c r="CH46" s="677"/>
      <c r="CI46" s="677"/>
      <c r="CJ46" s="677"/>
      <c r="CK46" s="677"/>
      <c r="CL46" s="677"/>
      <c r="CM46" s="677"/>
      <c r="CN46" s="677"/>
      <c r="CO46" s="677"/>
      <c r="CP46" s="677"/>
      <c r="CQ46" s="678"/>
      <c r="CR46" s="679">
        <v>938735</v>
      </c>
      <c r="CS46" s="680"/>
      <c r="CT46" s="680"/>
      <c r="CU46" s="680"/>
      <c r="CV46" s="680"/>
      <c r="CW46" s="680"/>
      <c r="CX46" s="680"/>
      <c r="CY46" s="681"/>
      <c r="CZ46" s="684">
        <v>16</v>
      </c>
      <c r="DA46" s="685"/>
      <c r="DB46" s="685"/>
      <c r="DC46" s="780"/>
      <c r="DD46" s="688">
        <v>260132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363</v>
      </c>
      <c r="CG47" s="677"/>
      <c r="CH47" s="677"/>
      <c r="CI47" s="677"/>
      <c r="CJ47" s="677"/>
      <c r="CK47" s="677"/>
      <c r="CL47" s="677"/>
      <c r="CM47" s="677"/>
      <c r="CN47" s="677"/>
      <c r="CO47" s="677"/>
      <c r="CP47" s="677"/>
      <c r="CQ47" s="678"/>
      <c r="CR47" s="679">
        <v>223278</v>
      </c>
      <c r="CS47" s="703"/>
      <c r="CT47" s="703"/>
      <c r="CU47" s="703"/>
      <c r="CV47" s="703"/>
      <c r="CW47" s="703"/>
      <c r="CX47" s="703"/>
      <c r="CY47" s="704"/>
      <c r="CZ47" s="684">
        <v>3.8</v>
      </c>
      <c r="DA47" s="715"/>
      <c r="DB47" s="715"/>
      <c r="DC47" s="717"/>
      <c r="DD47" s="688">
        <v>72042</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364</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137</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365</v>
      </c>
      <c r="CE49" s="725"/>
      <c r="CF49" s="725"/>
      <c r="CG49" s="725"/>
      <c r="CH49" s="725"/>
      <c r="CI49" s="725"/>
      <c r="CJ49" s="725"/>
      <c r="CK49" s="725"/>
      <c r="CL49" s="725"/>
      <c r="CM49" s="725"/>
      <c r="CN49" s="725"/>
      <c r="CO49" s="725"/>
      <c r="CP49" s="725"/>
      <c r="CQ49" s="726"/>
      <c r="CR49" s="759">
        <v>5859261</v>
      </c>
      <c r="CS49" s="749"/>
      <c r="CT49" s="749"/>
      <c r="CU49" s="749"/>
      <c r="CV49" s="749"/>
      <c r="CW49" s="749"/>
      <c r="CX49" s="749"/>
      <c r="CY49" s="781"/>
      <c r="CZ49" s="764">
        <v>100</v>
      </c>
      <c r="DA49" s="782"/>
      <c r="DB49" s="782"/>
      <c r="DC49" s="783"/>
      <c r="DD49" s="784">
        <v>3900430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dgUZ2Mw/upyL5TjjhnYA6lG7++M3dm1kU2ml3ITFdqx6wIOBFe5Rn+a1h5T2f+57EvotjTstwz9vnblx0+W9Mw==" saltValue="YxXLYvCbBo+YBLyJecMnG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55" zoomScaleNormal="55" zoomScaleSheetLayoutView="70" workbookViewId="0">
      <selection activeCell="CM12" sqref="CM12:CQ12"/>
    </sheetView>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367</v>
      </c>
      <c r="DK2" s="827"/>
      <c r="DL2" s="827"/>
      <c r="DM2" s="827"/>
      <c r="DN2" s="827"/>
      <c r="DO2" s="828"/>
      <c r="DP2" s="249"/>
      <c r="DQ2" s="826" t="s">
        <v>368</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369</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371</v>
      </c>
      <c r="B5" s="821"/>
      <c r="C5" s="821"/>
      <c r="D5" s="821"/>
      <c r="E5" s="821"/>
      <c r="F5" s="821"/>
      <c r="G5" s="821"/>
      <c r="H5" s="821"/>
      <c r="I5" s="821"/>
      <c r="J5" s="821"/>
      <c r="K5" s="821"/>
      <c r="L5" s="821"/>
      <c r="M5" s="821"/>
      <c r="N5" s="821"/>
      <c r="O5" s="821"/>
      <c r="P5" s="822"/>
      <c r="Q5" s="797" t="s">
        <v>372</v>
      </c>
      <c r="R5" s="798"/>
      <c r="S5" s="798"/>
      <c r="T5" s="798"/>
      <c r="U5" s="799"/>
      <c r="V5" s="797" t="s">
        <v>373</v>
      </c>
      <c r="W5" s="798"/>
      <c r="X5" s="798"/>
      <c r="Y5" s="798"/>
      <c r="Z5" s="799"/>
      <c r="AA5" s="797" t="s">
        <v>374</v>
      </c>
      <c r="AB5" s="798"/>
      <c r="AC5" s="798"/>
      <c r="AD5" s="798"/>
      <c r="AE5" s="798"/>
      <c r="AF5" s="830" t="s">
        <v>375</v>
      </c>
      <c r="AG5" s="798"/>
      <c r="AH5" s="798"/>
      <c r="AI5" s="798"/>
      <c r="AJ5" s="809"/>
      <c r="AK5" s="798" t="s">
        <v>376</v>
      </c>
      <c r="AL5" s="798"/>
      <c r="AM5" s="798"/>
      <c r="AN5" s="798"/>
      <c r="AO5" s="799"/>
      <c r="AP5" s="797" t="s">
        <v>377</v>
      </c>
      <c r="AQ5" s="798"/>
      <c r="AR5" s="798"/>
      <c r="AS5" s="798"/>
      <c r="AT5" s="799"/>
      <c r="AU5" s="797" t="s">
        <v>378</v>
      </c>
      <c r="AV5" s="798"/>
      <c r="AW5" s="798"/>
      <c r="AX5" s="798"/>
      <c r="AY5" s="809"/>
      <c r="AZ5" s="256"/>
      <c r="BA5" s="256"/>
      <c r="BB5" s="256"/>
      <c r="BC5" s="256"/>
      <c r="BD5" s="256"/>
      <c r="BE5" s="257"/>
      <c r="BF5" s="257"/>
      <c r="BG5" s="257"/>
      <c r="BH5" s="257"/>
      <c r="BI5" s="257"/>
      <c r="BJ5" s="257"/>
      <c r="BK5" s="257"/>
      <c r="BL5" s="257"/>
      <c r="BM5" s="257"/>
      <c r="BN5" s="257"/>
      <c r="BO5" s="257"/>
      <c r="BP5" s="257"/>
      <c r="BQ5" s="820" t="s">
        <v>379</v>
      </c>
      <c r="BR5" s="821"/>
      <c r="BS5" s="821"/>
      <c r="BT5" s="821"/>
      <c r="BU5" s="821"/>
      <c r="BV5" s="821"/>
      <c r="BW5" s="821"/>
      <c r="BX5" s="821"/>
      <c r="BY5" s="821"/>
      <c r="BZ5" s="821"/>
      <c r="CA5" s="821"/>
      <c r="CB5" s="821"/>
      <c r="CC5" s="821"/>
      <c r="CD5" s="821"/>
      <c r="CE5" s="821"/>
      <c r="CF5" s="821"/>
      <c r="CG5" s="822"/>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03" t="s">
        <v>385</v>
      </c>
      <c r="DH5" s="804"/>
      <c r="DI5" s="804"/>
      <c r="DJ5" s="804"/>
      <c r="DK5" s="805"/>
      <c r="DL5" s="803" t="s">
        <v>386</v>
      </c>
      <c r="DM5" s="804"/>
      <c r="DN5" s="804"/>
      <c r="DO5" s="804"/>
      <c r="DP5" s="805"/>
      <c r="DQ5" s="797" t="s">
        <v>387</v>
      </c>
      <c r="DR5" s="798"/>
      <c r="DS5" s="798"/>
      <c r="DT5" s="798"/>
      <c r="DU5" s="799"/>
      <c r="DV5" s="797" t="s">
        <v>378</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388</v>
      </c>
      <c r="C7" s="812"/>
      <c r="D7" s="812"/>
      <c r="E7" s="812"/>
      <c r="F7" s="812"/>
      <c r="G7" s="812"/>
      <c r="H7" s="812"/>
      <c r="I7" s="812"/>
      <c r="J7" s="812"/>
      <c r="K7" s="812"/>
      <c r="L7" s="812"/>
      <c r="M7" s="812"/>
      <c r="N7" s="812"/>
      <c r="O7" s="812"/>
      <c r="P7" s="813"/>
      <c r="Q7" s="814">
        <v>6243</v>
      </c>
      <c r="R7" s="815"/>
      <c r="S7" s="815"/>
      <c r="T7" s="815"/>
      <c r="U7" s="815"/>
      <c r="V7" s="815">
        <v>5859</v>
      </c>
      <c r="W7" s="815"/>
      <c r="X7" s="815"/>
      <c r="Y7" s="815"/>
      <c r="Z7" s="815"/>
      <c r="AA7" s="815">
        <v>384</v>
      </c>
      <c r="AB7" s="815"/>
      <c r="AC7" s="815"/>
      <c r="AD7" s="815"/>
      <c r="AE7" s="816"/>
      <c r="AF7" s="817">
        <v>119</v>
      </c>
      <c r="AG7" s="818"/>
      <c r="AH7" s="818"/>
      <c r="AI7" s="818"/>
      <c r="AJ7" s="819"/>
      <c r="AK7" s="854">
        <v>8</v>
      </c>
      <c r="AL7" s="855"/>
      <c r="AM7" s="855"/>
      <c r="AN7" s="855"/>
      <c r="AO7" s="855"/>
      <c r="AP7" s="855">
        <v>5336</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574</v>
      </c>
      <c r="BT7" s="859"/>
      <c r="BU7" s="859"/>
      <c r="BV7" s="859"/>
      <c r="BW7" s="859"/>
      <c r="BX7" s="859"/>
      <c r="BY7" s="859"/>
      <c r="BZ7" s="859"/>
      <c r="CA7" s="859"/>
      <c r="CB7" s="859"/>
      <c r="CC7" s="859"/>
      <c r="CD7" s="859"/>
      <c r="CE7" s="859"/>
      <c r="CF7" s="859"/>
      <c r="CG7" s="860"/>
      <c r="CH7" s="851">
        <v>0</v>
      </c>
      <c r="CI7" s="852"/>
      <c r="CJ7" s="852"/>
      <c r="CK7" s="852"/>
      <c r="CL7" s="853"/>
      <c r="CM7" s="851">
        <v>7</v>
      </c>
      <c r="CN7" s="852"/>
      <c r="CO7" s="852"/>
      <c r="CP7" s="852"/>
      <c r="CQ7" s="853"/>
      <c r="CR7" s="851">
        <v>1</v>
      </c>
      <c r="CS7" s="852"/>
      <c r="CT7" s="852"/>
      <c r="CU7" s="852"/>
      <c r="CV7" s="853"/>
      <c r="CW7" s="851" t="s">
        <v>510</v>
      </c>
      <c r="CX7" s="852"/>
      <c r="CY7" s="852"/>
      <c r="CZ7" s="852"/>
      <c r="DA7" s="853"/>
      <c r="DB7" s="851" t="s">
        <v>510</v>
      </c>
      <c r="DC7" s="852"/>
      <c r="DD7" s="852"/>
      <c r="DE7" s="852"/>
      <c r="DF7" s="853"/>
      <c r="DG7" s="851" t="s">
        <v>510</v>
      </c>
      <c r="DH7" s="852"/>
      <c r="DI7" s="852"/>
      <c r="DJ7" s="852"/>
      <c r="DK7" s="853"/>
      <c r="DL7" s="851" t="s">
        <v>510</v>
      </c>
      <c r="DM7" s="852"/>
      <c r="DN7" s="852"/>
      <c r="DO7" s="852"/>
      <c r="DP7" s="853"/>
      <c r="DQ7" s="851" t="s">
        <v>510</v>
      </c>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575</v>
      </c>
      <c r="BT8" s="849"/>
      <c r="BU8" s="849"/>
      <c r="BV8" s="849"/>
      <c r="BW8" s="849"/>
      <c r="BX8" s="849"/>
      <c r="BY8" s="849"/>
      <c r="BZ8" s="849"/>
      <c r="CA8" s="849"/>
      <c r="CB8" s="849"/>
      <c r="CC8" s="849"/>
      <c r="CD8" s="849"/>
      <c r="CE8" s="849"/>
      <c r="CF8" s="849"/>
      <c r="CG8" s="850"/>
      <c r="CH8" s="861">
        <v>0</v>
      </c>
      <c r="CI8" s="862"/>
      <c r="CJ8" s="862"/>
      <c r="CK8" s="862"/>
      <c r="CL8" s="863"/>
      <c r="CM8" s="861">
        <v>18</v>
      </c>
      <c r="CN8" s="862"/>
      <c r="CO8" s="862"/>
      <c r="CP8" s="862"/>
      <c r="CQ8" s="863"/>
      <c r="CR8" s="861">
        <v>20</v>
      </c>
      <c r="CS8" s="862"/>
      <c r="CT8" s="862"/>
      <c r="CU8" s="862"/>
      <c r="CV8" s="863"/>
      <c r="CW8" s="861" t="s">
        <v>510</v>
      </c>
      <c r="CX8" s="862"/>
      <c r="CY8" s="862"/>
      <c r="CZ8" s="862"/>
      <c r="DA8" s="863"/>
      <c r="DB8" s="861" t="s">
        <v>510</v>
      </c>
      <c r="DC8" s="862"/>
      <c r="DD8" s="862"/>
      <c r="DE8" s="862"/>
      <c r="DF8" s="863"/>
      <c r="DG8" s="861" t="s">
        <v>510</v>
      </c>
      <c r="DH8" s="862"/>
      <c r="DI8" s="862"/>
      <c r="DJ8" s="862"/>
      <c r="DK8" s="863"/>
      <c r="DL8" s="861" t="s">
        <v>510</v>
      </c>
      <c r="DM8" s="862"/>
      <c r="DN8" s="862"/>
      <c r="DO8" s="862"/>
      <c r="DP8" s="863"/>
      <c r="DQ8" s="861" t="s">
        <v>510</v>
      </c>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576</v>
      </c>
      <c r="BT9" s="849"/>
      <c r="BU9" s="849"/>
      <c r="BV9" s="849"/>
      <c r="BW9" s="849"/>
      <c r="BX9" s="849"/>
      <c r="BY9" s="849"/>
      <c r="BZ9" s="849"/>
      <c r="CA9" s="849"/>
      <c r="CB9" s="849"/>
      <c r="CC9" s="849"/>
      <c r="CD9" s="849"/>
      <c r="CE9" s="849"/>
      <c r="CF9" s="849"/>
      <c r="CG9" s="850"/>
      <c r="CH9" s="861">
        <v>-5</v>
      </c>
      <c r="CI9" s="862"/>
      <c r="CJ9" s="862"/>
      <c r="CK9" s="862"/>
      <c r="CL9" s="863"/>
      <c r="CM9" s="861">
        <v>36</v>
      </c>
      <c r="CN9" s="862"/>
      <c r="CO9" s="862"/>
      <c r="CP9" s="862"/>
      <c r="CQ9" s="863"/>
      <c r="CR9" s="861">
        <v>30</v>
      </c>
      <c r="CS9" s="862"/>
      <c r="CT9" s="862"/>
      <c r="CU9" s="862"/>
      <c r="CV9" s="863"/>
      <c r="CW9" s="861" t="s">
        <v>510</v>
      </c>
      <c r="CX9" s="862"/>
      <c r="CY9" s="862"/>
      <c r="CZ9" s="862"/>
      <c r="DA9" s="863"/>
      <c r="DB9" s="861" t="s">
        <v>510</v>
      </c>
      <c r="DC9" s="862"/>
      <c r="DD9" s="862"/>
      <c r="DE9" s="862"/>
      <c r="DF9" s="863"/>
      <c r="DG9" s="861" t="s">
        <v>510</v>
      </c>
      <c r="DH9" s="862"/>
      <c r="DI9" s="862"/>
      <c r="DJ9" s="862"/>
      <c r="DK9" s="863"/>
      <c r="DL9" s="861" t="s">
        <v>510</v>
      </c>
      <c r="DM9" s="862"/>
      <c r="DN9" s="862"/>
      <c r="DO9" s="862"/>
      <c r="DP9" s="863"/>
      <c r="DQ9" s="861" t="s">
        <v>510</v>
      </c>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577</v>
      </c>
      <c r="BT10" s="849"/>
      <c r="BU10" s="849"/>
      <c r="BV10" s="849"/>
      <c r="BW10" s="849"/>
      <c r="BX10" s="849"/>
      <c r="BY10" s="849"/>
      <c r="BZ10" s="849"/>
      <c r="CA10" s="849"/>
      <c r="CB10" s="849"/>
      <c r="CC10" s="849"/>
      <c r="CD10" s="849"/>
      <c r="CE10" s="849"/>
      <c r="CF10" s="849"/>
      <c r="CG10" s="850"/>
      <c r="CH10" s="861">
        <v>-3</v>
      </c>
      <c r="CI10" s="862"/>
      <c r="CJ10" s="862"/>
      <c r="CK10" s="862"/>
      <c r="CL10" s="863"/>
      <c r="CM10" s="861">
        <v>94</v>
      </c>
      <c r="CN10" s="862"/>
      <c r="CO10" s="862"/>
      <c r="CP10" s="862"/>
      <c r="CQ10" s="863"/>
      <c r="CR10" s="861">
        <v>25</v>
      </c>
      <c r="CS10" s="862"/>
      <c r="CT10" s="862"/>
      <c r="CU10" s="862"/>
      <c r="CV10" s="863"/>
      <c r="CW10" s="861" t="s">
        <v>510</v>
      </c>
      <c r="CX10" s="862"/>
      <c r="CY10" s="862"/>
      <c r="CZ10" s="862"/>
      <c r="DA10" s="863"/>
      <c r="DB10" s="861" t="s">
        <v>510</v>
      </c>
      <c r="DC10" s="862"/>
      <c r="DD10" s="862"/>
      <c r="DE10" s="862"/>
      <c r="DF10" s="863"/>
      <c r="DG10" s="861" t="s">
        <v>510</v>
      </c>
      <c r="DH10" s="862"/>
      <c r="DI10" s="862"/>
      <c r="DJ10" s="862"/>
      <c r="DK10" s="863"/>
      <c r="DL10" s="861" t="s">
        <v>510</v>
      </c>
      <c r="DM10" s="862"/>
      <c r="DN10" s="862"/>
      <c r="DO10" s="862"/>
      <c r="DP10" s="863"/>
      <c r="DQ10" s="861" t="s">
        <v>510</v>
      </c>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389</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390</v>
      </c>
      <c r="B23" s="870" t="s">
        <v>391</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119</v>
      </c>
      <c r="AG23" s="874"/>
      <c r="AH23" s="874"/>
      <c r="AI23" s="874"/>
      <c r="AJ23" s="877"/>
      <c r="AK23" s="878"/>
      <c r="AL23" s="879"/>
      <c r="AM23" s="879"/>
      <c r="AN23" s="879"/>
      <c r="AO23" s="879"/>
      <c r="AP23" s="874"/>
      <c r="AQ23" s="874"/>
      <c r="AR23" s="874"/>
      <c r="AS23" s="874"/>
      <c r="AT23" s="874"/>
      <c r="AU23" s="880"/>
      <c r="AV23" s="880"/>
      <c r="AW23" s="880"/>
      <c r="AX23" s="880"/>
      <c r="AY23" s="881"/>
      <c r="AZ23" s="889" t="s">
        <v>392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393</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371</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2" t="s">
        <v>398</v>
      </c>
      <c r="AG26" s="893"/>
      <c r="AH26" s="893"/>
      <c r="AI26" s="893"/>
      <c r="AJ26" s="894"/>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403</v>
      </c>
      <c r="C28" s="812"/>
      <c r="D28" s="812"/>
      <c r="E28" s="812"/>
      <c r="F28" s="812"/>
      <c r="G28" s="812"/>
      <c r="H28" s="812"/>
      <c r="I28" s="812"/>
      <c r="J28" s="812"/>
      <c r="K28" s="812"/>
      <c r="L28" s="812"/>
      <c r="M28" s="812"/>
      <c r="N28" s="812"/>
      <c r="O28" s="812"/>
      <c r="P28" s="813"/>
      <c r="Q28" s="902">
        <v>515</v>
      </c>
      <c r="R28" s="903"/>
      <c r="S28" s="903"/>
      <c r="T28" s="903"/>
      <c r="U28" s="903"/>
      <c r="V28" s="903">
        <v>514</v>
      </c>
      <c r="W28" s="903"/>
      <c r="X28" s="903"/>
      <c r="Y28" s="903"/>
      <c r="Z28" s="903"/>
      <c r="AA28" s="903">
        <v>1</v>
      </c>
      <c r="AB28" s="903"/>
      <c r="AC28" s="903"/>
      <c r="AD28" s="903"/>
      <c r="AE28" s="904"/>
      <c r="AF28" s="905">
        <v>1</v>
      </c>
      <c r="AG28" s="903"/>
      <c r="AH28" s="903"/>
      <c r="AI28" s="903"/>
      <c r="AJ28" s="906"/>
      <c r="AK28" s="907">
        <v>36</v>
      </c>
      <c r="AL28" s="898"/>
      <c r="AM28" s="898"/>
      <c r="AN28" s="898"/>
      <c r="AO28" s="898"/>
      <c r="AP28" s="898" t="s">
        <v>578</v>
      </c>
      <c r="AQ28" s="898"/>
      <c r="AR28" s="898"/>
      <c r="AS28" s="898"/>
      <c r="AT28" s="898"/>
      <c r="AU28" s="898" t="s">
        <v>510</v>
      </c>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404</v>
      </c>
      <c r="C29" s="836"/>
      <c r="D29" s="836"/>
      <c r="E29" s="836"/>
      <c r="F29" s="836"/>
      <c r="G29" s="836"/>
      <c r="H29" s="836"/>
      <c r="I29" s="836"/>
      <c r="J29" s="836"/>
      <c r="K29" s="836"/>
      <c r="L29" s="836"/>
      <c r="M29" s="836"/>
      <c r="N29" s="836"/>
      <c r="O29" s="836"/>
      <c r="P29" s="837"/>
      <c r="Q29" s="838">
        <v>407</v>
      </c>
      <c r="R29" s="839"/>
      <c r="S29" s="839"/>
      <c r="T29" s="839"/>
      <c r="U29" s="839"/>
      <c r="V29" s="839">
        <v>404</v>
      </c>
      <c r="W29" s="839"/>
      <c r="X29" s="839"/>
      <c r="Y29" s="839"/>
      <c r="Z29" s="839"/>
      <c r="AA29" s="839">
        <v>3</v>
      </c>
      <c r="AB29" s="839"/>
      <c r="AC29" s="839"/>
      <c r="AD29" s="839"/>
      <c r="AE29" s="840"/>
      <c r="AF29" s="841">
        <v>1</v>
      </c>
      <c r="AG29" s="842"/>
      <c r="AH29" s="842"/>
      <c r="AI29" s="842"/>
      <c r="AJ29" s="843"/>
      <c r="AK29" s="910">
        <v>115</v>
      </c>
      <c r="AL29" s="911"/>
      <c r="AM29" s="911"/>
      <c r="AN29" s="911"/>
      <c r="AO29" s="911"/>
      <c r="AP29" s="911">
        <v>73</v>
      </c>
      <c r="AQ29" s="911"/>
      <c r="AR29" s="911"/>
      <c r="AS29" s="911"/>
      <c r="AT29" s="911"/>
      <c r="AU29" s="911">
        <v>73</v>
      </c>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405</v>
      </c>
      <c r="C30" s="836"/>
      <c r="D30" s="836"/>
      <c r="E30" s="836"/>
      <c r="F30" s="836"/>
      <c r="G30" s="836"/>
      <c r="H30" s="836"/>
      <c r="I30" s="836"/>
      <c r="J30" s="836"/>
      <c r="K30" s="836"/>
      <c r="L30" s="836"/>
      <c r="M30" s="836"/>
      <c r="N30" s="836"/>
      <c r="O30" s="836"/>
      <c r="P30" s="837"/>
      <c r="Q30" s="838">
        <v>143</v>
      </c>
      <c r="R30" s="839"/>
      <c r="S30" s="839"/>
      <c r="T30" s="839"/>
      <c r="U30" s="839"/>
      <c r="V30" s="839">
        <v>143</v>
      </c>
      <c r="W30" s="839"/>
      <c r="X30" s="839"/>
      <c r="Y30" s="839"/>
      <c r="Z30" s="839"/>
      <c r="AA30" s="839">
        <v>0</v>
      </c>
      <c r="AB30" s="839"/>
      <c r="AC30" s="839"/>
      <c r="AD30" s="839"/>
      <c r="AE30" s="840"/>
      <c r="AF30" s="841">
        <v>0</v>
      </c>
      <c r="AG30" s="842"/>
      <c r="AH30" s="842"/>
      <c r="AI30" s="842"/>
      <c r="AJ30" s="843"/>
      <c r="AK30" s="910">
        <v>98</v>
      </c>
      <c r="AL30" s="911"/>
      <c r="AM30" s="911"/>
      <c r="AN30" s="911"/>
      <c r="AO30" s="911"/>
      <c r="AP30" s="911" t="s">
        <v>578</v>
      </c>
      <c r="AQ30" s="911"/>
      <c r="AR30" s="911"/>
      <c r="AS30" s="911"/>
      <c r="AT30" s="911"/>
      <c r="AU30" s="911" t="s">
        <v>578</v>
      </c>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406</v>
      </c>
      <c r="C31" s="836"/>
      <c r="D31" s="836"/>
      <c r="E31" s="836"/>
      <c r="F31" s="836"/>
      <c r="G31" s="836"/>
      <c r="H31" s="836"/>
      <c r="I31" s="836"/>
      <c r="J31" s="836"/>
      <c r="K31" s="836"/>
      <c r="L31" s="836"/>
      <c r="M31" s="836"/>
      <c r="N31" s="836"/>
      <c r="O31" s="836"/>
      <c r="P31" s="837"/>
      <c r="Q31" s="838">
        <v>745</v>
      </c>
      <c r="R31" s="839"/>
      <c r="S31" s="839"/>
      <c r="T31" s="839"/>
      <c r="U31" s="839"/>
      <c r="V31" s="839">
        <v>741</v>
      </c>
      <c r="W31" s="839"/>
      <c r="X31" s="839"/>
      <c r="Y31" s="839"/>
      <c r="Z31" s="839"/>
      <c r="AA31" s="839">
        <v>4</v>
      </c>
      <c r="AB31" s="839"/>
      <c r="AC31" s="839"/>
      <c r="AD31" s="839"/>
      <c r="AE31" s="840"/>
      <c r="AF31" s="841">
        <v>4</v>
      </c>
      <c r="AG31" s="842"/>
      <c r="AH31" s="842"/>
      <c r="AI31" s="842"/>
      <c r="AJ31" s="843"/>
      <c r="AK31" s="910">
        <v>101</v>
      </c>
      <c r="AL31" s="911"/>
      <c r="AM31" s="911"/>
      <c r="AN31" s="911"/>
      <c r="AO31" s="911"/>
      <c r="AP31" s="911" t="s">
        <v>578</v>
      </c>
      <c r="AQ31" s="911"/>
      <c r="AR31" s="911"/>
      <c r="AS31" s="911"/>
      <c r="AT31" s="911"/>
      <c r="AU31" s="911" t="s">
        <v>579</v>
      </c>
      <c r="AV31" s="911"/>
      <c r="AW31" s="911"/>
      <c r="AX31" s="911"/>
      <c r="AY31" s="911"/>
      <c r="AZ31" s="912"/>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407</v>
      </c>
      <c r="C32" s="836"/>
      <c r="D32" s="836"/>
      <c r="E32" s="836"/>
      <c r="F32" s="836"/>
      <c r="G32" s="836"/>
      <c r="H32" s="836"/>
      <c r="I32" s="836"/>
      <c r="J32" s="836"/>
      <c r="K32" s="836"/>
      <c r="L32" s="836"/>
      <c r="M32" s="836"/>
      <c r="N32" s="836"/>
      <c r="O32" s="836"/>
      <c r="P32" s="837"/>
      <c r="Q32" s="838">
        <v>251</v>
      </c>
      <c r="R32" s="839"/>
      <c r="S32" s="839"/>
      <c r="T32" s="839"/>
      <c r="U32" s="839"/>
      <c r="V32" s="839">
        <v>251</v>
      </c>
      <c r="W32" s="839"/>
      <c r="X32" s="839"/>
      <c r="Y32" s="839"/>
      <c r="Z32" s="839"/>
      <c r="AA32" s="839">
        <v>0</v>
      </c>
      <c r="AB32" s="839"/>
      <c r="AC32" s="839"/>
      <c r="AD32" s="839"/>
      <c r="AE32" s="840"/>
      <c r="AF32" s="841">
        <v>0</v>
      </c>
      <c r="AG32" s="842"/>
      <c r="AH32" s="842"/>
      <c r="AI32" s="842"/>
      <c r="AJ32" s="843"/>
      <c r="AK32" s="910">
        <v>23</v>
      </c>
      <c r="AL32" s="911"/>
      <c r="AM32" s="911"/>
      <c r="AN32" s="911"/>
      <c r="AO32" s="911"/>
      <c r="AP32" s="911">
        <v>6</v>
      </c>
      <c r="AQ32" s="911"/>
      <c r="AR32" s="911"/>
      <c r="AS32" s="911"/>
      <c r="AT32" s="911"/>
      <c r="AU32" s="911">
        <v>6</v>
      </c>
      <c r="AV32" s="911"/>
      <c r="AW32" s="911"/>
      <c r="AX32" s="911"/>
      <c r="AY32" s="911"/>
      <c r="AZ32" s="912"/>
      <c r="BA32" s="912"/>
      <c r="BB32" s="912"/>
      <c r="BC32" s="912"/>
      <c r="BD32" s="912"/>
      <c r="BE32" s="908"/>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t="s">
        <v>408</v>
      </c>
      <c r="C33" s="836"/>
      <c r="D33" s="836"/>
      <c r="E33" s="836"/>
      <c r="F33" s="836"/>
      <c r="G33" s="836"/>
      <c r="H33" s="836"/>
      <c r="I33" s="836"/>
      <c r="J33" s="836"/>
      <c r="K33" s="836"/>
      <c r="L33" s="836"/>
      <c r="M33" s="836"/>
      <c r="N33" s="836"/>
      <c r="O33" s="836"/>
      <c r="P33" s="837"/>
      <c r="Q33" s="838">
        <v>10</v>
      </c>
      <c r="R33" s="839"/>
      <c r="S33" s="839"/>
      <c r="T33" s="839"/>
      <c r="U33" s="839"/>
      <c r="V33" s="839">
        <v>10</v>
      </c>
      <c r="W33" s="839"/>
      <c r="X33" s="839"/>
      <c r="Y33" s="839"/>
      <c r="Z33" s="839"/>
      <c r="AA33" s="839" t="s">
        <v>578</v>
      </c>
      <c r="AB33" s="839"/>
      <c r="AC33" s="839"/>
      <c r="AD33" s="839"/>
      <c r="AE33" s="840"/>
      <c r="AF33" s="841" t="s">
        <v>392</v>
      </c>
      <c r="AG33" s="842"/>
      <c r="AH33" s="842"/>
      <c r="AI33" s="842"/>
      <c r="AJ33" s="843"/>
      <c r="AK33" s="910">
        <v>7</v>
      </c>
      <c r="AL33" s="911"/>
      <c r="AM33" s="911"/>
      <c r="AN33" s="911"/>
      <c r="AO33" s="911"/>
      <c r="AP33" s="911" t="s">
        <v>578</v>
      </c>
      <c r="AQ33" s="911"/>
      <c r="AR33" s="911"/>
      <c r="AS33" s="911"/>
      <c r="AT33" s="911"/>
      <c r="AU33" s="911" t="s">
        <v>578</v>
      </c>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t="s">
        <v>409</v>
      </c>
      <c r="C34" s="836"/>
      <c r="D34" s="836"/>
      <c r="E34" s="836"/>
      <c r="F34" s="836"/>
      <c r="G34" s="836"/>
      <c r="H34" s="836"/>
      <c r="I34" s="836"/>
      <c r="J34" s="836"/>
      <c r="K34" s="836"/>
      <c r="L34" s="836"/>
      <c r="M34" s="836"/>
      <c r="N34" s="836"/>
      <c r="O34" s="836"/>
      <c r="P34" s="837"/>
      <c r="Q34" s="838">
        <v>241</v>
      </c>
      <c r="R34" s="839"/>
      <c r="S34" s="839"/>
      <c r="T34" s="839"/>
      <c r="U34" s="839"/>
      <c r="V34" s="839">
        <v>240</v>
      </c>
      <c r="W34" s="839"/>
      <c r="X34" s="839"/>
      <c r="Y34" s="839"/>
      <c r="Z34" s="839"/>
      <c r="AA34" s="839">
        <v>1</v>
      </c>
      <c r="AB34" s="839"/>
      <c r="AC34" s="839"/>
      <c r="AD34" s="839"/>
      <c r="AE34" s="840"/>
      <c r="AF34" s="841">
        <v>1</v>
      </c>
      <c r="AG34" s="842"/>
      <c r="AH34" s="842"/>
      <c r="AI34" s="842"/>
      <c r="AJ34" s="843"/>
      <c r="AK34" s="910">
        <v>42</v>
      </c>
      <c r="AL34" s="911"/>
      <c r="AM34" s="911"/>
      <c r="AN34" s="911"/>
      <c r="AO34" s="911"/>
      <c r="AP34" s="911">
        <v>850</v>
      </c>
      <c r="AQ34" s="911"/>
      <c r="AR34" s="911"/>
      <c r="AS34" s="911"/>
      <c r="AT34" s="911"/>
      <c r="AU34" s="911">
        <v>489</v>
      </c>
      <c r="AV34" s="911"/>
      <c r="AW34" s="911"/>
      <c r="AX34" s="911"/>
      <c r="AY34" s="911"/>
      <c r="AZ34" s="912"/>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t="s">
        <v>411</v>
      </c>
      <c r="C35" s="836"/>
      <c r="D35" s="836"/>
      <c r="E35" s="836"/>
      <c r="F35" s="836"/>
      <c r="G35" s="836"/>
      <c r="H35" s="836"/>
      <c r="I35" s="836"/>
      <c r="J35" s="836"/>
      <c r="K35" s="836"/>
      <c r="L35" s="836"/>
      <c r="M35" s="836"/>
      <c r="N35" s="836"/>
      <c r="O35" s="836"/>
      <c r="P35" s="837"/>
      <c r="Q35" s="838">
        <v>289</v>
      </c>
      <c r="R35" s="839"/>
      <c r="S35" s="839"/>
      <c r="T35" s="839"/>
      <c r="U35" s="839"/>
      <c r="V35" s="839">
        <v>288</v>
      </c>
      <c r="W35" s="839"/>
      <c r="X35" s="839"/>
      <c r="Y35" s="839"/>
      <c r="Z35" s="839"/>
      <c r="AA35" s="839">
        <v>1</v>
      </c>
      <c r="AB35" s="839"/>
      <c r="AC35" s="839"/>
      <c r="AD35" s="839"/>
      <c r="AE35" s="840"/>
      <c r="AF35" s="841">
        <v>1</v>
      </c>
      <c r="AG35" s="842"/>
      <c r="AH35" s="842"/>
      <c r="AI35" s="842"/>
      <c r="AJ35" s="843"/>
      <c r="AK35" s="910">
        <v>182</v>
      </c>
      <c r="AL35" s="911"/>
      <c r="AM35" s="911"/>
      <c r="AN35" s="911"/>
      <c r="AO35" s="911"/>
      <c r="AP35" s="911">
        <v>1406</v>
      </c>
      <c r="AQ35" s="911"/>
      <c r="AR35" s="911"/>
      <c r="AS35" s="911"/>
      <c r="AT35" s="911"/>
      <c r="AU35" s="911">
        <v>1406</v>
      </c>
      <c r="AV35" s="911"/>
      <c r="AW35" s="911"/>
      <c r="AX35" s="911"/>
      <c r="AY35" s="911"/>
      <c r="AZ35" s="912"/>
      <c r="BA35" s="912"/>
      <c r="BB35" s="912"/>
      <c r="BC35" s="912"/>
      <c r="BD35" s="912"/>
      <c r="BE35" s="908" t="s">
        <v>412</v>
      </c>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390</v>
      </c>
      <c r="B63" s="870" t="s">
        <v>414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392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416</v>
      </c>
      <c r="B66" s="821"/>
      <c r="C66" s="821"/>
      <c r="D66" s="821"/>
      <c r="E66" s="821"/>
      <c r="F66" s="821"/>
      <c r="G66" s="821"/>
      <c r="H66" s="821"/>
      <c r="I66" s="821"/>
      <c r="J66" s="821"/>
      <c r="K66" s="821"/>
      <c r="L66" s="821"/>
      <c r="M66" s="821"/>
      <c r="N66" s="821"/>
      <c r="O66" s="821"/>
      <c r="P66" s="822"/>
      <c r="Q66" s="797" t="s">
        <v>417</v>
      </c>
      <c r="R66" s="798"/>
      <c r="S66" s="798"/>
      <c r="T66" s="798"/>
      <c r="U66" s="799"/>
      <c r="V66" s="797" t="s">
        <v>396</v>
      </c>
      <c r="W66" s="798"/>
      <c r="X66" s="798"/>
      <c r="Y66" s="798"/>
      <c r="Z66" s="799"/>
      <c r="AA66" s="797" t="s">
        <v>397</v>
      </c>
      <c r="AB66" s="798"/>
      <c r="AC66" s="798"/>
      <c r="AD66" s="798"/>
      <c r="AE66" s="799"/>
      <c r="AF66" s="932" t="s">
        <v>398</v>
      </c>
      <c r="AG66" s="893"/>
      <c r="AH66" s="893"/>
      <c r="AI66" s="893"/>
      <c r="AJ66" s="933"/>
      <c r="AK66" s="797" t="s">
        <v>399</v>
      </c>
      <c r="AL66" s="821"/>
      <c r="AM66" s="821"/>
      <c r="AN66" s="821"/>
      <c r="AO66" s="822"/>
      <c r="AP66" s="797" t="s">
        <v>400</v>
      </c>
      <c r="AQ66" s="798"/>
      <c r="AR66" s="798"/>
      <c r="AS66" s="798"/>
      <c r="AT66" s="799"/>
      <c r="AU66" s="797" t="s">
        <v>418</v>
      </c>
      <c r="AV66" s="798"/>
      <c r="AW66" s="798"/>
      <c r="AX66" s="798"/>
      <c r="AY66" s="799"/>
      <c r="AZ66" s="797" t="s">
        <v>378</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c r="A68" s="258">
        <v>1</v>
      </c>
      <c r="B68" s="949" t="s">
        <v>580</v>
      </c>
      <c r="C68" s="950"/>
      <c r="D68" s="950"/>
      <c r="E68" s="950"/>
      <c r="F68" s="950"/>
      <c r="G68" s="950"/>
      <c r="H68" s="950"/>
      <c r="I68" s="950"/>
      <c r="J68" s="950"/>
      <c r="K68" s="950"/>
      <c r="L68" s="950"/>
      <c r="M68" s="950"/>
      <c r="N68" s="950"/>
      <c r="O68" s="950"/>
      <c r="P68" s="951"/>
      <c r="Q68" s="952">
        <v>9184</v>
      </c>
      <c r="R68" s="946"/>
      <c r="S68" s="946"/>
      <c r="T68" s="946"/>
      <c r="U68" s="946"/>
      <c r="V68" s="946">
        <v>9066</v>
      </c>
      <c r="W68" s="946"/>
      <c r="X68" s="946"/>
      <c r="Y68" s="946"/>
      <c r="Z68" s="946"/>
      <c r="AA68" s="946">
        <v>118</v>
      </c>
      <c r="AB68" s="946"/>
      <c r="AC68" s="946"/>
      <c r="AD68" s="946"/>
      <c r="AE68" s="946"/>
      <c r="AF68" s="946" t="s">
        <v>510</v>
      </c>
      <c r="AG68" s="946"/>
      <c r="AH68" s="946"/>
      <c r="AI68" s="946"/>
      <c r="AJ68" s="946"/>
      <c r="AK68" s="946">
        <v>15</v>
      </c>
      <c r="AL68" s="946"/>
      <c r="AM68" s="946"/>
      <c r="AN68" s="946"/>
      <c r="AO68" s="946"/>
      <c r="AP68" s="946" t="s">
        <v>510</v>
      </c>
      <c r="AQ68" s="946"/>
      <c r="AR68" s="946"/>
      <c r="AS68" s="946"/>
      <c r="AT68" s="946"/>
      <c r="AU68" s="946" t="s">
        <v>510</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c r="A69" s="261">
        <v>2</v>
      </c>
      <c r="B69" s="953" t="s">
        <v>581</v>
      </c>
      <c r="C69" s="954"/>
      <c r="D69" s="954"/>
      <c r="E69" s="954"/>
      <c r="F69" s="954"/>
      <c r="G69" s="954"/>
      <c r="H69" s="954"/>
      <c r="I69" s="954"/>
      <c r="J69" s="954"/>
      <c r="K69" s="954"/>
      <c r="L69" s="954"/>
      <c r="M69" s="954"/>
      <c r="N69" s="954"/>
      <c r="O69" s="954"/>
      <c r="P69" s="955"/>
      <c r="Q69" s="956">
        <v>1536</v>
      </c>
      <c r="R69" s="911"/>
      <c r="S69" s="911"/>
      <c r="T69" s="911"/>
      <c r="U69" s="911"/>
      <c r="V69" s="911">
        <v>1535</v>
      </c>
      <c r="W69" s="911"/>
      <c r="X69" s="911"/>
      <c r="Y69" s="911"/>
      <c r="Z69" s="911"/>
      <c r="AA69" s="911">
        <v>1</v>
      </c>
      <c r="AB69" s="911"/>
      <c r="AC69" s="911"/>
      <c r="AD69" s="911"/>
      <c r="AE69" s="911"/>
      <c r="AF69" s="911" t="s">
        <v>510</v>
      </c>
      <c r="AG69" s="911"/>
      <c r="AH69" s="911"/>
      <c r="AI69" s="911"/>
      <c r="AJ69" s="911"/>
      <c r="AK69" s="911" t="s">
        <v>510</v>
      </c>
      <c r="AL69" s="911"/>
      <c r="AM69" s="911"/>
      <c r="AN69" s="911"/>
      <c r="AO69" s="911"/>
      <c r="AP69" s="911" t="s">
        <v>510</v>
      </c>
      <c r="AQ69" s="911"/>
      <c r="AR69" s="911"/>
      <c r="AS69" s="911"/>
      <c r="AT69" s="911"/>
      <c r="AU69" s="911" t="s">
        <v>510</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c r="A70" s="261">
        <v>3</v>
      </c>
      <c r="B70" s="953" t="s">
        <v>582</v>
      </c>
      <c r="C70" s="954"/>
      <c r="D70" s="954"/>
      <c r="E70" s="954"/>
      <c r="F70" s="954"/>
      <c r="G70" s="954"/>
      <c r="H70" s="954"/>
      <c r="I70" s="954"/>
      <c r="J70" s="954"/>
      <c r="K70" s="954"/>
      <c r="L70" s="954"/>
      <c r="M70" s="954"/>
      <c r="N70" s="954"/>
      <c r="O70" s="954"/>
      <c r="P70" s="955"/>
      <c r="Q70" s="956">
        <v>1</v>
      </c>
      <c r="R70" s="911"/>
      <c r="S70" s="911"/>
      <c r="T70" s="911"/>
      <c r="U70" s="911"/>
      <c r="V70" s="911">
        <v>1</v>
      </c>
      <c r="W70" s="911"/>
      <c r="X70" s="911"/>
      <c r="Y70" s="911"/>
      <c r="Z70" s="911"/>
      <c r="AA70" s="911">
        <v>0</v>
      </c>
      <c r="AB70" s="911"/>
      <c r="AC70" s="911"/>
      <c r="AD70" s="911"/>
      <c r="AE70" s="911"/>
      <c r="AF70" s="911" t="s">
        <v>510</v>
      </c>
      <c r="AG70" s="911"/>
      <c r="AH70" s="911"/>
      <c r="AI70" s="911"/>
      <c r="AJ70" s="911"/>
      <c r="AK70" s="911" t="s">
        <v>510</v>
      </c>
      <c r="AL70" s="911"/>
      <c r="AM70" s="911"/>
      <c r="AN70" s="911"/>
      <c r="AO70" s="911"/>
      <c r="AP70" s="911" t="s">
        <v>510</v>
      </c>
      <c r="AQ70" s="911"/>
      <c r="AR70" s="911"/>
      <c r="AS70" s="911"/>
      <c r="AT70" s="911"/>
      <c r="AU70" s="911" t="s">
        <v>510</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c r="A71" s="261">
        <v>4</v>
      </c>
      <c r="B71" s="953" t="s">
        <v>583</v>
      </c>
      <c r="C71" s="954"/>
      <c r="D71" s="954"/>
      <c r="E71" s="954"/>
      <c r="F71" s="954"/>
      <c r="G71" s="954"/>
      <c r="H71" s="954"/>
      <c r="I71" s="954"/>
      <c r="J71" s="954"/>
      <c r="K71" s="954"/>
      <c r="L71" s="954"/>
      <c r="M71" s="954"/>
      <c r="N71" s="954"/>
      <c r="O71" s="954"/>
      <c r="P71" s="955"/>
      <c r="Q71" s="956">
        <v>60</v>
      </c>
      <c r="R71" s="911"/>
      <c r="S71" s="911"/>
      <c r="T71" s="911"/>
      <c r="U71" s="911"/>
      <c r="V71" s="911">
        <v>59</v>
      </c>
      <c r="W71" s="911"/>
      <c r="X71" s="911"/>
      <c r="Y71" s="911"/>
      <c r="Z71" s="911"/>
      <c r="AA71" s="911">
        <v>1</v>
      </c>
      <c r="AB71" s="911"/>
      <c r="AC71" s="911"/>
      <c r="AD71" s="911"/>
      <c r="AE71" s="911"/>
      <c r="AF71" s="911" t="s">
        <v>510</v>
      </c>
      <c r="AG71" s="911"/>
      <c r="AH71" s="911"/>
      <c r="AI71" s="911"/>
      <c r="AJ71" s="911"/>
      <c r="AK71" s="911">
        <v>24</v>
      </c>
      <c r="AL71" s="911"/>
      <c r="AM71" s="911"/>
      <c r="AN71" s="911"/>
      <c r="AO71" s="911"/>
      <c r="AP71" s="911" t="s">
        <v>510</v>
      </c>
      <c r="AQ71" s="911"/>
      <c r="AR71" s="911"/>
      <c r="AS71" s="911"/>
      <c r="AT71" s="911"/>
      <c r="AU71" s="911" t="s">
        <v>510</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c r="A72" s="261">
        <v>5</v>
      </c>
      <c r="B72" s="953" t="s">
        <v>584</v>
      </c>
      <c r="C72" s="954"/>
      <c r="D72" s="954"/>
      <c r="E72" s="954"/>
      <c r="F72" s="954"/>
      <c r="G72" s="954"/>
      <c r="H72" s="954"/>
      <c r="I72" s="954"/>
      <c r="J72" s="954"/>
      <c r="K72" s="954"/>
      <c r="L72" s="954"/>
      <c r="M72" s="954"/>
      <c r="N72" s="954"/>
      <c r="O72" s="954"/>
      <c r="P72" s="955"/>
      <c r="Q72" s="956">
        <v>39</v>
      </c>
      <c r="R72" s="911"/>
      <c r="S72" s="911"/>
      <c r="T72" s="911"/>
      <c r="U72" s="911"/>
      <c r="V72" s="911">
        <v>37</v>
      </c>
      <c r="W72" s="911"/>
      <c r="X72" s="911"/>
      <c r="Y72" s="911"/>
      <c r="Z72" s="911"/>
      <c r="AA72" s="911">
        <v>2</v>
      </c>
      <c r="AB72" s="911"/>
      <c r="AC72" s="911"/>
      <c r="AD72" s="911"/>
      <c r="AE72" s="911"/>
      <c r="AF72" s="911" t="s">
        <v>510</v>
      </c>
      <c r="AG72" s="911"/>
      <c r="AH72" s="911"/>
      <c r="AI72" s="911"/>
      <c r="AJ72" s="911"/>
      <c r="AK72" s="911" t="s">
        <v>510</v>
      </c>
      <c r="AL72" s="911"/>
      <c r="AM72" s="911"/>
      <c r="AN72" s="911"/>
      <c r="AO72" s="911"/>
      <c r="AP72" s="911" t="s">
        <v>510</v>
      </c>
      <c r="AQ72" s="911"/>
      <c r="AR72" s="911"/>
      <c r="AS72" s="911"/>
      <c r="AT72" s="911"/>
      <c r="AU72" s="911" t="s">
        <v>510</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c r="A73" s="261">
        <v>6</v>
      </c>
      <c r="B73" s="953" t="s">
        <v>585</v>
      </c>
      <c r="C73" s="954"/>
      <c r="D73" s="954"/>
      <c r="E73" s="954"/>
      <c r="F73" s="954"/>
      <c r="G73" s="954"/>
      <c r="H73" s="954"/>
      <c r="I73" s="954"/>
      <c r="J73" s="954"/>
      <c r="K73" s="954"/>
      <c r="L73" s="954"/>
      <c r="M73" s="954"/>
      <c r="N73" s="954"/>
      <c r="O73" s="954"/>
      <c r="P73" s="955"/>
      <c r="Q73" s="956">
        <v>1558</v>
      </c>
      <c r="R73" s="911"/>
      <c r="S73" s="911"/>
      <c r="T73" s="911"/>
      <c r="U73" s="911"/>
      <c r="V73" s="911">
        <v>1536</v>
      </c>
      <c r="W73" s="911"/>
      <c r="X73" s="911"/>
      <c r="Y73" s="911"/>
      <c r="Z73" s="911"/>
      <c r="AA73" s="911">
        <v>22</v>
      </c>
      <c r="AB73" s="911"/>
      <c r="AC73" s="911"/>
      <c r="AD73" s="911"/>
      <c r="AE73" s="911"/>
      <c r="AF73" s="911" t="s">
        <v>510</v>
      </c>
      <c r="AG73" s="911"/>
      <c r="AH73" s="911"/>
      <c r="AI73" s="911"/>
      <c r="AJ73" s="911"/>
      <c r="AK73" s="911" t="s">
        <v>510</v>
      </c>
      <c r="AL73" s="911"/>
      <c r="AM73" s="911"/>
      <c r="AN73" s="911"/>
      <c r="AO73" s="911"/>
      <c r="AP73" s="911" t="s">
        <v>510</v>
      </c>
      <c r="AQ73" s="911"/>
      <c r="AR73" s="911"/>
      <c r="AS73" s="911"/>
      <c r="AT73" s="911"/>
      <c r="AU73" s="911" t="s">
        <v>510</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c r="A74" s="261">
        <v>7</v>
      </c>
      <c r="B74" s="953" t="s">
        <v>586</v>
      </c>
      <c r="C74" s="954"/>
      <c r="D74" s="954"/>
      <c r="E74" s="954"/>
      <c r="F74" s="954"/>
      <c r="G74" s="954"/>
      <c r="H74" s="954"/>
      <c r="I74" s="954"/>
      <c r="J74" s="954"/>
      <c r="K74" s="954"/>
      <c r="L74" s="954"/>
      <c r="M74" s="954"/>
      <c r="N74" s="954"/>
      <c r="O74" s="954"/>
      <c r="P74" s="955"/>
      <c r="Q74" s="956">
        <v>4</v>
      </c>
      <c r="R74" s="911"/>
      <c r="S74" s="911"/>
      <c r="T74" s="911"/>
      <c r="U74" s="911"/>
      <c r="V74" s="911">
        <v>4</v>
      </c>
      <c r="W74" s="911"/>
      <c r="X74" s="911"/>
      <c r="Y74" s="911"/>
      <c r="Z74" s="911"/>
      <c r="AA74" s="911">
        <v>0</v>
      </c>
      <c r="AB74" s="911"/>
      <c r="AC74" s="911"/>
      <c r="AD74" s="911"/>
      <c r="AE74" s="911"/>
      <c r="AF74" s="911" t="s">
        <v>510</v>
      </c>
      <c r="AG74" s="911"/>
      <c r="AH74" s="911"/>
      <c r="AI74" s="911"/>
      <c r="AJ74" s="911"/>
      <c r="AK74" s="911" t="s">
        <v>510</v>
      </c>
      <c r="AL74" s="911"/>
      <c r="AM74" s="911"/>
      <c r="AN74" s="911"/>
      <c r="AO74" s="911"/>
      <c r="AP74" s="911" t="s">
        <v>510</v>
      </c>
      <c r="AQ74" s="911"/>
      <c r="AR74" s="911"/>
      <c r="AS74" s="911"/>
      <c r="AT74" s="911"/>
      <c r="AU74" s="911" t="s">
        <v>510</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c r="A75" s="261">
        <v>8</v>
      </c>
      <c r="B75" s="953" t="s">
        <v>587</v>
      </c>
      <c r="C75" s="954"/>
      <c r="D75" s="954"/>
      <c r="E75" s="954"/>
      <c r="F75" s="954"/>
      <c r="G75" s="954"/>
      <c r="H75" s="954"/>
      <c r="I75" s="954"/>
      <c r="J75" s="954"/>
      <c r="K75" s="954"/>
      <c r="L75" s="954"/>
      <c r="M75" s="954"/>
      <c r="N75" s="954"/>
      <c r="O75" s="954"/>
      <c r="P75" s="955"/>
      <c r="Q75" s="959">
        <v>30</v>
      </c>
      <c r="R75" s="960"/>
      <c r="S75" s="960"/>
      <c r="T75" s="960"/>
      <c r="U75" s="910"/>
      <c r="V75" s="961">
        <v>30</v>
      </c>
      <c r="W75" s="960"/>
      <c r="X75" s="960"/>
      <c r="Y75" s="960"/>
      <c r="Z75" s="910"/>
      <c r="AA75" s="961">
        <v>0</v>
      </c>
      <c r="AB75" s="960"/>
      <c r="AC75" s="960"/>
      <c r="AD75" s="960"/>
      <c r="AE75" s="910"/>
      <c r="AF75" s="961" t="s">
        <v>510</v>
      </c>
      <c r="AG75" s="960"/>
      <c r="AH75" s="960"/>
      <c r="AI75" s="960"/>
      <c r="AJ75" s="910"/>
      <c r="AK75" s="961" t="s">
        <v>510</v>
      </c>
      <c r="AL75" s="960"/>
      <c r="AM75" s="960"/>
      <c r="AN75" s="960"/>
      <c r="AO75" s="910"/>
      <c r="AP75" s="961" t="s">
        <v>510</v>
      </c>
      <c r="AQ75" s="960"/>
      <c r="AR75" s="960"/>
      <c r="AS75" s="960"/>
      <c r="AT75" s="910"/>
      <c r="AU75" s="961" t="s">
        <v>510</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c r="A76" s="261">
        <v>9</v>
      </c>
      <c r="B76" s="953" t="s">
        <v>588</v>
      </c>
      <c r="C76" s="954"/>
      <c r="D76" s="954"/>
      <c r="E76" s="954"/>
      <c r="F76" s="954"/>
      <c r="G76" s="954"/>
      <c r="H76" s="954"/>
      <c r="I76" s="954"/>
      <c r="J76" s="954"/>
      <c r="K76" s="954"/>
      <c r="L76" s="954"/>
      <c r="M76" s="954"/>
      <c r="N76" s="954"/>
      <c r="O76" s="954"/>
      <c r="P76" s="955"/>
      <c r="Q76" s="959">
        <v>344</v>
      </c>
      <c r="R76" s="960"/>
      <c r="S76" s="960"/>
      <c r="T76" s="960"/>
      <c r="U76" s="910"/>
      <c r="V76" s="961">
        <v>344</v>
      </c>
      <c r="W76" s="960"/>
      <c r="X76" s="960"/>
      <c r="Y76" s="960"/>
      <c r="Z76" s="910"/>
      <c r="AA76" s="961">
        <v>0</v>
      </c>
      <c r="AB76" s="960"/>
      <c r="AC76" s="960"/>
      <c r="AD76" s="960"/>
      <c r="AE76" s="910"/>
      <c r="AF76" s="961" t="s">
        <v>510</v>
      </c>
      <c r="AG76" s="960"/>
      <c r="AH76" s="960"/>
      <c r="AI76" s="960"/>
      <c r="AJ76" s="910"/>
      <c r="AK76" s="961" t="s">
        <v>510</v>
      </c>
      <c r="AL76" s="960"/>
      <c r="AM76" s="960"/>
      <c r="AN76" s="960"/>
      <c r="AO76" s="910"/>
      <c r="AP76" s="961" t="s">
        <v>510</v>
      </c>
      <c r="AQ76" s="960"/>
      <c r="AR76" s="960"/>
      <c r="AS76" s="960"/>
      <c r="AT76" s="910"/>
      <c r="AU76" s="961" t="s">
        <v>510</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c r="A77" s="261">
        <v>10</v>
      </c>
      <c r="B77" s="953" t="s">
        <v>589</v>
      </c>
      <c r="C77" s="954"/>
      <c r="D77" s="954"/>
      <c r="E77" s="954"/>
      <c r="F77" s="954"/>
      <c r="G77" s="954"/>
      <c r="H77" s="954"/>
      <c r="I77" s="954"/>
      <c r="J77" s="954"/>
      <c r="K77" s="954"/>
      <c r="L77" s="954"/>
      <c r="M77" s="954"/>
      <c r="N77" s="954"/>
      <c r="O77" s="954"/>
      <c r="P77" s="955"/>
      <c r="Q77" s="959">
        <v>1017</v>
      </c>
      <c r="R77" s="960"/>
      <c r="S77" s="960"/>
      <c r="T77" s="960"/>
      <c r="U77" s="910"/>
      <c r="V77" s="961">
        <v>1008</v>
      </c>
      <c r="W77" s="960"/>
      <c r="X77" s="960"/>
      <c r="Y77" s="960"/>
      <c r="Z77" s="910"/>
      <c r="AA77" s="961">
        <v>0</v>
      </c>
      <c r="AB77" s="960"/>
      <c r="AC77" s="960"/>
      <c r="AD77" s="960"/>
      <c r="AE77" s="910"/>
      <c r="AF77" s="961" t="s">
        <v>510</v>
      </c>
      <c r="AG77" s="960"/>
      <c r="AH77" s="960"/>
      <c r="AI77" s="960"/>
      <c r="AJ77" s="910"/>
      <c r="AK77" s="961" t="s">
        <v>510</v>
      </c>
      <c r="AL77" s="960"/>
      <c r="AM77" s="960"/>
      <c r="AN77" s="960"/>
      <c r="AO77" s="910"/>
      <c r="AP77" s="961" t="s">
        <v>510</v>
      </c>
      <c r="AQ77" s="960"/>
      <c r="AR77" s="960"/>
      <c r="AS77" s="960"/>
      <c r="AT77" s="910"/>
      <c r="AU77" s="961" t="s">
        <v>510</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c r="A78" s="261">
        <v>11</v>
      </c>
      <c r="B78" s="953" t="s">
        <v>590</v>
      </c>
      <c r="C78" s="954"/>
      <c r="D78" s="954"/>
      <c r="E78" s="954"/>
      <c r="F78" s="954"/>
      <c r="G78" s="954"/>
      <c r="H78" s="954"/>
      <c r="I78" s="954"/>
      <c r="J78" s="954"/>
      <c r="K78" s="954"/>
      <c r="L78" s="954"/>
      <c r="M78" s="954"/>
      <c r="N78" s="954"/>
      <c r="O78" s="954"/>
      <c r="P78" s="955"/>
      <c r="Q78" s="956">
        <v>1174</v>
      </c>
      <c r="R78" s="911"/>
      <c r="S78" s="911"/>
      <c r="T78" s="911"/>
      <c r="U78" s="911"/>
      <c r="V78" s="911">
        <v>1130</v>
      </c>
      <c r="W78" s="911"/>
      <c r="X78" s="911"/>
      <c r="Y78" s="911"/>
      <c r="Z78" s="911"/>
      <c r="AA78" s="911">
        <v>44</v>
      </c>
      <c r="AB78" s="911"/>
      <c r="AC78" s="911"/>
      <c r="AD78" s="911"/>
      <c r="AE78" s="911"/>
      <c r="AF78" s="911">
        <v>44</v>
      </c>
      <c r="AG78" s="911"/>
      <c r="AH78" s="911"/>
      <c r="AI78" s="911"/>
      <c r="AJ78" s="911"/>
      <c r="AK78" s="911">
        <v>0</v>
      </c>
      <c r="AL78" s="911"/>
      <c r="AM78" s="911"/>
      <c r="AN78" s="911"/>
      <c r="AO78" s="911"/>
      <c r="AP78" s="911" t="s">
        <v>510</v>
      </c>
      <c r="AQ78" s="911"/>
      <c r="AR78" s="911"/>
      <c r="AS78" s="911"/>
      <c r="AT78" s="911"/>
      <c r="AU78" s="911" t="s">
        <v>510</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c r="A79" s="261">
        <v>12</v>
      </c>
      <c r="B79" s="953" t="s">
        <v>591</v>
      </c>
      <c r="C79" s="954"/>
      <c r="D79" s="954"/>
      <c r="E79" s="954"/>
      <c r="F79" s="954"/>
      <c r="G79" s="954"/>
      <c r="H79" s="954"/>
      <c r="I79" s="954"/>
      <c r="J79" s="954"/>
      <c r="K79" s="954"/>
      <c r="L79" s="954"/>
      <c r="M79" s="954"/>
      <c r="N79" s="954"/>
      <c r="O79" s="954"/>
      <c r="P79" s="955"/>
      <c r="Q79" s="956">
        <v>250623</v>
      </c>
      <c r="R79" s="911"/>
      <c r="S79" s="911"/>
      <c r="T79" s="911"/>
      <c r="U79" s="911"/>
      <c r="V79" s="911">
        <v>237946</v>
      </c>
      <c r="W79" s="911"/>
      <c r="X79" s="911"/>
      <c r="Y79" s="911"/>
      <c r="Z79" s="911"/>
      <c r="AA79" s="911">
        <v>12677</v>
      </c>
      <c r="AB79" s="911"/>
      <c r="AC79" s="911"/>
      <c r="AD79" s="911"/>
      <c r="AE79" s="911"/>
      <c r="AF79" s="911">
        <v>12677</v>
      </c>
      <c r="AG79" s="911"/>
      <c r="AH79" s="911"/>
      <c r="AI79" s="911"/>
      <c r="AJ79" s="911"/>
      <c r="AK79" s="911">
        <v>923</v>
      </c>
      <c r="AL79" s="911"/>
      <c r="AM79" s="911"/>
      <c r="AN79" s="911"/>
      <c r="AO79" s="911"/>
      <c r="AP79" s="911" t="s">
        <v>510</v>
      </c>
      <c r="AQ79" s="911"/>
      <c r="AR79" s="911"/>
      <c r="AS79" s="911"/>
      <c r="AT79" s="911"/>
      <c r="AU79" s="911" t="s">
        <v>510</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c r="A88" s="264" t="s">
        <v>390</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309</v>
      </c>
      <c r="AG109" s="975"/>
      <c r="AH109" s="975"/>
      <c r="AI109" s="975"/>
      <c r="AJ109" s="976"/>
      <c r="AK109" s="974" t="s">
        <v>308</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309</v>
      </c>
      <c r="BW109" s="975"/>
      <c r="BX109" s="975"/>
      <c r="BY109" s="975"/>
      <c r="BZ109" s="976"/>
      <c r="CA109" s="974" t="s">
        <v>308</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309</v>
      </c>
      <c r="DM109" s="975"/>
      <c r="DN109" s="975"/>
      <c r="DO109" s="975"/>
      <c r="DP109" s="976"/>
      <c r="DQ109" s="974" t="s">
        <v>308</v>
      </c>
      <c r="DR109" s="975"/>
      <c r="DS109" s="975"/>
      <c r="DT109" s="975"/>
      <c r="DU109" s="976"/>
      <c r="DV109" s="974" t="s">
        <v>429</v>
      </c>
      <c r="DW109" s="975"/>
      <c r="DX109" s="975"/>
      <c r="DY109" s="975"/>
      <c r="DZ109" s="977"/>
    </row>
    <row r="110" spans="1:131" s="246" customFormat="1" ht="26.25" customHeight="1">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463580</v>
      </c>
      <c r="AB110" s="982"/>
      <c r="AC110" s="982"/>
      <c r="AD110" s="982"/>
      <c r="AE110" s="983"/>
      <c r="AF110" s="984">
        <v>460460</v>
      </c>
      <c r="AG110" s="982"/>
      <c r="AH110" s="982"/>
      <c r="AI110" s="982"/>
      <c r="AJ110" s="983"/>
      <c r="AK110" s="984">
        <v>457042</v>
      </c>
      <c r="AL110" s="982"/>
      <c r="AM110" s="982"/>
      <c r="AN110" s="982"/>
      <c r="AO110" s="983"/>
      <c r="AP110" s="985">
        <v>16.3</v>
      </c>
      <c r="AQ110" s="986"/>
      <c r="AR110" s="986"/>
      <c r="AS110" s="986"/>
      <c r="AT110" s="987"/>
      <c r="AU110" s="988" t="s">
        <v>73</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4884572</v>
      </c>
      <c r="BR110" s="1017"/>
      <c r="BS110" s="1017"/>
      <c r="BT110" s="1017"/>
      <c r="BU110" s="1017"/>
      <c r="BV110" s="1017">
        <v>4839223</v>
      </c>
      <c r="BW110" s="1017"/>
      <c r="BX110" s="1017"/>
      <c r="BY110" s="1017"/>
      <c r="BZ110" s="1017"/>
      <c r="CA110" s="1017">
        <v>5336464</v>
      </c>
      <c r="CB110" s="1017"/>
      <c r="CC110" s="1017"/>
      <c r="CD110" s="1017"/>
      <c r="CE110" s="1017"/>
      <c r="CF110" s="1031">
        <v>190.3</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436</v>
      </c>
      <c r="DM110" s="1017"/>
      <c r="DN110" s="1017"/>
      <c r="DO110" s="1017"/>
      <c r="DP110" s="1017"/>
      <c r="DQ110" s="1017" t="s">
        <v>436</v>
      </c>
      <c r="DR110" s="1017"/>
      <c r="DS110" s="1017"/>
      <c r="DT110" s="1017"/>
      <c r="DU110" s="1017"/>
      <c r="DV110" s="1018" t="s">
        <v>137</v>
      </c>
      <c r="DW110" s="1018"/>
      <c r="DX110" s="1018"/>
      <c r="DY110" s="1018"/>
      <c r="DZ110" s="1019"/>
    </row>
    <row r="111" spans="1:131" s="246" customFormat="1" ht="26.25" customHeight="1">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392</v>
      </c>
      <c r="AB111" s="1024"/>
      <c r="AC111" s="1024"/>
      <c r="AD111" s="1024"/>
      <c r="AE111" s="1025"/>
      <c r="AF111" s="1026" t="s">
        <v>137</v>
      </c>
      <c r="AG111" s="1024"/>
      <c r="AH111" s="1024"/>
      <c r="AI111" s="1024"/>
      <c r="AJ111" s="1025"/>
      <c r="AK111" s="1026" t="s">
        <v>392</v>
      </c>
      <c r="AL111" s="1024"/>
      <c r="AM111" s="1024"/>
      <c r="AN111" s="1024"/>
      <c r="AO111" s="1025"/>
      <c r="AP111" s="1027" t="s">
        <v>392</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137</v>
      </c>
      <c r="BR111" s="1010"/>
      <c r="BS111" s="1010"/>
      <c r="BT111" s="1010"/>
      <c r="BU111" s="1010"/>
      <c r="BV111" s="1010" t="s">
        <v>392</v>
      </c>
      <c r="BW111" s="1010"/>
      <c r="BX111" s="1010"/>
      <c r="BY111" s="1010"/>
      <c r="BZ111" s="1010"/>
      <c r="CA111" s="1010" t="s">
        <v>137</v>
      </c>
      <c r="CB111" s="1010"/>
      <c r="CC111" s="1010"/>
      <c r="CD111" s="1010"/>
      <c r="CE111" s="1010"/>
      <c r="CF111" s="1004" t="s">
        <v>392</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435</v>
      </c>
      <c r="DH111" s="1010"/>
      <c r="DI111" s="1010"/>
      <c r="DJ111" s="1010"/>
      <c r="DK111" s="1010"/>
      <c r="DL111" s="1010" t="s">
        <v>436</v>
      </c>
      <c r="DM111" s="1010"/>
      <c r="DN111" s="1010"/>
      <c r="DO111" s="1010"/>
      <c r="DP111" s="1010"/>
      <c r="DQ111" s="1010" t="s">
        <v>392</v>
      </c>
      <c r="DR111" s="1010"/>
      <c r="DS111" s="1010"/>
      <c r="DT111" s="1010"/>
      <c r="DU111" s="1010"/>
      <c r="DV111" s="1011" t="s">
        <v>436</v>
      </c>
      <c r="DW111" s="1011"/>
      <c r="DX111" s="1011"/>
      <c r="DY111" s="1011"/>
      <c r="DZ111" s="1012"/>
    </row>
    <row r="112" spans="1:131" s="246" customFormat="1" ht="26.25" customHeight="1">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137</v>
      </c>
      <c r="AB112" s="1049"/>
      <c r="AC112" s="1049"/>
      <c r="AD112" s="1049"/>
      <c r="AE112" s="1050"/>
      <c r="AF112" s="1051" t="s">
        <v>392</v>
      </c>
      <c r="AG112" s="1049"/>
      <c r="AH112" s="1049"/>
      <c r="AI112" s="1049"/>
      <c r="AJ112" s="1050"/>
      <c r="AK112" s="1051" t="s">
        <v>137</v>
      </c>
      <c r="AL112" s="1049"/>
      <c r="AM112" s="1049"/>
      <c r="AN112" s="1049"/>
      <c r="AO112" s="1050"/>
      <c r="AP112" s="1052" t="s">
        <v>436</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2126760</v>
      </c>
      <c r="BR112" s="1010"/>
      <c r="BS112" s="1010"/>
      <c r="BT112" s="1010"/>
      <c r="BU112" s="1010"/>
      <c r="BV112" s="1010">
        <v>1994338</v>
      </c>
      <c r="BW112" s="1010"/>
      <c r="BX112" s="1010"/>
      <c r="BY112" s="1010"/>
      <c r="BZ112" s="1010"/>
      <c r="CA112" s="1010">
        <v>1876259</v>
      </c>
      <c r="CB112" s="1010"/>
      <c r="CC112" s="1010"/>
      <c r="CD112" s="1010"/>
      <c r="CE112" s="1010"/>
      <c r="CF112" s="1004">
        <v>66.900000000000006</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137</v>
      </c>
      <c r="DH112" s="1010"/>
      <c r="DI112" s="1010"/>
      <c r="DJ112" s="1010"/>
      <c r="DK112" s="1010"/>
      <c r="DL112" s="1010" t="s">
        <v>392</v>
      </c>
      <c r="DM112" s="1010"/>
      <c r="DN112" s="1010"/>
      <c r="DO112" s="1010"/>
      <c r="DP112" s="1010"/>
      <c r="DQ112" s="1010" t="s">
        <v>392</v>
      </c>
      <c r="DR112" s="1010"/>
      <c r="DS112" s="1010"/>
      <c r="DT112" s="1010"/>
      <c r="DU112" s="1010"/>
      <c r="DV112" s="1011" t="s">
        <v>137</v>
      </c>
      <c r="DW112" s="1011"/>
      <c r="DX112" s="1011"/>
      <c r="DY112" s="1011"/>
      <c r="DZ112" s="1012"/>
    </row>
    <row r="113" spans="1:130" s="246" customFormat="1" ht="26.25" customHeight="1">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230088</v>
      </c>
      <c r="AB113" s="1024"/>
      <c r="AC113" s="1024"/>
      <c r="AD113" s="1024"/>
      <c r="AE113" s="1025"/>
      <c r="AF113" s="1026">
        <v>213335</v>
      </c>
      <c r="AG113" s="1024"/>
      <c r="AH113" s="1024"/>
      <c r="AI113" s="1024"/>
      <c r="AJ113" s="1025"/>
      <c r="AK113" s="1026">
        <v>216553</v>
      </c>
      <c r="AL113" s="1024"/>
      <c r="AM113" s="1024"/>
      <c r="AN113" s="1024"/>
      <c r="AO113" s="1025"/>
      <c r="AP113" s="1027">
        <v>7.7</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t="s">
        <v>436</v>
      </c>
      <c r="BR113" s="1010"/>
      <c r="BS113" s="1010"/>
      <c r="BT113" s="1010"/>
      <c r="BU113" s="1010"/>
      <c r="BV113" s="1010" t="s">
        <v>137</v>
      </c>
      <c r="BW113" s="1010"/>
      <c r="BX113" s="1010"/>
      <c r="BY113" s="1010"/>
      <c r="BZ113" s="1010"/>
      <c r="CA113" s="1010" t="s">
        <v>137</v>
      </c>
      <c r="CB113" s="1010"/>
      <c r="CC113" s="1010"/>
      <c r="CD113" s="1010"/>
      <c r="CE113" s="1010"/>
      <c r="CF113" s="1004" t="s">
        <v>436</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392</v>
      </c>
      <c r="DH113" s="1049"/>
      <c r="DI113" s="1049"/>
      <c r="DJ113" s="1049"/>
      <c r="DK113" s="1050"/>
      <c r="DL113" s="1051" t="s">
        <v>436</v>
      </c>
      <c r="DM113" s="1049"/>
      <c r="DN113" s="1049"/>
      <c r="DO113" s="1049"/>
      <c r="DP113" s="1050"/>
      <c r="DQ113" s="1051" t="s">
        <v>137</v>
      </c>
      <c r="DR113" s="1049"/>
      <c r="DS113" s="1049"/>
      <c r="DT113" s="1049"/>
      <c r="DU113" s="1050"/>
      <c r="DV113" s="1052" t="s">
        <v>435</v>
      </c>
      <c r="DW113" s="1053"/>
      <c r="DX113" s="1053"/>
      <c r="DY113" s="1053"/>
      <c r="DZ113" s="1054"/>
    </row>
    <row r="114" spans="1:130" s="246" customFormat="1" ht="26.25" customHeight="1">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137</v>
      </c>
      <c r="AB114" s="1049"/>
      <c r="AC114" s="1049"/>
      <c r="AD114" s="1049"/>
      <c r="AE114" s="1050"/>
      <c r="AF114" s="1051" t="s">
        <v>392</v>
      </c>
      <c r="AG114" s="1049"/>
      <c r="AH114" s="1049"/>
      <c r="AI114" s="1049"/>
      <c r="AJ114" s="1050"/>
      <c r="AK114" s="1051" t="s">
        <v>392</v>
      </c>
      <c r="AL114" s="1049"/>
      <c r="AM114" s="1049"/>
      <c r="AN114" s="1049"/>
      <c r="AO114" s="1050"/>
      <c r="AP114" s="1052" t="s">
        <v>435</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594482</v>
      </c>
      <c r="BR114" s="1010"/>
      <c r="BS114" s="1010"/>
      <c r="BT114" s="1010"/>
      <c r="BU114" s="1010"/>
      <c r="BV114" s="1010">
        <v>504941</v>
      </c>
      <c r="BW114" s="1010"/>
      <c r="BX114" s="1010"/>
      <c r="BY114" s="1010"/>
      <c r="BZ114" s="1010"/>
      <c r="CA114" s="1010">
        <v>381278</v>
      </c>
      <c r="CB114" s="1010"/>
      <c r="CC114" s="1010"/>
      <c r="CD114" s="1010"/>
      <c r="CE114" s="1010"/>
      <c r="CF114" s="1004">
        <v>13.6</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436</v>
      </c>
      <c r="DH114" s="1049"/>
      <c r="DI114" s="1049"/>
      <c r="DJ114" s="1049"/>
      <c r="DK114" s="1050"/>
      <c r="DL114" s="1051" t="s">
        <v>137</v>
      </c>
      <c r="DM114" s="1049"/>
      <c r="DN114" s="1049"/>
      <c r="DO114" s="1049"/>
      <c r="DP114" s="1050"/>
      <c r="DQ114" s="1051" t="s">
        <v>435</v>
      </c>
      <c r="DR114" s="1049"/>
      <c r="DS114" s="1049"/>
      <c r="DT114" s="1049"/>
      <c r="DU114" s="1050"/>
      <c r="DV114" s="1052" t="s">
        <v>392</v>
      </c>
      <c r="DW114" s="1053"/>
      <c r="DX114" s="1053"/>
      <c r="DY114" s="1053"/>
      <c r="DZ114" s="1054"/>
    </row>
    <row r="115" spans="1:130" s="246" customFormat="1" ht="26.25" customHeight="1">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2037</v>
      </c>
      <c r="AB115" s="1024"/>
      <c r="AC115" s="1024"/>
      <c r="AD115" s="1024"/>
      <c r="AE115" s="1025"/>
      <c r="AF115" s="1026">
        <v>1651</v>
      </c>
      <c r="AG115" s="1024"/>
      <c r="AH115" s="1024"/>
      <c r="AI115" s="1024"/>
      <c r="AJ115" s="1025"/>
      <c r="AK115" s="1026">
        <v>1606</v>
      </c>
      <c r="AL115" s="1024"/>
      <c r="AM115" s="1024"/>
      <c r="AN115" s="1024"/>
      <c r="AO115" s="1025"/>
      <c r="AP115" s="1027">
        <v>0.1</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392</v>
      </c>
      <c r="BR115" s="1010"/>
      <c r="BS115" s="1010"/>
      <c r="BT115" s="1010"/>
      <c r="BU115" s="1010"/>
      <c r="BV115" s="1010" t="s">
        <v>137</v>
      </c>
      <c r="BW115" s="1010"/>
      <c r="BX115" s="1010"/>
      <c r="BY115" s="1010"/>
      <c r="BZ115" s="1010"/>
      <c r="CA115" s="1010" t="s">
        <v>392</v>
      </c>
      <c r="CB115" s="1010"/>
      <c r="CC115" s="1010"/>
      <c r="CD115" s="1010"/>
      <c r="CE115" s="1010"/>
      <c r="CF115" s="1004" t="s">
        <v>137</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137</v>
      </c>
      <c r="DH115" s="1049"/>
      <c r="DI115" s="1049"/>
      <c r="DJ115" s="1049"/>
      <c r="DK115" s="1050"/>
      <c r="DL115" s="1051" t="s">
        <v>436</v>
      </c>
      <c r="DM115" s="1049"/>
      <c r="DN115" s="1049"/>
      <c r="DO115" s="1049"/>
      <c r="DP115" s="1050"/>
      <c r="DQ115" s="1051" t="s">
        <v>392</v>
      </c>
      <c r="DR115" s="1049"/>
      <c r="DS115" s="1049"/>
      <c r="DT115" s="1049"/>
      <c r="DU115" s="1050"/>
      <c r="DV115" s="1052" t="s">
        <v>435</v>
      </c>
      <c r="DW115" s="1053"/>
      <c r="DX115" s="1053"/>
      <c r="DY115" s="1053"/>
      <c r="DZ115" s="1054"/>
    </row>
    <row r="116" spans="1:130" s="246" customFormat="1" ht="26.25" customHeight="1">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v>13</v>
      </c>
      <c r="AB116" s="1049"/>
      <c r="AC116" s="1049"/>
      <c r="AD116" s="1049"/>
      <c r="AE116" s="1050"/>
      <c r="AF116" s="1051">
        <v>23</v>
      </c>
      <c r="AG116" s="1049"/>
      <c r="AH116" s="1049"/>
      <c r="AI116" s="1049"/>
      <c r="AJ116" s="1050"/>
      <c r="AK116" s="1051">
        <v>33</v>
      </c>
      <c r="AL116" s="1049"/>
      <c r="AM116" s="1049"/>
      <c r="AN116" s="1049"/>
      <c r="AO116" s="1050"/>
      <c r="AP116" s="1052">
        <v>0</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137</v>
      </c>
      <c r="BR116" s="1010"/>
      <c r="BS116" s="1010"/>
      <c r="BT116" s="1010"/>
      <c r="BU116" s="1010"/>
      <c r="BV116" s="1010" t="s">
        <v>137</v>
      </c>
      <c r="BW116" s="1010"/>
      <c r="BX116" s="1010"/>
      <c r="BY116" s="1010"/>
      <c r="BZ116" s="1010"/>
      <c r="CA116" s="1010" t="s">
        <v>435</v>
      </c>
      <c r="CB116" s="1010"/>
      <c r="CC116" s="1010"/>
      <c r="CD116" s="1010"/>
      <c r="CE116" s="1010"/>
      <c r="CF116" s="1004" t="s">
        <v>137</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137</v>
      </c>
      <c r="DH116" s="1049"/>
      <c r="DI116" s="1049"/>
      <c r="DJ116" s="1049"/>
      <c r="DK116" s="1050"/>
      <c r="DL116" s="1051" t="s">
        <v>436</v>
      </c>
      <c r="DM116" s="1049"/>
      <c r="DN116" s="1049"/>
      <c r="DO116" s="1049"/>
      <c r="DP116" s="1050"/>
      <c r="DQ116" s="1051" t="s">
        <v>137</v>
      </c>
      <c r="DR116" s="1049"/>
      <c r="DS116" s="1049"/>
      <c r="DT116" s="1049"/>
      <c r="DU116" s="1050"/>
      <c r="DV116" s="1052" t="s">
        <v>137</v>
      </c>
      <c r="DW116" s="1053"/>
      <c r="DX116" s="1053"/>
      <c r="DY116" s="1053"/>
      <c r="DZ116" s="1054"/>
    </row>
    <row r="117" spans="1:130" s="246" customFormat="1" ht="26.25" customHeight="1">
      <c r="A117" s="994" t="s">
        <v>191</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695718</v>
      </c>
      <c r="AB117" s="1067"/>
      <c r="AC117" s="1067"/>
      <c r="AD117" s="1067"/>
      <c r="AE117" s="1068"/>
      <c r="AF117" s="1069">
        <v>675469</v>
      </c>
      <c r="AG117" s="1067"/>
      <c r="AH117" s="1067"/>
      <c r="AI117" s="1067"/>
      <c r="AJ117" s="1068"/>
      <c r="AK117" s="1069">
        <v>675234</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137</v>
      </c>
      <c r="BR117" s="1010"/>
      <c r="BS117" s="1010"/>
      <c r="BT117" s="1010"/>
      <c r="BU117" s="1010"/>
      <c r="BV117" s="1010" t="s">
        <v>392</v>
      </c>
      <c r="BW117" s="1010"/>
      <c r="BX117" s="1010"/>
      <c r="BY117" s="1010"/>
      <c r="BZ117" s="1010"/>
      <c r="CA117" s="1010" t="s">
        <v>137</v>
      </c>
      <c r="CB117" s="1010"/>
      <c r="CC117" s="1010"/>
      <c r="CD117" s="1010"/>
      <c r="CE117" s="1010"/>
      <c r="CF117" s="1004" t="s">
        <v>137</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137</v>
      </c>
      <c r="DH117" s="1049"/>
      <c r="DI117" s="1049"/>
      <c r="DJ117" s="1049"/>
      <c r="DK117" s="1050"/>
      <c r="DL117" s="1051" t="s">
        <v>137</v>
      </c>
      <c r="DM117" s="1049"/>
      <c r="DN117" s="1049"/>
      <c r="DO117" s="1049"/>
      <c r="DP117" s="1050"/>
      <c r="DQ117" s="1051" t="s">
        <v>392</v>
      </c>
      <c r="DR117" s="1049"/>
      <c r="DS117" s="1049"/>
      <c r="DT117" s="1049"/>
      <c r="DU117" s="1050"/>
      <c r="DV117" s="1052" t="s">
        <v>137</v>
      </c>
      <c r="DW117" s="1053"/>
      <c r="DX117" s="1053"/>
      <c r="DY117" s="1053"/>
      <c r="DZ117" s="1054"/>
    </row>
    <row r="118" spans="1:130" s="246" customFormat="1" ht="26.25" customHeight="1">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309</v>
      </c>
      <c r="AG118" s="975"/>
      <c r="AH118" s="975"/>
      <c r="AI118" s="975"/>
      <c r="AJ118" s="976"/>
      <c r="AK118" s="974" t="s">
        <v>308</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t="s">
        <v>137</v>
      </c>
      <c r="BR118" s="1088"/>
      <c r="BS118" s="1088"/>
      <c r="BT118" s="1088"/>
      <c r="BU118" s="1088"/>
      <c r="BV118" s="1088" t="s">
        <v>392</v>
      </c>
      <c r="BW118" s="1088"/>
      <c r="BX118" s="1088"/>
      <c r="BY118" s="1088"/>
      <c r="BZ118" s="1088"/>
      <c r="CA118" s="1088" t="s">
        <v>392</v>
      </c>
      <c r="CB118" s="1088"/>
      <c r="CC118" s="1088"/>
      <c r="CD118" s="1088"/>
      <c r="CE118" s="1088"/>
      <c r="CF118" s="1004" t="s">
        <v>436</v>
      </c>
      <c r="CG118" s="1005"/>
      <c r="CH118" s="1005"/>
      <c r="CI118" s="1005"/>
      <c r="CJ118" s="1005"/>
      <c r="CK118" s="1035"/>
      <c r="CL118" s="1036"/>
      <c r="CM118" s="1006" t="s">
        <v>460</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392</v>
      </c>
      <c r="DH118" s="1049"/>
      <c r="DI118" s="1049"/>
      <c r="DJ118" s="1049"/>
      <c r="DK118" s="1050"/>
      <c r="DL118" s="1051" t="s">
        <v>392</v>
      </c>
      <c r="DM118" s="1049"/>
      <c r="DN118" s="1049"/>
      <c r="DO118" s="1049"/>
      <c r="DP118" s="1050"/>
      <c r="DQ118" s="1051" t="s">
        <v>392</v>
      </c>
      <c r="DR118" s="1049"/>
      <c r="DS118" s="1049"/>
      <c r="DT118" s="1049"/>
      <c r="DU118" s="1050"/>
      <c r="DV118" s="1052" t="s">
        <v>392</v>
      </c>
      <c r="DW118" s="1053"/>
      <c r="DX118" s="1053"/>
      <c r="DY118" s="1053"/>
      <c r="DZ118" s="1054"/>
    </row>
    <row r="119" spans="1:130" s="246" customFormat="1" ht="26.25" customHeight="1">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392</v>
      </c>
      <c r="AB119" s="982"/>
      <c r="AC119" s="982"/>
      <c r="AD119" s="982"/>
      <c r="AE119" s="983"/>
      <c r="AF119" s="984" t="s">
        <v>392</v>
      </c>
      <c r="AG119" s="982"/>
      <c r="AH119" s="982"/>
      <c r="AI119" s="982"/>
      <c r="AJ119" s="983"/>
      <c r="AK119" s="984" t="s">
        <v>392</v>
      </c>
      <c r="AL119" s="982"/>
      <c r="AM119" s="982"/>
      <c r="AN119" s="982"/>
      <c r="AO119" s="983"/>
      <c r="AP119" s="985" t="s">
        <v>137</v>
      </c>
      <c r="AQ119" s="986"/>
      <c r="AR119" s="986"/>
      <c r="AS119" s="986"/>
      <c r="AT119" s="987"/>
      <c r="AU119" s="992"/>
      <c r="AV119" s="993"/>
      <c r="AW119" s="993"/>
      <c r="AX119" s="993"/>
      <c r="AY119" s="993"/>
      <c r="AZ119" s="277" t="s">
        <v>191</v>
      </c>
      <c r="BA119" s="277"/>
      <c r="BB119" s="277"/>
      <c r="BC119" s="277"/>
      <c r="BD119" s="277"/>
      <c r="BE119" s="277"/>
      <c r="BF119" s="277"/>
      <c r="BG119" s="277"/>
      <c r="BH119" s="277"/>
      <c r="BI119" s="277"/>
      <c r="BJ119" s="277"/>
      <c r="BK119" s="277"/>
      <c r="BL119" s="277"/>
      <c r="BM119" s="277"/>
      <c r="BN119" s="277"/>
      <c r="BO119" s="1065" t="s">
        <v>461</v>
      </c>
      <c r="BP119" s="1096"/>
      <c r="BQ119" s="1087">
        <v>7605814</v>
      </c>
      <c r="BR119" s="1088"/>
      <c r="BS119" s="1088"/>
      <c r="BT119" s="1088"/>
      <c r="BU119" s="1088"/>
      <c r="BV119" s="1088">
        <v>7338502</v>
      </c>
      <c r="BW119" s="1088"/>
      <c r="BX119" s="1088"/>
      <c r="BY119" s="1088"/>
      <c r="BZ119" s="1088"/>
      <c r="CA119" s="1088">
        <v>7594001</v>
      </c>
      <c r="CB119" s="1088"/>
      <c r="CC119" s="1088"/>
      <c r="CD119" s="1088"/>
      <c r="CE119" s="1088"/>
      <c r="CF119" s="1089"/>
      <c r="CG119" s="1090"/>
      <c r="CH119" s="1090"/>
      <c r="CI119" s="1090"/>
      <c r="CJ119" s="1091"/>
      <c r="CK119" s="1037"/>
      <c r="CL119" s="1038"/>
      <c r="CM119" s="1092" t="s">
        <v>462</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436</v>
      </c>
      <c r="DH119" s="1074"/>
      <c r="DI119" s="1074"/>
      <c r="DJ119" s="1074"/>
      <c r="DK119" s="1075"/>
      <c r="DL119" s="1073" t="s">
        <v>436</v>
      </c>
      <c r="DM119" s="1074"/>
      <c r="DN119" s="1074"/>
      <c r="DO119" s="1074"/>
      <c r="DP119" s="1075"/>
      <c r="DQ119" s="1073" t="s">
        <v>436</v>
      </c>
      <c r="DR119" s="1074"/>
      <c r="DS119" s="1074"/>
      <c r="DT119" s="1074"/>
      <c r="DU119" s="1075"/>
      <c r="DV119" s="1076" t="s">
        <v>436</v>
      </c>
      <c r="DW119" s="1077"/>
      <c r="DX119" s="1077"/>
      <c r="DY119" s="1077"/>
      <c r="DZ119" s="1078"/>
    </row>
    <row r="120" spans="1:130" s="246" customFormat="1" ht="26.25" customHeight="1">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392</v>
      </c>
      <c r="AB120" s="1049"/>
      <c r="AC120" s="1049"/>
      <c r="AD120" s="1049"/>
      <c r="AE120" s="1050"/>
      <c r="AF120" s="1051" t="s">
        <v>392</v>
      </c>
      <c r="AG120" s="1049"/>
      <c r="AH120" s="1049"/>
      <c r="AI120" s="1049"/>
      <c r="AJ120" s="1050"/>
      <c r="AK120" s="1051" t="s">
        <v>436</v>
      </c>
      <c r="AL120" s="1049"/>
      <c r="AM120" s="1049"/>
      <c r="AN120" s="1049"/>
      <c r="AO120" s="1050"/>
      <c r="AP120" s="1052" t="s">
        <v>436</v>
      </c>
      <c r="AQ120" s="1053"/>
      <c r="AR120" s="1053"/>
      <c r="AS120" s="1053"/>
      <c r="AT120" s="1054"/>
      <c r="AU120" s="1079" t="s">
        <v>463</v>
      </c>
      <c r="AV120" s="1080"/>
      <c r="AW120" s="1080"/>
      <c r="AX120" s="1080"/>
      <c r="AY120" s="1081"/>
      <c r="AZ120" s="1030" t="s">
        <v>464</v>
      </c>
      <c r="BA120" s="979"/>
      <c r="BB120" s="979"/>
      <c r="BC120" s="979"/>
      <c r="BD120" s="979"/>
      <c r="BE120" s="979"/>
      <c r="BF120" s="979"/>
      <c r="BG120" s="979"/>
      <c r="BH120" s="979"/>
      <c r="BI120" s="979"/>
      <c r="BJ120" s="979"/>
      <c r="BK120" s="979"/>
      <c r="BL120" s="979"/>
      <c r="BM120" s="979"/>
      <c r="BN120" s="979"/>
      <c r="BO120" s="979"/>
      <c r="BP120" s="980"/>
      <c r="BQ120" s="1016">
        <v>5533572</v>
      </c>
      <c r="BR120" s="1017"/>
      <c r="BS120" s="1017"/>
      <c r="BT120" s="1017"/>
      <c r="BU120" s="1017"/>
      <c r="BV120" s="1017">
        <v>5261018</v>
      </c>
      <c r="BW120" s="1017"/>
      <c r="BX120" s="1017"/>
      <c r="BY120" s="1017"/>
      <c r="BZ120" s="1017"/>
      <c r="CA120" s="1017">
        <v>5176194</v>
      </c>
      <c r="CB120" s="1017"/>
      <c r="CC120" s="1017"/>
      <c r="CD120" s="1017"/>
      <c r="CE120" s="1017"/>
      <c r="CF120" s="1031">
        <v>184.5</v>
      </c>
      <c r="CG120" s="1032"/>
      <c r="CH120" s="1032"/>
      <c r="CI120" s="1032"/>
      <c r="CJ120" s="1032"/>
      <c r="CK120" s="1097" t="s">
        <v>465</v>
      </c>
      <c r="CL120" s="1098"/>
      <c r="CM120" s="1098"/>
      <c r="CN120" s="1098"/>
      <c r="CO120" s="1099"/>
      <c r="CP120" s="1105" t="s">
        <v>466</v>
      </c>
      <c r="CQ120" s="1106"/>
      <c r="CR120" s="1106"/>
      <c r="CS120" s="1106"/>
      <c r="CT120" s="1106"/>
      <c r="CU120" s="1106"/>
      <c r="CV120" s="1106"/>
      <c r="CW120" s="1106"/>
      <c r="CX120" s="1106"/>
      <c r="CY120" s="1106"/>
      <c r="CZ120" s="1106"/>
      <c r="DA120" s="1106"/>
      <c r="DB120" s="1106"/>
      <c r="DC120" s="1106"/>
      <c r="DD120" s="1106"/>
      <c r="DE120" s="1106"/>
      <c r="DF120" s="1107"/>
      <c r="DG120" s="1016">
        <v>1651453</v>
      </c>
      <c r="DH120" s="1017"/>
      <c r="DI120" s="1017"/>
      <c r="DJ120" s="1017"/>
      <c r="DK120" s="1017"/>
      <c r="DL120" s="1017">
        <v>1528929</v>
      </c>
      <c r="DM120" s="1017"/>
      <c r="DN120" s="1017"/>
      <c r="DO120" s="1017"/>
      <c r="DP120" s="1017"/>
      <c r="DQ120" s="1017">
        <v>1406247</v>
      </c>
      <c r="DR120" s="1017"/>
      <c r="DS120" s="1017"/>
      <c r="DT120" s="1017"/>
      <c r="DU120" s="1017"/>
      <c r="DV120" s="1018">
        <v>50.1</v>
      </c>
      <c r="DW120" s="1018"/>
      <c r="DX120" s="1018"/>
      <c r="DY120" s="1018"/>
      <c r="DZ120" s="1019"/>
    </row>
    <row r="121" spans="1:130" s="246" customFormat="1" ht="26.25" customHeight="1">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436</v>
      </c>
      <c r="AB121" s="1049"/>
      <c r="AC121" s="1049"/>
      <c r="AD121" s="1049"/>
      <c r="AE121" s="1050"/>
      <c r="AF121" s="1051" t="s">
        <v>137</v>
      </c>
      <c r="AG121" s="1049"/>
      <c r="AH121" s="1049"/>
      <c r="AI121" s="1049"/>
      <c r="AJ121" s="1050"/>
      <c r="AK121" s="1051" t="s">
        <v>392</v>
      </c>
      <c r="AL121" s="1049"/>
      <c r="AM121" s="1049"/>
      <c r="AN121" s="1049"/>
      <c r="AO121" s="1050"/>
      <c r="AP121" s="1052" t="s">
        <v>392</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v>79592</v>
      </c>
      <c r="BR121" s="1010"/>
      <c r="BS121" s="1010"/>
      <c r="BT121" s="1010"/>
      <c r="BU121" s="1010"/>
      <c r="BV121" s="1010">
        <v>76316</v>
      </c>
      <c r="BW121" s="1010"/>
      <c r="BX121" s="1010"/>
      <c r="BY121" s="1010"/>
      <c r="BZ121" s="1010"/>
      <c r="CA121" s="1010">
        <v>72975</v>
      </c>
      <c r="CB121" s="1010"/>
      <c r="CC121" s="1010"/>
      <c r="CD121" s="1010"/>
      <c r="CE121" s="1010"/>
      <c r="CF121" s="1004">
        <v>2.6</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442231</v>
      </c>
      <c r="DH121" s="1010"/>
      <c r="DI121" s="1010"/>
      <c r="DJ121" s="1010"/>
      <c r="DK121" s="1010"/>
      <c r="DL121" s="1010">
        <v>441599</v>
      </c>
      <c r="DM121" s="1010"/>
      <c r="DN121" s="1010"/>
      <c r="DO121" s="1010"/>
      <c r="DP121" s="1010"/>
      <c r="DQ121" s="1010">
        <v>457219</v>
      </c>
      <c r="DR121" s="1010"/>
      <c r="DS121" s="1010"/>
      <c r="DT121" s="1010"/>
      <c r="DU121" s="1010"/>
      <c r="DV121" s="1011">
        <v>16.3</v>
      </c>
      <c r="DW121" s="1011"/>
      <c r="DX121" s="1011"/>
      <c r="DY121" s="1011"/>
      <c r="DZ121" s="1012"/>
    </row>
    <row r="122" spans="1:130" s="246" customFormat="1" ht="26.25" customHeight="1">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436</v>
      </c>
      <c r="AB122" s="1049"/>
      <c r="AC122" s="1049"/>
      <c r="AD122" s="1049"/>
      <c r="AE122" s="1050"/>
      <c r="AF122" s="1051" t="s">
        <v>436</v>
      </c>
      <c r="AG122" s="1049"/>
      <c r="AH122" s="1049"/>
      <c r="AI122" s="1049"/>
      <c r="AJ122" s="1050"/>
      <c r="AK122" s="1051" t="s">
        <v>137</v>
      </c>
      <c r="AL122" s="1049"/>
      <c r="AM122" s="1049"/>
      <c r="AN122" s="1049"/>
      <c r="AO122" s="1050"/>
      <c r="AP122" s="1052" t="s">
        <v>392</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6068221</v>
      </c>
      <c r="BR122" s="1088"/>
      <c r="BS122" s="1088"/>
      <c r="BT122" s="1088"/>
      <c r="BU122" s="1088"/>
      <c r="BV122" s="1088">
        <v>6122136</v>
      </c>
      <c r="BW122" s="1088"/>
      <c r="BX122" s="1088"/>
      <c r="BY122" s="1088"/>
      <c r="BZ122" s="1088"/>
      <c r="CA122" s="1088">
        <v>6567931</v>
      </c>
      <c r="CB122" s="1088"/>
      <c r="CC122" s="1088"/>
      <c r="CD122" s="1088"/>
      <c r="CE122" s="1088"/>
      <c r="CF122" s="1108">
        <v>234.2</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v>28313</v>
      </c>
      <c r="DH122" s="1010"/>
      <c r="DI122" s="1010"/>
      <c r="DJ122" s="1010"/>
      <c r="DK122" s="1010"/>
      <c r="DL122" s="1010">
        <v>21145</v>
      </c>
      <c r="DM122" s="1010"/>
      <c r="DN122" s="1010"/>
      <c r="DO122" s="1010"/>
      <c r="DP122" s="1010"/>
      <c r="DQ122" s="1010">
        <v>12227</v>
      </c>
      <c r="DR122" s="1010"/>
      <c r="DS122" s="1010"/>
      <c r="DT122" s="1010"/>
      <c r="DU122" s="1010"/>
      <c r="DV122" s="1011">
        <v>0.4</v>
      </c>
      <c r="DW122" s="1011"/>
      <c r="DX122" s="1011"/>
      <c r="DY122" s="1011"/>
      <c r="DZ122" s="1012"/>
    </row>
    <row r="123" spans="1:130" s="246" customFormat="1" ht="26.25" customHeight="1">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137</v>
      </c>
      <c r="AB123" s="1049"/>
      <c r="AC123" s="1049"/>
      <c r="AD123" s="1049"/>
      <c r="AE123" s="1050"/>
      <c r="AF123" s="1051" t="s">
        <v>137</v>
      </c>
      <c r="AG123" s="1049"/>
      <c r="AH123" s="1049"/>
      <c r="AI123" s="1049"/>
      <c r="AJ123" s="1050"/>
      <c r="AK123" s="1051" t="s">
        <v>137</v>
      </c>
      <c r="AL123" s="1049"/>
      <c r="AM123" s="1049"/>
      <c r="AN123" s="1049"/>
      <c r="AO123" s="1050"/>
      <c r="AP123" s="1052" t="s">
        <v>137</v>
      </c>
      <c r="AQ123" s="1053"/>
      <c r="AR123" s="1053"/>
      <c r="AS123" s="1053"/>
      <c r="AT123" s="1054"/>
      <c r="AU123" s="1085"/>
      <c r="AV123" s="1086"/>
      <c r="AW123" s="1086"/>
      <c r="AX123" s="1086"/>
      <c r="AY123" s="1086"/>
      <c r="AZ123" s="277" t="s">
        <v>191</v>
      </c>
      <c r="BA123" s="277"/>
      <c r="BB123" s="277"/>
      <c r="BC123" s="277"/>
      <c r="BD123" s="277"/>
      <c r="BE123" s="277"/>
      <c r="BF123" s="277"/>
      <c r="BG123" s="277"/>
      <c r="BH123" s="277"/>
      <c r="BI123" s="277"/>
      <c r="BJ123" s="277"/>
      <c r="BK123" s="277"/>
      <c r="BL123" s="277"/>
      <c r="BM123" s="277"/>
      <c r="BN123" s="277"/>
      <c r="BO123" s="1065" t="s">
        <v>472</v>
      </c>
      <c r="BP123" s="1096"/>
      <c r="BQ123" s="1155">
        <v>11681385</v>
      </c>
      <c r="BR123" s="1156"/>
      <c r="BS123" s="1156"/>
      <c r="BT123" s="1156"/>
      <c r="BU123" s="1156"/>
      <c r="BV123" s="1156">
        <v>11459470</v>
      </c>
      <c r="BW123" s="1156"/>
      <c r="BX123" s="1156"/>
      <c r="BY123" s="1156"/>
      <c r="BZ123" s="1156"/>
      <c r="CA123" s="1156">
        <v>11817100</v>
      </c>
      <c r="CB123" s="1156"/>
      <c r="CC123" s="1156"/>
      <c r="CD123" s="1156"/>
      <c r="CE123" s="1156"/>
      <c r="CF123" s="1089"/>
      <c r="CG123" s="1090"/>
      <c r="CH123" s="1090"/>
      <c r="CI123" s="1090"/>
      <c r="CJ123" s="1091"/>
      <c r="CK123" s="1100"/>
      <c r="CL123" s="1101"/>
      <c r="CM123" s="1101"/>
      <c r="CN123" s="1101"/>
      <c r="CO123" s="1102"/>
      <c r="CP123" s="1110" t="s">
        <v>407</v>
      </c>
      <c r="CQ123" s="1111"/>
      <c r="CR123" s="1111"/>
      <c r="CS123" s="1111"/>
      <c r="CT123" s="1111"/>
      <c r="CU123" s="1111"/>
      <c r="CV123" s="1111"/>
      <c r="CW123" s="1111"/>
      <c r="CX123" s="1111"/>
      <c r="CY123" s="1111"/>
      <c r="CZ123" s="1111"/>
      <c r="DA123" s="1111"/>
      <c r="DB123" s="1111"/>
      <c r="DC123" s="1111"/>
      <c r="DD123" s="1111"/>
      <c r="DE123" s="1111"/>
      <c r="DF123" s="1112"/>
      <c r="DG123" s="1048">
        <v>4763</v>
      </c>
      <c r="DH123" s="1049"/>
      <c r="DI123" s="1049"/>
      <c r="DJ123" s="1049"/>
      <c r="DK123" s="1050"/>
      <c r="DL123" s="1051">
        <v>2665</v>
      </c>
      <c r="DM123" s="1049"/>
      <c r="DN123" s="1049"/>
      <c r="DO123" s="1049"/>
      <c r="DP123" s="1050"/>
      <c r="DQ123" s="1051">
        <v>566</v>
      </c>
      <c r="DR123" s="1049"/>
      <c r="DS123" s="1049"/>
      <c r="DT123" s="1049"/>
      <c r="DU123" s="1050"/>
      <c r="DV123" s="1052">
        <v>0</v>
      </c>
      <c r="DW123" s="1053"/>
      <c r="DX123" s="1053"/>
      <c r="DY123" s="1053"/>
      <c r="DZ123" s="1054"/>
    </row>
    <row r="124" spans="1:130" s="246" customFormat="1" ht="26.25" customHeight="1" thickBot="1">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392</v>
      </c>
      <c r="AB124" s="1049"/>
      <c r="AC124" s="1049"/>
      <c r="AD124" s="1049"/>
      <c r="AE124" s="1050"/>
      <c r="AF124" s="1051" t="s">
        <v>392</v>
      </c>
      <c r="AG124" s="1049"/>
      <c r="AH124" s="1049"/>
      <c r="AI124" s="1049"/>
      <c r="AJ124" s="1050"/>
      <c r="AK124" s="1051" t="s">
        <v>137</v>
      </c>
      <c r="AL124" s="1049"/>
      <c r="AM124" s="1049"/>
      <c r="AN124" s="1049"/>
      <c r="AO124" s="1050"/>
      <c r="AP124" s="1052" t="s">
        <v>392</v>
      </c>
      <c r="AQ124" s="1053"/>
      <c r="AR124" s="1053"/>
      <c r="AS124" s="1053"/>
      <c r="AT124" s="1054"/>
      <c r="AU124" s="1151" t="s">
        <v>473</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137</v>
      </c>
      <c r="BR124" s="1118"/>
      <c r="BS124" s="1118"/>
      <c r="BT124" s="1118"/>
      <c r="BU124" s="1118"/>
      <c r="BV124" s="1118" t="s">
        <v>392</v>
      </c>
      <c r="BW124" s="1118"/>
      <c r="BX124" s="1118"/>
      <c r="BY124" s="1118"/>
      <c r="BZ124" s="1118"/>
      <c r="CA124" s="1118" t="s">
        <v>137</v>
      </c>
      <c r="CB124" s="1118"/>
      <c r="CC124" s="1118"/>
      <c r="CD124" s="1118"/>
      <c r="CE124" s="1118"/>
      <c r="CF124" s="1119"/>
      <c r="CG124" s="1120"/>
      <c r="CH124" s="1120"/>
      <c r="CI124" s="1120"/>
      <c r="CJ124" s="1121"/>
      <c r="CK124" s="1103"/>
      <c r="CL124" s="1103"/>
      <c r="CM124" s="1103"/>
      <c r="CN124" s="1103"/>
      <c r="CO124" s="1104"/>
      <c r="CP124" s="1110" t="s">
        <v>474</v>
      </c>
      <c r="CQ124" s="1111"/>
      <c r="CR124" s="1111"/>
      <c r="CS124" s="1111"/>
      <c r="CT124" s="1111"/>
      <c r="CU124" s="1111"/>
      <c r="CV124" s="1111"/>
      <c r="CW124" s="1111"/>
      <c r="CX124" s="1111"/>
      <c r="CY124" s="1111"/>
      <c r="CZ124" s="1111"/>
      <c r="DA124" s="1111"/>
      <c r="DB124" s="1111"/>
      <c r="DC124" s="1111"/>
      <c r="DD124" s="1111"/>
      <c r="DE124" s="1111"/>
      <c r="DF124" s="1112"/>
      <c r="DG124" s="1095" t="s">
        <v>392</v>
      </c>
      <c r="DH124" s="1074"/>
      <c r="DI124" s="1074"/>
      <c r="DJ124" s="1074"/>
      <c r="DK124" s="1075"/>
      <c r="DL124" s="1073" t="s">
        <v>392</v>
      </c>
      <c r="DM124" s="1074"/>
      <c r="DN124" s="1074"/>
      <c r="DO124" s="1074"/>
      <c r="DP124" s="1075"/>
      <c r="DQ124" s="1073" t="s">
        <v>137</v>
      </c>
      <c r="DR124" s="1074"/>
      <c r="DS124" s="1074"/>
      <c r="DT124" s="1074"/>
      <c r="DU124" s="1075"/>
      <c r="DV124" s="1076" t="s">
        <v>137</v>
      </c>
      <c r="DW124" s="1077"/>
      <c r="DX124" s="1077"/>
      <c r="DY124" s="1077"/>
      <c r="DZ124" s="1078"/>
    </row>
    <row r="125" spans="1:130" s="246" customFormat="1" ht="26.25" customHeight="1">
      <c r="A125" s="1149"/>
      <c r="B125" s="1036"/>
      <c r="C125" s="1006" t="s">
        <v>460</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392</v>
      </c>
      <c r="AB125" s="1049"/>
      <c r="AC125" s="1049"/>
      <c r="AD125" s="1049"/>
      <c r="AE125" s="1050"/>
      <c r="AF125" s="1051" t="s">
        <v>392</v>
      </c>
      <c r="AG125" s="1049"/>
      <c r="AH125" s="1049"/>
      <c r="AI125" s="1049"/>
      <c r="AJ125" s="1050"/>
      <c r="AK125" s="1051" t="s">
        <v>137</v>
      </c>
      <c r="AL125" s="1049"/>
      <c r="AM125" s="1049"/>
      <c r="AN125" s="1049"/>
      <c r="AO125" s="1050"/>
      <c r="AP125" s="1052" t="s">
        <v>137</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475</v>
      </c>
      <c r="CL125" s="1098"/>
      <c r="CM125" s="1098"/>
      <c r="CN125" s="1098"/>
      <c r="CO125" s="1099"/>
      <c r="CP125" s="1030" t="s">
        <v>476</v>
      </c>
      <c r="CQ125" s="979"/>
      <c r="CR125" s="979"/>
      <c r="CS125" s="979"/>
      <c r="CT125" s="979"/>
      <c r="CU125" s="979"/>
      <c r="CV125" s="979"/>
      <c r="CW125" s="979"/>
      <c r="CX125" s="979"/>
      <c r="CY125" s="979"/>
      <c r="CZ125" s="979"/>
      <c r="DA125" s="979"/>
      <c r="DB125" s="979"/>
      <c r="DC125" s="979"/>
      <c r="DD125" s="979"/>
      <c r="DE125" s="979"/>
      <c r="DF125" s="980"/>
      <c r="DG125" s="1016" t="s">
        <v>137</v>
      </c>
      <c r="DH125" s="1017"/>
      <c r="DI125" s="1017"/>
      <c r="DJ125" s="1017"/>
      <c r="DK125" s="1017"/>
      <c r="DL125" s="1017" t="s">
        <v>137</v>
      </c>
      <c r="DM125" s="1017"/>
      <c r="DN125" s="1017"/>
      <c r="DO125" s="1017"/>
      <c r="DP125" s="1017"/>
      <c r="DQ125" s="1017" t="s">
        <v>137</v>
      </c>
      <c r="DR125" s="1017"/>
      <c r="DS125" s="1017"/>
      <c r="DT125" s="1017"/>
      <c r="DU125" s="1017"/>
      <c r="DV125" s="1018" t="s">
        <v>137</v>
      </c>
      <c r="DW125" s="1018"/>
      <c r="DX125" s="1018"/>
      <c r="DY125" s="1018"/>
      <c r="DZ125" s="1019"/>
    </row>
    <row r="126" spans="1:130" s="246" customFormat="1" ht="26.25" customHeight="1" thickBot="1">
      <c r="A126" s="1149"/>
      <c r="B126" s="1036"/>
      <c r="C126" s="1006" t="s">
        <v>462</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392</v>
      </c>
      <c r="AB126" s="1049"/>
      <c r="AC126" s="1049"/>
      <c r="AD126" s="1049"/>
      <c r="AE126" s="1050"/>
      <c r="AF126" s="1051" t="s">
        <v>392</v>
      </c>
      <c r="AG126" s="1049"/>
      <c r="AH126" s="1049"/>
      <c r="AI126" s="1049"/>
      <c r="AJ126" s="1050"/>
      <c r="AK126" s="1051" t="s">
        <v>392</v>
      </c>
      <c r="AL126" s="1049"/>
      <c r="AM126" s="1049"/>
      <c r="AN126" s="1049"/>
      <c r="AO126" s="1050"/>
      <c r="AP126" s="1052" t="s">
        <v>392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477</v>
      </c>
      <c r="CQ126" s="1040"/>
      <c r="CR126" s="1040"/>
      <c r="CS126" s="1040"/>
      <c r="CT126" s="1040"/>
      <c r="CU126" s="1040"/>
      <c r="CV126" s="1040"/>
      <c r="CW126" s="1040"/>
      <c r="CX126" s="1040"/>
      <c r="CY126" s="1040"/>
      <c r="CZ126" s="1040"/>
      <c r="DA126" s="1040"/>
      <c r="DB126" s="1040"/>
      <c r="DC126" s="1040"/>
      <c r="DD126" s="1040"/>
      <c r="DE126" s="1040"/>
      <c r="DF126" s="1041"/>
      <c r="DG126" s="1009" t="s">
        <v>392</v>
      </c>
      <c r="DH126" s="1010"/>
      <c r="DI126" s="1010"/>
      <c r="DJ126" s="1010"/>
      <c r="DK126" s="1010"/>
      <c r="DL126" s="1010" t="s">
        <v>392</v>
      </c>
      <c r="DM126" s="1010"/>
      <c r="DN126" s="1010"/>
      <c r="DO126" s="1010"/>
      <c r="DP126" s="1010"/>
      <c r="DQ126" s="1010" t="s">
        <v>137</v>
      </c>
      <c r="DR126" s="1010"/>
      <c r="DS126" s="1010"/>
      <c r="DT126" s="1010"/>
      <c r="DU126" s="1010"/>
      <c r="DV126" s="1011" t="s">
        <v>137</v>
      </c>
      <c r="DW126" s="1011"/>
      <c r="DX126" s="1011"/>
      <c r="DY126" s="1011"/>
      <c r="DZ126" s="1012"/>
    </row>
    <row r="127" spans="1:130" s="246" customFormat="1" ht="26.25" customHeight="1">
      <c r="A127" s="1150"/>
      <c r="B127" s="1038"/>
      <c r="C127" s="1092" t="s">
        <v>478</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2037</v>
      </c>
      <c r="AB127" s="1049"/>
      <c r="AC127" s="1049"/>
      <c r="AD127" s="1049"/>
      <c r="AE127" s="1050"/>
      <c r="AF127" s="1051">
        <v>1651</v>
      </c>
      <c r="AG127" s="1049"/>
      <c r="AH127" s="1049"/>
      <c r="AI127" s="1049"/>
      <c r="AJ127" s="1050"/>
      <c r="AK127" s="1051">
        <v>1606</v>
      </c>
      <c r="AL127" s="1049"/>
      <c r="AM127" s="1049"/>
      <c r="AN127" s="1049"/>
      <c r="AO127" s="1050"/>
      <c r="AP127" s="1052">
        <v>0.1</v>
      </c>
      <c r="AQ127" s="1053"/>
      <c r="AR127" s="1053"/>
      <c r="AS127" s="1053"/>
      <c r="AT127" s="1054"/>
      <c r="AU127" s="282"/>
      <c r="AV127" s="282"/>
      <c r="AW127" s="282"/>
      <c r="AX127" s="1122" t="s">
        <v>479</v>
      </c>
      <c r="AY127" s="1123"/>
      <c r="AZ127" s="1123"/>
      <c r="BA127" s="1123"/>
      <c r="BB127" s="1123"/>
      <c r="BC127" s="1123"/>
      <c r="BD127" s="1123"/>
      <c r="BE127" s="1124"/>
      <c r="BF127" s="1125" t="s">
        <v>480</v>
      </c>
      <c r="BG127" s="1123"/>
      <c r="BH127" s="1123"/>
      <c r="BI127" s="1123"/>
      <c r="BJ127" s="1123"/>
      <c r="BK127" s="1123"/>
      <c r="BL127" s="1124"/>
      <c r="BM127" s="1125" t="s">
        <v>481</v>
      </c>
      <c r="BN127" s="1123"/>
      <c r="BO127" s="1123"/>
      <c r="BP127" s="1123"/>
      <c r="BQ127" s="1123"/>
      <c r="BR127" s="1123"/>
      <c r="BS127" s="1124"/>
      <c r="BT127" s="1125" t="s">
        <v>482</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483</v>
      </c>
      <c r="CQ127" s="1040"/>
      <c r="CR127" s="1040"/>
      <c r="CS127" s="1040"/>
      <c r="CT127" s="1040"/>
      <c r="CU127" s="1040"/>
      <c r="CV127" s="1040"/>
      <c r="CW127" s="1040"/>
      <c r="CX127" s="1040"/>
      <c r="CY127" s="1040"/>
      <c r="CZ127" s="1040"/>
      <c r="DA127" s="1040"/>
      <c r="DB127" s="1040"/>
      <c r="DC127" s="1040"/>
      <c r="DD127" s="1040"/>
      <c r="DE127" s="1040"/>
      <c r="DF127" s="1041"/>
      <c r="DG127" s="1009" t="s">
        <v>392</v>
      </c>
      <c r="DH127" s="1010"/>
      <c r="DI127" s="1010"/>
      <c r="DJ127" s="1010"/>
      <c r="DK127" s="1010"/>
      <c r="DL127" s="1010" t="s">
        <v>392</v>
      </c>
      <c r="DM127" s="1010"/>
      <c r="DN127" s="1010"/>
      <c r="DO127" s="1010"/>
      <c r="DP127" s="1010"/>
      <c r="DQ127" s="1010" t="s">
        <v>392</v>
      </c>
      <c r="DR127" s="1010"/>
      <c r="DS127" s="1010"/>
      <c r="DT127" s="1010"/>
      <c r="DU127" s="1010"/>
      <c r="DV127" s="1011" t="s">
        <v>392</v>
      </c>
      <c r="DW127" s="1011"/>
      <c r="DX127" s="1011"/>
      <c r="DY127" s="1011"/>
      <c r="DZ127" s="1012"/>
    </row>
    <row r="128" spans="1:130" s="246" customFormat="1" ht="26.25" customHeight="1" thickBot="1">
      <c r="A128" s="1133" t="s">
        <v>484</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485</v>
      </c>
      <c r="X128" s="1135"/>
      <c r="Y128" s="1135"/>
      <c r="Z128" s="1136"/>
      <c r="AA128" s="1137">
        <v>3741</v>
      </c>
      <c r="AB128" s="1138"/>
      <c r="AC128" s="1138"/>
      <c r="AD128" s="1138"/>
      <c r="AE128" s="1139"/>
      <c r="AF128" s="1140">
        <v>3867</v>
      </c>
      <c r="AG128" s="1138"/>
      <c r="AH128" s="1138"/>
      <c r="AI128" s="1138"/>
      <c r="AJ128" s="1139"/>
      <c r="AK128" s="1140">
        <v>3902</v>
      </c>
      <c r="AL128" s="1138"/>
      <c r="AM128" s="1138"/>
      <c r="AN128" s="1138"/>
      <c r="AO128" s="1139"/>
      <c r="AP128" s="1141"/>
      <c r="AQ128" s="1142"/>
      <c r="AR128" s="1142"/>
      <c r="AS128" s="1142"/>
      <c r="AT128" s="1143"/>
      <c r="AU128" s="282"/>
      <c r="AV128" s="282"/>
      <c r="AW128" s="282"/>
      <c r="AX128" s="978" t="s">
        <v>486</v>
      </c>
      <c r="AY128" s="979"/>
      <c r="AZ128" s="979"/>
      <c r="BA128" s="979"/>
      <c r="BB128" s="979"/>
      <c r="BC128" s="979"/>
      <c r="BD128" s="979"/>
      <c r="BE128" s="980"/>
      <c r="BF128" s="1144" t="s">
        <v>137</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487</v>
      </c>
      <c r="CQ128" s="1127"/>
      <c r="CR128" s="1127"/>
      <c r="CS128" s="1127"/>
      <c r="CT128" s="1127"/>
      <c r="CU128" s="1127"/>
      <c r="CV128" s="1127"/>
      <c r="CW128" s="1127"/>
      <c r="CX128" s="1127"/>
      <c r="CY128" s="1127"/>
      <c r="CZ128" s="1127"/>
      <c r="DA128" s="1127"/>
      <c r="DB128" s="1127"/>
      <c r="DC128" s="1127"/>
      <c r="DD128" s="1127"/>
      <c r="DE128" s="1127"/>
      <c r="DF128" s="1128"/>
      <c r="DG128" s="1129" t="s">
        <v>392</v>
      </c>
      <c r="DH128" s="1130"/>
      <c r="DI128" s="1130"/>
      <c r="DJ128" s="1130"/>
      <c r="DK128" s="1130"/>
      <c r="DL128" s="1130" t="s">
        <v>392</v>
      </c>
      <c r="DM128" s="1130"/>
      <c r="DN128" s="1130"/>
      <c r="DO128" s="1130"/>
      <c r="DP128" s="1130"/>
      <c r="DQ128" s="1130" t="s">
        <v>137</v>
      </c>
      <c r="DR128" s="1130"/>
      <c r="DS128" s="1130"/>
      <c r="DT128" s="1130"/>
      <c r="DU128" s="1130"/>
      <c r="DV128" s="1131" t="s">
        <v>392</v>
      </c>
      <c r="DW128" s="1131"/>
      <c r="DX128" s="1131"/>
      <c r="DY128" s="1131"/>
      <c r="DZ128" s="1132"/>
    </row>
    <row r="129" spans="1:131" s="246" customFormat="1" ht="26.25" customHeight="1">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488</v>
      </c>
      <c r="X129" s="1164"/>
      <c r="Y129" s="1164"/>
      <c r="Z129" s="1165"/>
      <c r="AA129" s="1048">
        <v>3473923</v>
      </c>
      <c r="AB129" s="1049"/>
      <c r="AC129" s="1049"/>
      <c r="AD129" s="1049"/>
      <c r="AE129" s="1050"/>
      <c r="AF129" s="1051">
        <v>3370447</v>
      </c>
      <c r="AG129" s="1049"/>
      <c r="AH129" s="1049"/>
      <c r="AI129" s="1049"/>
      <c r="AJ129" s="1050"/>
      <c r="AK129" s="1051">
        <v>3406910</v>
      </c>
      <c r="AL129" s="1049"/>
      <c r="AM129" s="1049"/>
      <c r="AN129" s="1049"/>
      <c r="AO129" s="1050"/>
      <c r="AP129" s="1166"/>
      <c r="AQ129" s="1167"/>
      <c r="AR129" s="1167"/>
      <c r="AS129" s="1167"/>
      <c r="AT129" s="1168"/>
      <c r="AU129" s="284"/>
      <c r="AV129" s="284"/>
      <c r="AW129" s="284"/>
      <c r="AX129" s="1157" t="s">
        <v>489</v>
      </c>
      <c r="AY129" s="1040"/>
      <c r="AZ129" s="1040"/>
      <c r="BA129" s="1040"/>
      <c r="BB129" s="1040"/>
      <c r="BC129" s="1040"/>
      <c r="BD129" s="1040"/>
      <c r="BE129" s="1041"/>
      <c r="BF129" s="1158" t="s">
        <v>137</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0" t="s">
        <v>490</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491</v>
      </c>
      <c r="X130" s="1164"/>
      <c r="Y130" s="1164"/>
      <c r="Z130" s="1165"/>
      <c r="AA130" s="1048">
        <v>586270</v>
      </c>
      <c r="AB130" s="1049"/>
      <c r="AC130" s="1049"/>
      <c r="AD130" s="1049"/>
      <c r="AE130" s="1050"/>
      <c r="AF130" s="1051">
        <v>569959</v>
      </c>
      <c r="AG130" s="1049"/>
      <c r="AH130" s="1049"/>
      <c r="AI130" s="1049"/>
      <c r="AJ130" s="1050"/>
      <c r="AK130" s="1051">
        <v>602120</v>
      </c>
      <c r="AL130" s="1049"/>
      <c r="AM130" s="1049"/>
      <c r="AN130" s="1049"/>
      <c r="AO130" s="1050"/>
      <c r="AP130" s="1166"/>
      <c r="AQ130" s="1167"/>
      <c r="AR130" s="1167"/>
      <c r="AS130" s="1167"/>
      <c r="AT130" s="1168"/>
      <c r="AU130" s="284"/>
      <c r="AV130" s="284"/>
      <c r="AW130" s="284"/>
      <c r="AX130" s="1157" t="s">
        <v>492</v>
      </c>
      <c r="AY130" s="1040"/>
      <c r="AZ130" s="1040"/>
      <c r="BA130" s="1040"/>
      <c r="BB130" s="1040"/>
      <c r="BC130" s="1040"/>
      <c r="BD130" s="1040"/>
      <c r="BE130" s="1041"/>
      <c r="BF130" s="1194">
        <v>3.2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493</v>
      </c>
      <c r="X131" s="1202"/>
      <c r="Y131" s="1202"/>
      <c r="Z131" s="1203"/>
      <c r="AA131" s="1095">
        <v>2887653</v>
      </c>
      <c r="AB131" s="1074"/>
      <c r="AC131" s="1074"/>
      <c r="AD131" s="1074"/>
      <c r="AE131" s="1075"/>
      <c r="AF131" s="1073">
        <v>2800488</v>
      </c>
      <c r="AG131" s="1074"/>
      <c r="AH131" s="1074"/>
      <c r="AI131" s="1074"/>
      <c r="AJ131" s="1075"/>
      <c r="AK131" s="1073">
        <v>2804790</v>
      </c>
      <c r="AL131" s="1074"/>
      <c r="AM131" s="1074"/>
      <c r="AN131" s="1074"/>
      <c r="AO131" s="1075"/>
      <c r="AP131" s="1204"/>
      <c r="AQ131" s="1205"/>
      <c r="AR131" s="1205"/>
      <c r="AS131" s="1205"/>
      <c r="AT131" s="1206"/>
      <c r="AU131" s="284"/>
      <c r="AV131" s="284"/>
      <c r="AW131" s="284"/>
      <c r="AX131" s="1176" t="s">
        <v>494</v>
      </c>
      <c r="AY131" s="1127"/>
      <c r="AZ131" s="1127"/>
      <c r="BA131" s="1127"/>
      <c r="BB131" s="1127"/>
      <c r="BC131" s="1127"/>
      <c r="BD131" s="1127"/>
      <c r="BE131" s="1128"/>
      <c r="BF131" s="1177" t="s">
        <v>392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3" t="s">
        <v>495</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496</v>
      </c>
      <c r="W132" s="1187"/>
      <c r="X132" s="1187"/>
      <c r="Y132" s="1187"/>
      <c r="Z132" s="1188"/>
      <c r="AA132" s="1189">
        <v>3.6606545179999999</v>
      </c>
      <c r="AB132" s="1190"/>
      <c r="AC132" s="1190"/>
      <c r="AD132" s="1190"/>
      <c r="AE132" s="1191"/>
      <c r="AF132" s="1192">
        <v>3.6294745769999999</v>
      </c>
      <c r="AG132" s="1190"/>
      <c r="AH132" s="1190"/>
      <c r="AI132" s="1190"/>
      <c r="AJ132" s="1191"/>
      <c r="AK132" s="1192">
        <v>2.4676357229999999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497</v>
      </c>
      <c r="W133" s="1170"/>
      <c r="X133" s="1170"/>
      <c r="Y133" s="1170"/>
      <c r="Z133" s="1171"/>
      <c r="AA133" s="1172">
        <v>3.1</v>
      </c>
      <c r="AB133" s="1173"/>
      <c r="AC133" s="1173"/>
      <c r="AD133" s="1173"/>
      <c r="AE133" s="1174"/>
      <c r="AF133" s="1172">
        <v>3.2</v>
      </c>
      <c r="AG133" s="1173"/>
      <c r="AH133" s="1173"/>
      <c r="AI133" s="1173"/>
      <c r="AJ133" s="1174"/>
      <c r="AK133" s="1172">
        <v>3.2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v1TrG6wyjDHNxCyOCsRly/74KzUVVFasmOu4pZEd/LwVCGLIn994nKHsCnxq3iSBAdMpjhwzf0G83YtbhPuTYw==" saltValue="IwmclSX+h+E9kVJMu35mK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55" zoomScaleNormal="85" zoomScaleSheetLayoutView="55" workbookViewId="0">
      <selection activeCell="AT74" sqref="AT74"/>
    </sheetView>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498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A1cWxP9U2XCwgX3VetVZa+LtfpYbrCX8qWvUVa1BXfcUbe9tiCh8T/FBaZqQI4soSETH9WaJeb9wiFqpofOcqA==" saltValue="Kh1xYF/vSNyl+LBJMd2O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25" zoomScale="55" zoomScaleNormal="55"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j4MbyXfHpuMSPXLkeIBpJVeY3nmxSTTfrGpbwQsC+vnn5satsyRhQxP/pbilcYiQsZ8VtjQCMTyc+MimZ9RufA==" saltValue="7JDL1YylEzZDysaOgYKwJ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70" zoomScaleSheetLayoutView="70"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501</v>
      </c>
      <c r="AP7" s="303"/>
      <c r="AQ7" s="304" t="s">
        <v>502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503</v>
      </c>
      <c r="AQ8" s="310" t="s">
        <v>504</v>
      </c>
      <c r="AR8" s="311" t="s">
        <v>505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506</v>
      </c>
      <c r="AL9" s="1213"/>
      <c r="AM9" s="1213"/>
      <c r="AN9" s="1214"/>
      <c r="AO9" s="312">
        <v>867354</v>
      </c>
      <c r="AP9" s="312">
        <v>198661</v>
      </c>
      <c r="AQ9" s="313">
        <v>168530</v>
      </c>
      <c r="AR9" s="314">
        <v>17.899999999999999</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507</v>
      </c>
      <c r="AL10" s="1213"/>
      <c r="AM10" s="1213"/>
      <c r="AN10" s="1214"/>
      <c r="AO10" s="315">
        <v>75188</v>
      </c>
      <c r="AP10" s="315">
        <v>17221</v>
      </c>
      <c r="AQ10" s="316">
        <v>21048</v>
      </c>
      <c r="AR10" s="317">
        <v>-18.2</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508</v>
      </c>
      <c r="AL11" s="1213"/>
      <c r="AM11" s="1213"/>
      <c r="AN11" s="1214"/>
      <c r="AO11" s="315">
        <v>135879</v>
      </c>
      <c r="AP11" s="315">
        <v>31122</v>
      </c>
      <c r="AQ11" s="316">
        <v>26640</v>
      </c>
      <c r="AR11" s="317">
        <v>16.8</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509</v>
      </c>
      <c r="AL12" s="1213"/>
      <c r="AM12" s="1213"/>
      <c r="AN12" s="1214"/>
      <c r="AO12" s="315" t="s">
        <v>510</v>
      </c>
      <c r="AP12" s="315" t="s">
        <v>510</v>
      </c>
      <c r="AQ12" s="316">
        <v>1878</v>
      </c>
      <c r="AR12" s="317" t="s">
        <v>510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511</v>
      </c>
      <c r="AL13" s="1213"/>
      <c r="AM13" s="1213"/>
      <c r="AN13" s="1214"/>
      <c r="AO13" s="315" t="s">
        <v>510</v>
      </c>
      <c r="AP13" s="315" t="s">
        <v>510</v>
      </c>
      <c r="AQ13" s="316" t="s">
        <v>510</v>
      </c>
      <c r="AR13" s="317" t="s">
        <v>510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512</v>
      </c>
      <c r="AL14" s="1213"/>
      <c r="AM14" s="1213"/>
      <c r="AN14" s="1214"/>
      <c r="AO14" s="315">
        <v>12233</v>
      </c>
      <c r="AP14" s="315">
        <v>2802</v>
      </c>
      <c r="AQ14" s="316">
        <v>7469</v>
      </c>
      <c r="AR14" s="317">
        <v>-62.5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513</v>
      </c>
      <c r="AL15" s="1213"/>
      <c r="AM15" s="1213"/>
      <c r="AN15" s="1214"/>
      <c r="AO15" s="315">
        <v>13535</v>
      </c>
      <c r="AP15" s="315">
        <v>3100</v>
      </c>
      <c r="AQ15" s="316">
        <v>4705</v>
      </c>
      <c r="AR15" s="317">
        <v>-34.1</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514</v>
      </c>
      <c r="AL16" s="1216"/>
      <c r="AM16" s="1216"/>
      <c r="AN16" s="1217"/>
      <c r="AO16" s="315">
        <v>-77637</v>
      </c>
      <c r="AP16" s="315">
        <v>-17782</v>
      </c>
      <c r="AQ16" s="316">
        <v>-16375</v>
      </c>
      <c r="AR16" s="317">
        <v>8.6</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191</v>
      </c>
      <c r="AL17" s="1216"/>
      <c r="AM17" s="1216"/>
      <c r="AN17" s="1217"/>
      <c r="AO17" s="315">
        <v>1026552</v>
      </c>
      <c r="AP17" s="315">
        <v>235124</v>
      </c>
      <c r="AQ17" s="316">
        <v>213894</v>
      </c>
      <c r="AR17" s="317">
        <v>9.9</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519</v>
      </c>
      <c r="AL21" s="1208"/>
      <c r="AM21" s="1208"/>
      <c r="AN21" s="1209"/>
      <c r="AO21" s="327">
        <v>18.78</v>
      </c>
      <c r="AP21" s="328">
        <v>19.28</v>
      </c>
      <c r="AQ21" s="329">
        <v>-0.5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520</v>
      </c>
      <c r="AL22" s="1208"/>
      <c r="AM22" s="1208"/>
      <c r="AN22" s="1209"/>
      <c r="AO22" s="332">
        <v>98</v>
      </c>
      <c r="AP22" s="333">
        <v>95</v>
      </c>
      <c r="AQ22" s="334">
        <v>3</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501</v>
      </c>
      <c r="AP30" s="303"/>
      <c r="AQ30" s="304" t="s">
        <v>502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503</v>
      </c>
      <c r="AQ31" s="310" t="s">
        <v>504</v>
      </c>
      <c r="AR31" s="311" t="s">
        <v>505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524</v>
      </c>
      <c r="AL32" s="1224"/>
      <c r="AM32" s="1224"/>
      <c r="AN32" s="1225"/>
      <c r="AO32" s="342">
        <v>457042</v>
      </c>
      <c r="AP32" s="342">
        <v>104682</v>
      </c>
      <c r="AQ32" s="343">
        <v>102582</v>
      </c>
      <c r="AR32" s="344">
        <v>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525</v>
      </c>
      <c r="AL33" s="1224"/>
      <c r="AM33" s="1224"/>
      <c r="AN33" s="1225"/>
      <c r="AO33" s="342" t="s">
        <v>510</v>
      </c>
      <c r="AP33" s="342" t="s">
        <v>510</v>
      </c>
      <c r="AQ33" s="343" t="s">
        <v>510</v>
      </c>
      <c r="AR33" s="344" t="s">
        <v>510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526</v>
      </c>
      <c r="AL34" s="1224"/>
      <c r="AM34" s="1224"/>
      <c r="AN34" s="1225"/>
      <c r="AO34" s="342" t="s">
        <v>510</v>
      </c>
      <c r="AP34" s="342" t="s">
        <v>510</v>
      </c>
      <c r="AQ34" s="343" t="s">
        <v>510</v>
      </c>
      <c r="AR34" s="344" t="s">
        <v>510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527</v>
      </c>
      <c r="AL35" s="1224"/>
      <c r="AM35" s="1224"/>
      <c r="AN35" s="1225"/>
      <c r="AO35" s="342">
        <v>216553</v>
      </c>
      <c r="AP35" s="342">
        <v>49600</v>
      </c>
      <c r="AQ35" s="343">
        <v>28843</v>
      </c>
      <c r="AR35" s="344">
        <v>72</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528</v>
      </c>
      <c r="AL36" s="1224"/>
      <c r="AM36" s="1224"/>
      <c r="AN36" s="1225"/>
      <c r="AO36" s="342" t="s">
        <v>510</v>
      </c>
      <c r="AP36" s="342" t="s">
        <v>510</v>
      </c>
      <c r="AQ36" s="343">
        <v>2374</v>
      </c>
      <c r="AR36" s="344" t="s">
        <v>510</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529</v>
      </c>
      <c r="AL37" s="1224"/>
      <c r="AM37" s="1224"/>
      <c r="AN37" s="1225"/>
      <c r="AO37" s="342">
        <v>1606</v>
      </c>
      <c r="AP37" s="342">
        <v>368</v>
      </c>
      <c r="AQ37" s="343">
        <v>1030</v>
      </c>
      <c r="AR37" s="344">
        <v>-64.3</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530</v>
      </c>
      <c r="AL38" s="1227"/>
      <c r="AM38" s="1227"/>
      <c r="AN38" s="1228"/>
      <c r="AO38" s="345">
        <v>33</v>
      </c>
      <c r="AP38" s="345">
        <v>8</v>
      </c>
      <c r="AQ38" s="346">
        <v>19</v>
      </c>
      <c r="AR38" s="334">
        <v>-57.9</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531</v>
      </c>
      <c r="AL39" s="1227"/>
      <c r="AM39" s="1227"/>
      <c r="AN39" s="1228"/>
      <c r="AO39" s="342">
        <v>-3902</v>
      </c>
      <c r="AP39" s="342">
        <v>-894</v>
      </c>
      <c r="AQ39" s="343">
        <v>-3618</v>
      </c>
      <c r="AR39" s="344">
        <v>-75.3</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532</v>
      </c>
      <c r="AL40" s="1224"/>
      <c r="AM40" s="1224"/>
      <c r="AN40" s="1225"/>
      <c r="AO40" s="342">
        <v>-602120</v>
      </c>
      <c r="AP40" s="342">
        <v>-137911</v>
      </c>
      <c r="AQ40" s="343">
        <v>-102150</v>
      </c>
      <c r="AR40" s="344">
        <v>35</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303</v>
      </c>
      <c r="AL41" s="1230"/>
      <c r="AM41" s="1230"/>
      <c r="AN41" s="1231"/>
      <c r="AO41" s="342">
        <v>69212</v>
      </c>
      <c r="AP41" s="342">
        <v>15852</v>
      </c>
      <c r="AQ41" s="343">
        <v>29081</v>
      </c>
      <c r="AR41" s="344">
        <v>-45.5</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501</v>
      </c>
      <c r="AN49" s="1220" t="s">
        <v>536</v>
      </c>
      <c r="AO49" s="1221"/>
      <c r="AP49" s="1221"/>
      <c r="AQ49" s="1221"/>
      <c r="AR49" s="1222"/>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537</v>
      </c>
      <c r="AO50" s="359" t="s">
        <v>538</v>
      </c>
      <c r="AP50" s="360" t="s">
        <v>539</v>
      </c>
      <c r="AQ50" s="361" t="s">
        <v>540</v>
      </c>
      <c r="AR50" s="362" t="s">
        <v>541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745949</v>
      </c>
      <c r="AN51" s="364">
        <v>159732</v>
      </c>
      <c r="AO51" s="365">
        <v>61.5</v>
      </c>
      <c r="AP51" s="366">
        <v>272886</v>
      </c>
      <c r="AQ51" s="367">
        <v>3.7</v>
      </c>
      <c r="AR51" s="368">
        <v>57.8</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372940</v>
      </c>
      <c r="AN52" s="372">
        <v>79859</v>
      </c>
      <c r="AO52" s="373">
        <v>12.2</v>
      </c>
      <c r="AP52" s="374">
        <v>125724</v>
      </c>
      <c r="AQ52" s="375">
        <v>21.9</v>
      </c>
      <c r="AR52" s="376">
        <v>-9.6999999999999993</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980316</v>
      </c>
      <c r="AN53" s="364">
        <v>213809</v>
      </c>
      <c r="AO53" s="365">
        <v>33.9</v>
      </c>
      <c r="AP53" s="366">
        <v>245039</v>
      </c>
      <c r="AQ53" s="367">
        <v>-10.199999999999999</v>
      </c>
      <c r="AR53" s="368">
        <v>44.1</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728947</v>
      </c>
      <c r="AN54" s="372">
        <v>158985</v>
      </c>
      <c r="AO54" s="373">
        <v>99.1</v>
      </c>
      <c r="AP54" s="374">
        <v>108922</v>
      </c>
      <c r="AQ54" s="375">
        <v>-13.4</v>
      </c>
      <c r="AR54" s="376">
        <v>112.5</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1588548</v>
      </c>
      <c r="AN55" s="364">
        <v>352072</v>
      </c>
      <c r="AO55" s="365">
        <v>64.7</v>
      </c>
      <c r="AP55" s="366">
        <v>237994</v>
      </c>
      <c r="AQ55" s="367">
        <v>-2.9</v>
      </c>
      <c r="AR55" s="368">
        <v>67.599999999999994</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1336398</v>
      </c>
      <c r="AN56" s="372">
        <v>296188</v>
      </c>
      <c r="AO56" s="373">
        <v>86.3</v>
      </c>
      <c r="AP56" s="374">
        <v>110361</v>
      </c>
      <c r="AQ56" s="375">
        <v>1.3</v>
      </c>
      <c r="AR56" s="376">
        <v>85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801364</v>
      </c>
      <c r="AN57" s="364">
        <v>180203</v>
      </c>
      <c r="AO57" s="365">
        <v>-48.8</v>
      </c>
      <c r="AP57" s="366">
        <v>267911</v>
      </c>
      <c r="AQ57" s="367">
        <v>12.6</v>
      </c>
      <c r="AR57" s="368">
        <v>-61.4</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551613</v>
      </c>
      <c r="AN58" s="372">
        <v>124042</v>
      </c>
      <c r="AO58" s="373">
        <v>-58.1</v>
      </c>
      <c r="AP58" s="374">
        <v>106425</v>
      </c>
      <c r="AQ58" s="375">
        <v>-3.6</v>
      </c>
      <c r="AR58" s="376">
        <v>-54.5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1350498</v>
      </c>
      <c r="AN59" s="364">
        <v>309322</v>
      </c>
      <c r="AO59" s="365">
        <v>71.7</v>
      </c>
      <c r="AP59" s="366">
        <v>228215</v>
      </c>
      <c r="AQ59" s="367">
        <v>-14.8</v>
      </c>
      <c r="AR59" s="368">
        <v>86.5</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938735</v>
      </c>
      <c r="AN60" s="372">
        <v>215010</v>
      </c>
      <c r="AO60" s="373">
        <v>73.3</v>
      </c>
      <c r="AP60" s="374">
        <v>117571</v>
      </c>
      <c r="AQ60" s="375">
        <v>10.5</v>
      </c>
      <c r="AR60" s="376">
        <v>62.8</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1093335</v>
      </c>
      <c r="AN61" s="379">
        <v>243028</v>
      </c>
      <c r="AO61" s="380">
        <v>36.6</v>
      </c>
      <c r="AP61" s="381">
        <v>250409</v>
      </c>
      <c r="AQ61" s="382">
        <v>-2.2999999999999998</v>
      </c>
      <c r="AR61" s="368">
        <v>38.9</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785727</v>
      </c>
      <c r="AN62" s="372">
        <v>174817</v>
      </c>
      <c r="AO62" s="373">
        <v>42.6</v>
      </c>
      <c r="AP62" s="374">
        <v>113801</v>
      </c>
      <c r="AQ62" s="375">
        <v>3.3</v>
      </c>
      <c r="AR62" s="376">
        <v>39.299999999999997</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CPnxCHQkkfdBlNM9gMCjTITSQMLdoA3NxjtWEuY4yP50Xh+BzVXbIeaFSBjhJzJ1rK9wJwa7HSAxaf8ZsW2W8A==" saltValue="EwUUpR+B56CsMw2MhBqR/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B58" zoomScale="55" zoomScaleNormal="5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a/ZmhxnDqxUcPHw44zL4EmAUVvqxU97f++7tC5Diie4wVtZCMGjYZQn/upNNZGwVG4Hm78QfuWIIg6hz1S5Cw==" saltValue="kvmCrNvqaSk3gODe5Myk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AE76" sqref="AE76"/>
    </sheetView>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551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5tU+cM6VasuyA0Ha3+QWvKLVT/ZPcpakMwQ+ytDeG8uV7bEHb5TRFtCGHzOkdBDHJVTe36dOR3NTDuCD38DIBQ==" saltValue="MxLZ+4ZLgAw52rFsxf8G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552</v>
      </c>
      <c r="G46" s="8" t="s">
        <v>553</v>
      </c>
      <c r="H46" s="8" t="s">
        <v>554</v>
      </c>
      <c r="I46" s="8" t="s">
        <v>555</v>
      </c>
      <c r="J46" s="9" t="s">
        <v>556</v>
      </c>
    </row>
    <row r="47" spans="2:10" ht="57.75" customHeight="1">
      <c r="B47" s="10"/>
      <c r="C47" s="1232" t="s">
        <v>3</v>
      </c>
      <c r="D47" s="1232"/>
      <c r="E47" s="1233"/>
      <c r="F47" s="11">
        <v>34.58</v>
      </c>
      <c r="G47" s="12">
        <v>35.21</v>
      </c>
      <c r="H47" s="12">
        <v>32.950000000000003</v>
      </c>
      <c r="I47" s="12">
        <v>31.32</v>
      </c>
      <c r="J47" s="13">
        <v>30.42</v>
      </c>
    </row>
    <row r="48" spans="2:10" ht="57.75" customHeight="1">
      <c r="B48" s="14"/>
      <c r="C48" s="1234" t="s">
        <v>4</v>
      </c>
      <c r="D48" s="1234"/>
      <c r="E48" s="1235"/>
      <c r="F48" s="15">
        <v>3.07</v>
      </c>
      <c r="G48" s="16">
        <v>3.35</v>
      </c>
      <c r="H48" s="16">
        <v>4.16</v>
      </c>
      <c r="I48" s="16">
        <v>4.43</v>
      </c>
      <c r="J48" s="17">
        <v>3.48</v>
      </c>
    </row>
    <row r="49" spans="2:10" ht="57.75" customHeight="1" thickBot="1">
      <c r="B49" s="18"/>
      <c r="C49" s="1236" t="s">
        <v>5</v>
      </c>
      <c r="D49" s="1236"/>
      <c r="E49" s="1237"/>
      <c r="F49" s="19" t="s">
        <v>557</v>
      </c>
      <c r="G49" s="20">
        <v>0.41</v>
      </c>
      <c r="H49" s="20" t="s">
        <v>558</v>
      </c>
      <c r="I49" s="20">
        <v>6.25</v>
      </c>
      <c r="J49" s="21">
        <v>0.26</v>
      </c>
    </row>
    <row r="50" spans="2:10" ht="13.5" customHeight="1"/>
    <row r="51" spans="2:10" ht="13.5" hidden="1" customHeight="1"/>
    <row r="52" spans="2:10" ht="13.5" hidden="1" customHeight="1"/>
    <row r="53" spans="2:10" ht="13.5" hidden="1" customHeight="1"/>
  </sheetData>
  <sheetProtection algorithmName="SHA-512" hashValue="09oqaGztpArUyQQA85/jWxUdVRe2dqun8mreHb7xGIQziGHy5MDZ8HNI9s0aXeam/X+9cQ0YnKmchpcAoohwQw==" saltValue="HyMogzNGQvQhG4Dv6bVm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2020-03-05T00:43:41Z</cp:lastPrinted>
  <dcterms:created xsi:type="dcterms:W3CDTF">2020-02-10T02:39:41Z</dcterms:created>
  <dcterms:modified xsi:type="dcterms:W3CDTF">2020-09-30T08:44:25Z</dcterms:modified>
  <cp:category/>
</cp:coreProperties>
</file>