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<sst xmlns="http://schemas.openxmlformats.org/spreadsheetml/2006/main" count="1098" uniqueCount="631">
  <si>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</si>
  <si>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</si>
  <si>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</si>
  <si>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</si>
  <si>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</si>
  <si>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</si>
  <si>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</si>
  <si>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</si>
  <si>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</si>
  <si>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</si>
  <si>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</si>
  <si>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</si>
  <si>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</si>
  <si>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</si>
  <si>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</si>
  <si>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</si>
  <si>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</si>
  <si>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</si>
  <si>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</si>
  <si>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</si>
  <si>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</si>
  <si>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</si>
  <si>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</si>
  <si>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</si>
  <si>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</si>
  <si>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</si>
  <si>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</si>
  <si>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</si>
  <si>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</si>
  <si>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</si>
  <si>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</si>
  <si>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</si>
  <si>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</si>
  <si>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</si>
  <si>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</si>
  <si>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</si>
  <si>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</si>
  <si>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</si>
  <si>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</si>
  <si>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</si>
  <si>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</si>
  <si>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</si>
  <si>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</si>
  <si>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</si>
  <si>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</si>
  <si>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</si>
  <si>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</si>
  <si>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</si>
  <si>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</si>
  <si>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</si>
  <si>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</si>
  <si>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</si>
  <si>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</si>
  <si>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</si>
  <si>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</si>
  <si>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</si>
  <si>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</si>
  <si>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</si>
  <si>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</si>
  <si>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</si>
  <si>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</si>
  <si>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</si>
  <si>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</si>
  <si>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</si>
  <si>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</si>
  <si>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</si>
  <si>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</si>
  <si>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</si>
  <si>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</si>
  <si>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</si>
  <si>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</si>
  <si>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</si>
  <si>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</si>
  <si>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</si>
  <si>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</si>
  <si>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</si>
  <si>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</si>
  <si>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</si>
  <si>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</si>
  <si>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</si>
  <si>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</si>
  <si>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</si>
  <si>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</si>
  <si>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</si>
  <si>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</si>
  <si>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</si>
  <si>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</si>
  <si>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</si>
  <si>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</si>
  <si>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</si>
  <si>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</si>
  <si>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</si>
  <si>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</si>
  <si>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</si>
  <si>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</si>
  <si>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</si>
  <si>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</si>
  <si>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</si>
  <si>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</si>
  <si>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</si>
  <si>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</si>
  <si>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</si>
  <si>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</si>
  <si>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</si>
  <si>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</si>
  <si>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</si>
  <si>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</si>
  <si>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</si>
  <si>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</si>
  <si>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</si>
  <si>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</si>
  <si>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</si>
  <si>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</si>
  <si>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</si>
  <si>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</si>
  <si>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</si>
  <si>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</si>
  <si>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</si>
  <si>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</si>
  <si>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</si>
  <si>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</si>
  <si>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</si>
  <si>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</si>
  <si>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</si>
  <si>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</si>
  <si>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</si>
  <si>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</si>
  <si>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</si>
  <si>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</si>
  <si>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</si>
  <si>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</si>
  <si>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</si>
  <si>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</si>
  <si>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</si>
  <si>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</si>
  <si>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</si>
  <si>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</si>
  <si>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</si>
  <si>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</si>
  <si>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</si>
  <si>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</si>
  <si>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</si>
  <si>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</si>
  <si>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</si>
  <si>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</si>
  <si>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</si>
  <si>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</si>
  <si>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</si>
  <si>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</si>
  <si>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</si>
  <si>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</si>
  <si>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</si>
  <si>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</si>
  <si>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</si>
  <si>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</si>
  <si>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</si>
  <si>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</si>
  <si>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</si>
  <si>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</si>
  <si>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</si>
  <si>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</si>
  <si>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</si>
  <si>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</si>
  <si>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</si>
  <si>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</si>
  <si>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</si>
  <si>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</si>
  <si>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</si>
  <si>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</si>
  <si>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</si>
  <si>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</si>
  <si>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</si>
  <si>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</si>
  <si>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</si>
  <si>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</si>
  <si>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</si>
  <si>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</si>
  <si>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</si>
  <si>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</si>
  <si>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</si>
  <si>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</si>
  <si>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</si>
  <si>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</si>
  <si>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</si>
  <si>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</si>
  <si>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</si>
  <si>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</si>
  <si>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</si>
  <si>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</si>
  <si>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</si>
  <si>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</si>
  <si>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</si>
  <si>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</si>
  <si>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</si>
  <si>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</si>
  <si>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</si>
  <si>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</si>
  <si>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</si>
  <si>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</si>
  <si>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</si>
  <si>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</si>
  <si>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</si>
  <si>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</si>
  <si>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</si>
  <si>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</si>
  <si>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</si>
  <si>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</si>
  <si>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</si>
  <si>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</si>
  <si>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</si>
  <si>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</si>
  <si>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</si>
  <si>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</si>
  <si>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</si>
  <si>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</si>
  <si>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福島県会津坂下町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</si>
  <si>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</si>
  <si>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</si>
  <si>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</si>
  <si>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</si>
  <si>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</si>
  <si>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</si>
  <si>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</si>
  <si>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</si>
  <si>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</si>
  <si>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</si>
  <si>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</si>
  <si>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</si>
  <si>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</si>
  <si>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</si>
  <si>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</si>
  <si>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</si>
  <si>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</si>
  <si>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</si>
  <si>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</si>
  <si>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</si>
  <si>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</si>
  <si>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</si>
  <si>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</si>
  <si>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</si>
  <si>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</si>
  <si>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</si>
  <si>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</si>
  <si>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</si>
  <si>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</si>
  <si>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</si>
  <si>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</si>
  <si>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</si>
  <si>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</si>
  <si>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</si>
  <si>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</si>
  <si>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</si>
  <si>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</si>
  <si>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</si>
  <si>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</si>
  <si>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</si>
  <si>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</si>
  <si>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</si>
  <si>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</si>
  <si>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</si>
  <si>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</si>
  <si>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</si>
  <si>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</si>
  <si>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</si>
  <si>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</si>
  <si>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</si>
  <si>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</si>
  <si>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</si>
  <si>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</si>
  <si>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</si>
  <si>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</si>
  <si>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</si>
  <si>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</si>
  <si>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</si>
  <si>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</si>
  <si>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</si>
  <si>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</si>
  <si>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</si>
  <si>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</si>
  <si>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</si>
  <si>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</si>
  <si>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</si>
  <si>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</si>
  <si>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</si>
  <si>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</si>
  <si>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</si>
  <si>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</si>
  <si>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</si>
  <si>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</si>
  <si>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</si>
  <si>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</si>
  <si>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</si>
  <si>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</si>
  <si>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</si>
  <si>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</si>
  <si>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</si>
  <si>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</si>
  <si>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</si>
  <si>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</si>
  <si>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</si>
  <si>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</si>
  <si>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</si>
  <si>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</si>
  <si>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</si>
  <si>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</si>
  <si>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</si>
  <si>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</si>
  <si>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</si>
  <si>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</si>
  <si>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</si>
  <si>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</si>
  <si>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</si>
  <si>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</si>
  <si>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</si>
  <si>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</si>
  <si>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</si>
  <si>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</si>
  <si>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</si>
  <si>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</si>
  <si>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</si>
  <si>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</si>
  <si>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</si>
  <si>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</si>
  <si>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</si>
  <si>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</si>
  <si>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</si>
  <si>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</si>
  <si>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</si>
  <si>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</si>
  <si>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</si>
  <si>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</si>
  <si>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</si>
  <si>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</si>
  <si>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</si>
  <si>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</si>
  <si>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</si>
  <si>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</si>
  <si>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</si>
  <si>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</si>
  <si>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</si>
  <si>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</si>
  <si>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</si>
  <si>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</si>
  <si>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</si>
  <si>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</si>
  <si>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</si>
  <si>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</si>
  <si>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</si>
  <si>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</si>
  <si>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</si>
  <si>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</si>
  <si>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</si>
  <si>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</si>
  <si>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</si>
  <si>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</si>
  <si>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</si>
  <si>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</si>
  <si>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</si>
  <si>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</si>
  <si>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</si>
  <si>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</si>
  <si>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</si>
  <si>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</si>
  <si>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</si>
  <si>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</si>
  <si>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</si>
  <si>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福島県会津坂下町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</si>
  <si>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</si>
  <si>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</si>
  <si>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</si>
  <si>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</si>
  <si>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</si>
  <si>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</si>
  <si>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</si>
  <si>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</si>
  <si>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</si>
  <si>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</si>
  <si>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</si>
  <si>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</si>
  <si>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</si>
  <si>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</si>
  <si>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</si>
  <si>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</si>
  <si>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</si>
  <si>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</si>
  <si>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</si>
  <si>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</si>
  <si>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坂下東第一地区土地区画整理事業特別会計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</si>
  <si>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</si>
  <si>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</si>
  <si>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</si>
  <si>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</si>
  <si>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</si>
  <si>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</si>
  <si>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</si>
  <si>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</si>
  <si>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</si>
  <si>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</si>
  <si>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</si>
  <si>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</si>
  <si>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</si>
  <si>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</si>
  <si>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</si>
  <si>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</si>
  <si>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</si>
  <si>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</si>
  <si>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</si>
  <si>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</si>
  <si>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</si>
  <si>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</si>
  <si>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</si>
  <si>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</si>
  <si>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</si>
  <si>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</si>
  <si>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</si>
  <si>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</si>
  <si>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</si>
  <si>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</si>
  <si>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</si>
  <si>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</si>
  <si>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</si>
  <si>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</si>
  <si>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</si>
  <si>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</si>
  <si>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</si>
  <si>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</si>
  <si>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</si>
  <si>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</si>
  <si>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</si>
  <si>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</si>
  <si>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</si>
  <si>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</si>
  <si>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</si>
  <si>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</si>
  <si>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</si>
  <si>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</si>
  <si>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</si>
  <si>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</si>
  <si>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</si>
  <si>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</si>
  <si>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</si>
  <si>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</si>
  <si>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</si>
  <si>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</si>
  <si>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</si>
  <si>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</si>
  <si>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</si>
  <si>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</si>
  <si>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</si>
  <si>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</si>
  <si>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</si>
  <si>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</si>
  <si>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</si>
  <si>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</si>
  <si>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</si>
  <si>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</si>
  <si>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</si>
  <si>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</si>
  <si>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</si>
  <si>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</si>
  <si>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</si>
  <si>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</si>
  <si>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</si>
  <si>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</si>
  <si>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</si>
  <si>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</si>
  <si>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</si>
  <si>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</si>
  <si>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</si>
  <si>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</si>
  <si>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</si>
  <si>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</si>
  <si>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</si>
  <si>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</si>
  <si>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</si>
  <si>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</si>
  <si>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</si>
  <si>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</si>
  <si>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</si>
  <si>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</si>
  <si>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</si>
  <si>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</si>
  <si>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</si>
  <si>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</si>
  <si>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</si>
  <si>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</si>
  <si>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</si>
  <si>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</si>
  <si>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</si>
  <si>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</si>
  <si>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</si>
  <si>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</si>
  <si>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</si>
  <si>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</si>
  <si>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</si>
  <si>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</si>
  <si>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</si>
  <si>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</si>
  <si>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</si>
  <si>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</si>
  <si>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</si>
  <si>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</si>
  <si>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</si>
  <si>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</si>
  <si>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</si>
  <si>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</si>
  <si>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</si>
  <si>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</si>
  <si>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</si>
  <si>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</si>
  <si>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</si>
  <si>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</si>
  <si>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</si>
  <si>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</si>
  <si>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</si>
  <si>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</si>
  <si>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</si>
  <si>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</si>
  <si>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</si>
  <si>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</si>
  <si>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</si>
  <si>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</si>
  <si>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</si>
  <si>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</si>
  <si>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</si>
  <si>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</si>
  <si>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</si>
  <si>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</si>
  <si>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</si>
  <si>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</si>
  <si>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</si>
  <si>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</si>
  <si>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</si>
  <si>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</si>
  <si>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</si>
  <si>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</si>
  <si>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</si>
  <si>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</si>
  <si>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</si>
  <si>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</si>
  <si>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</si>
  <si>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</si>
  <si>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</si>
  <si>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</si>
  <si>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</si>
  <si>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</si>
  <si>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</si>
  <si>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</si>
  <si>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</si>
  <si>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</si>
  <si>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</si>
  <si>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</si>
  <si>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</si>
  <si>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</si>
  <si>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</si>
  <si>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</si>
  <si>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</si>
  <si>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</si>
  <si>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</si>
  <si>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</si>
  <si>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</si>
  <si>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</si>
  <si>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</si>
  <si>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</si>
  <si>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</si>
  <si>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</si>
  <si>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</si>
  <si>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</si>
  <si>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</si>
  <si>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</si>
  <si>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</si>
  <si>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</si>
  <si>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</si>
  <si>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</si>
  <si>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</si>
  <si>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</si>
  <si>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</si>
  <si>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0.43</t>
  </si>
  <si>
    <t>▲ 2.49</t>
  </si>
  <si>
    <t>▲ 2.14</t>
  </si>
  <si>
    <t>水道事業会計</t>
  </si>
  <si>
    <t>一般会計</t>
  </si>
  <si>
    <t>介護保険特別会計</t>
  </si>
  <si>
    <t>国民健康保険特別会計</t>
  </si>
  <si>
    <t>後期高齢者医療特別会計</t>
  </si>
  <si>
    <t>坂下東第一地区土地区画整理事業特別会計</t>
  </si>
  <si>
    <t>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</si>
  <si>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</si>
  <si>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</si>
  <si>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</si>
  <si>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</si>
  <si>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</si>
  <si>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</si>
  <si>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</si>
  <si>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</si>
  <si>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</si>
  <si>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2"/>
  </si>
  <si>
    <t>福島県市町村総合事務組合消防賞じゅつ金特別会計</t>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</si>
  <si>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</si>
  <si>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</si>
  <si>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株式会社会津ばんげ公共サービス</t>
    <rPh sb="0" eb="4">
      <t>カブシキガイシャ</t>
    </rPh>
    <rPh sb="4" eb="6">
      <t>アイヅ</t>
    </rPh>
    <rPh sb="9" eb="11">
      <t>コウキョウ</t>
    </rPh>
    <phoneticPr fontId="2"/>
  </si>
  <si>
    <t>会津若松地方土地開発公社</t>
    <rPh sb="0" eb="4">
      <t>アイヅワカマツ</t>
    </rPh>
    <rPh sb="4" eb="6">
      <t>チホウ</t>
    </rPh>
    <rPh sb="6" eb="8">
      <t>トチ</t>
    </rPh>
    <rPh sb="8" eb="10">
      <t>カイハツ</t>
    </rPh>
    <rPh sb="10" eb="12">
      <t>コウシャ</t>
    </rPh>
    <phoneticPr fontId="2"/>
  </si>
  <si>
    <t>株式会社湯川会津坂下</t>
    <rPh sb="0" eb="4">
      <t>カブシキガイシャ</t>
    </rPh>
    <rPh sb="4" eb="6">
      <t>ユガワ</t>
    </rPh>
    <rPh sb="6" eb="10">
      <t>アイヅバンゲ</t>
    </rPh>
    <phoneticPr fontId="2"/>
  </si>
  <si>
    <t>-</t>
    <phoneticPr fontId="2"/>
  </si>
  <si>
    <t>会津若松地方広域市町村圏整備組合一般会計</t>
    <phoneticPr fontId="2"/>
  </si>
  <si>
    <t>会津若松地方広域市町村圏整備組合水道用水供給事業会計</t>
    <phoneticPr fontId="2"/>
  </si>
  <si>
    <t>-</t>
    <phoneticPr fontId="2"/>
  </si>
  <si>
    <t>福島県後期高齢者医療広域連合一般会計</t>
    <phoneticPr fontId="2"/>
  </si>
  <si>
    <t>福島県後期高齢者医療広域連合後期高齢者医療特別会計</t>
    <phoneticPr fontId="2"/>
  </si>
  <si>
    <t>-</t>
    <phoneticPr fontId="2"/>
  </si>
  <si>
    <t>行政センター建設整備基金</t>
    <rPh sb="0" eb="2">
      <t>ギョウセイ</t>
    </rPh>
    <rPh sb="6" eb="8">
      <t>ケンセツ</t>
    </rPh>
    <rPh sb="8" eb="10">
      <t>セイビ</t>
    </rPh>
    <rPh sb="10" eb="12">
      <t>キキン</t>
    </rPh>
    <phoneticPr fontId="2"/>
  </si>
  <si>
    <t>公共施設整備基金</t>
    <rPh sb="0" eb="2">
      <t>コウキョウ</t>
    </rPh>
    <rPh sb="2" eb="4">
      <t>シセツ</t>
    </rPh>
    <rPh sb="4" eb="6">
      <t>セイビ</t>
    </rPh>
    <rPh sb="6" eb="8">
      <t>キキン</t>
    </rPh>
    <phoneticPr fontId="2"/>
  </si>
  <si>
    <t>廃棄物処理施設整備基金</t>
    <phoneticPr fontId="2"/>
  </si>
  <si>
    <t>ふるさと水と土保全基金</t>
    <phoneticPr fontId="2"/>
  </si>
  <si>
    <t>福祉基金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</si>
  <si>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</si>
  <si>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</si>
  <si>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</si>
  <si>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</si>
  <si>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</si>
  <si>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昨年度より8.6ポイント改善しているが、類似団体との比較では依然として高い状況にある。平成23年度から平成27年度にかけて行われた第2次教育施設適正配置事業により発行した地方債の現在高が多く、それに充当できる基金残高が僅少であることが要因となっている。
　有形固定資産減価償却率は、昨年度より1.8ポイント増加している。類似団体との比較では下位に位置しているが、橋りょうや公共施設の老朽化が進行しているため、公共施設等総合管理計画個別施設計画に基づき、長寿命化等に向けた取組を進めていく。ただし、長寿命化等に要する経費は多額になることから、起債額とのバランスを考慮し事業量の調整をしながら進めていく必要がある。</t>
    <rPh sb="1" eb="3">
      <t>ショウライ</t>
    </rPh>
    <rPh sb="3" eb="5">
      <t>フタン</t>
    </rPh>
    <rPh sb="5" eb="7">
      <t>ヒリツ</t>
    </rPh>
    <rPh sb="8" eb="11">
      <t>サクネンド</t>
    </rPh>
    <rPh sb="20" eb="22">
      <t>カイゼン</t>
    </rPh>
    <rPh sb="28" eb="30">
      <t>ルイジ</t>
    </rPh>
    <rPh sb="30" eb="32">
      <t>ダンタイ</t>
    </rPh>
    <rPh sb="34" eb="36">
      <t>ヒカク</t>
    </rPh>
    <rPh sb="38" eb="40">
      <t>イゼン</t>
    </rPh>
    <rPh sb="43" eb="44">
      <t>タカ</t>
    </rPh>
    <rPh sb="45" eb="47">
      <t>ジョウキョウ</t>
    </rPh>
    <rPh sb="125" eb="127">
      <t>ヨウイン</t>
    </rPh>
    <rPh sb="136" eb="138">
      <t>ユウケイ</t>
    </rPh>
    <rPh sb="138" eb="140">
      <t>コテイ</t>
    </rPh>
    <rPh sb="140" eb="142">
      <t>シサン</t>
    </rPh>
    <rPh sb="142" eb="144">
      <t>ゲンカ</t>
    </rPh>
    <rPh sb="144" eb="146">
      <t>ショウキャク</t>
    </rPh>
    <rPh sb="146" eb="147">
      <t>リツ</t>
    </rPh>
    <rPh sb="149" eb="152">
      <t>サクネンド</t>
    </rPh>
    <rPh sb="161" eb="163">
      <t>ゾウカ</t>
    </rPh>
    <rPh sb="234" eb="235">
      <t>チョウ</t>
    </rPh>
    <rPh sb="235" eb="238">
      <t>ジュミョウカ</t>
    </rPh>
    <rPh sb="238" eb="239">
      <t>トウ</t>
    </rPh>
    <rPh sb="240" eb="241">
      <t>ム</t>
    </rPh>
    <rPh sb="243" eb="245">
      <t>トリクミ</t>
    </rPh>
    <rPh sb="246" eb="247">
      <t>スス</t>
    </rPh>
    <rPh sb="256" eb="257">
      <t>チョウ</t>
    </rPh>
    <rPh sb="257" eb="260">
      <t>ジュミョウカ</t>
    </rPh>
    <rPh sb="260" eb="261">
      <t>トウ</t>
    </rPh>
    <rPh sb="262" eb="263">
      <t>ヨウ</t>
    </rPh>
    <rPh sb="265" eb="267">
      <t>ケイヒ</t>
    </rPh>
    <rPh sb="268" eb="270">
      <t>タガク</t>
    </rPh>
    <rPh sb="278" eb="280">
      <t>キサイ</t>
    </rPh>
    <rPh sb="280" eb="281">
      <t>ガク</t>
    </rPh>
    <rPh sb="288" eb="290">
      <t>コウリョ</t>
    </rPh>
    <rPh sb="291" eb="294">
      <t>ジギョウリョウ</t>
    </rPh>
    <rPh sb="295" eb="297">
      <t>チョウセイ</t>
    </rPh>
    <rPh sb="302" eb="303">
      <t>スス</t>
    </rPh>
    <rPh sb="307" eb="30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</si>
  <si>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</si>
  <si>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</si>
  <si>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</si>
  <si>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</si>
  <si>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</si>
  <si>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</si>
  <si>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昨年度と比較して、将来負担比率は8.6ポイント改善、実質公債費比率は0.2ポイント改善しているが、どちらの比率も類似団体と比較して非常に高い状況にある。平成23年度から平成27年度にかけて行われた第2次教育施設適正配置事業により発行した地方債の影響が大きく、その償還額と現在高が多いことと充当可能基金が少ないことが比率が高い要因となっている。
　比率の改善に向けて、地方債の新規発行や新たな債務負担行為設定の抑制に努め、公営企業会計に対しては独立採算の原則に基づき繰出金の抑制を図る必要がある。また、財政調整基金への積立を計画的に実施していく。
　※平成29年度の実質公債費比率は、14.2%から13.9%に修正している。</t>
    <rPh sb="1" eb="4">
      <t>サクネンド</t>
    </rPh>
    <rPh sb="5" eb="7">
      <t>ヒカク</t>
    </rPh>
    <rPh sb="10" eb="12">
      <t>ショウライ</t>
    </rPh>
    <rPh sb="12" eb="14">
      <t>フタン</t>
    </rPh>
    <rPh sb="14" eb="16">
      <t>ヒリツ</t>
    </rPh>
    <rPh sb="24" eb="26">
      <t>カイゼン</t>
    </rPh>
    <rPh sb="27" eb="29">
      <t>ジッシツ</t>
    </rPh>
    <rPh sb="29" eb="32">
      <t>コウサイヒ</t>
    </rPh>
    <rPh sb="32" eb="34">
      <t>ヒリツ</t>
    </rPh>
    <rPh sb="42" eb="44">
      <t>カイゼン</t>
    </rPh>
    <rPh sb="54" eb="56">
      <t>ヒリツ</t>
    </rPh>
    <rPh sb="57" eb="59">
      <t>ルイジ</t>
    </rPh>
    <rPh sb="59" eb="61">
      <t>ダンタイ</t>
    </rPh>
    <rPh sb="62" eb="64">
      <t>ヒカク</t>
    </rPh>
    <rPh sb="66" eb="68">
      <t>ヒジョウ</t>
    </rPh>
    <rPh sb="69" eb="70">
      <t>タカ</t>
    </rPh>
    <rPh sb="71" eb="73">
      <t>ジョウキョウ</t>
    </rPh>
    <rPh sb="119" eb="122">
      <t>チホウサイ</t>
    </rPh>
    <rPh sb="123" eb="125">
      <t>エイキョウ</t>
    </rPh>
    <rPh sb="126" eb="127">
      <t>オオ</t>
    </rPh>
    <rPh sb="132" eb="134">
      <t>ショウカン</t>
    </rPh>
    <rPh sb="134" eb="135">
      <t>ガク</t>
    </rPh>
    <rPh sb="136" eb="139">
      <t>ゲンザイダカ</t>
    </rPh>
    <rPh sb="140" eb="141">
      <t>オオ</t>
    </rPh>
    <rPh sb="145" eb="147">
      <t>ジュウトウ</t>
    </rPh>
    <rPh sb="147" eb="149">
      <t>カノウ</t>
    </rPh>
    <rPh sb="149" eb="151">
      <t>キキン</t>
    </rPh>
    <rPh sb="152" eb="153">
      <t>スク</t>
    </rPh>
    <rPh sb="158" eb="160">
      <t>ヒリツ</t>
    </rPh>
    <rPh sb="161" eb="162">
      <t>タカ</t>
    </rPh>
    <rPh sb="163" eb="165">
      <t>ヨウイン</t>
    </rPh>
    <rPh sb="174" eb="176">
      <t>ヒリツ</t>
    </rPh>
    <rPh sb="177" eb="179">
      <t>カイゼン</t>
    </rPh>
    <rPh sb="180" eb="181">
      <t>ム</t>
    </rPh>
    <rPh sb="266" eb="268">
      <t>ジッシ</t>
    </rPh>
    <rPh sb="276" eb="278">
      <t>ヘイセイ</t>
    </rPh>
    <rPh sb="280" eb="282">
      <t>ネンド</t>
    </rPh>
    <rPh sb="283" eb="285">
      <t>ジッシツ</t>
    </rPh>
    <rPh sb="285" eb="288">
      <t>コウサイヒ</t>
    </rPh>
    <rPh sb="288" eb="290">
      <t>ヒリツ</t>
    </rPh>
    <rPh sb="305" eb="307">
      <t>シュウセイ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</si>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</sst>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115123</c:v>
                </c:pt>
                <c:pt idx="3">
                  <c:v>98899</c:v>
                </c:pt>
                <c:pt idx="4">
                  <c:v>96462</c:v>
                </c:pt>
              </c:numCache>
            </c:numRef>
          </c:val>
          <c:smooth val="0"/>
          <c:extLst xmlns:c16r2="http://schemas.microsoft.com/office/drawing/2015/06/chart">
            <c:ext xmlns:c16="http://schemas.microsoft.com/office/drawing/2014/chart" uri="{C3380CC4-5D6E-409C-BE32-E72D297353CC}">
              <c16:uniqueId val="{00000000-5DA0-4627-BDE8-E0E44C566C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74937</c:v>
                </c:pt>
                <c:pt idx="1">
                  <c:v>57192</c:v>
                </c:pt>
                <c:pt idx="2">
                  <c:v>38537</c:v>
                </c:pt>
                <c:pt idx="3">
                  <c:v>36138</c:v>
                </c:pt>
                <c:pt idx="4">
                  <c:v>33293</c:v>
                </c:pt>
              </c:numCache>
            </c:numRef>
          </c:val>
          <c:smooth val="0"/>
          <c:extLst xmlns:c16r2="http://schemas.microsoft.com/office/drawing/2015/06/chart">
            <c:ext xmlns:c16="http://schemas.microsoft.com/office/drawing/2014/chart" uri="{C3380CC4-5D6E-409C-BE32-E72D297353CC}">
              <c16:uniqueId val="{00000001-5DA0-4627-BDE8-E0E44C566C0D}"/>
            </c:ext>
          </c:extLst>
        </c:ser>
        <c:dLbls>
          <c:showLegendKey val="0"/>
          <c:showVal val="0"/>
          <c:showCatName val="0"/>
          <c:showSerName val="0"/>
          <c:showPercent val="0"/>
          <c:showBubbleSize val="0"/>
        </c:dLbls>
        <c:marker val="1"/>
        <c:smooth val="0"/>
        <c:axId val="50291456"/>
        <c:axId val="50292992"/>
      </c:lineChart>
      <c:catAx>
        <c:axId val="50291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292992"/>
        <c:crosses val="autoZero"/>
        <c:auto val="1"/>
        <c:lblAlgn val="ctr"/>
        <c:lblOffset val="100"/>
        <c:tickLblSkip val="1"/>
        <c:tickMarkSkip val="1"/>
        <c:noMultiLvlLbl val="0"/>
      </c:catAx>
      <c:valAx>
        <c:axId val="502929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29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3.55</c:v>
                </c:pt>
                <c:pt idx="1">
                  <c:v>6.04</c:v>
                </c:pt>
                <c:pt idx="2">
                  <c:v>2.58</c:v>
                </c:pt>
                <c:pt idx="3">
                  <c:v>2.59</c:v>
                </c:pt>
                <c:pt idx="4">
                  <c:v>6.79</c:v>
                </c:pt>
              </c:numCache>
            </c:numRef>
          </c:val>
          <c:extLst xmlns:c16r2="http://schemas.microsoft.com/office/drawing/2015/06/chart">
            <c:ext xmlns:c16="http://schemas.microsoft.com/office/drawing/2014/chart" uri="{C3380CC4-5D6E-409C-BE32-E72D297353CC}">
              <c16:uniqueId val="{00000000-8683-4C74-BCC8-6AAC4D9A1F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0.9</c:v>
                </c:pt>
                <c:pt idx="1">
                  <c:v>1.51</c:v>
                </c:pt>
                <c:pt idx="2">
                  <c:v>2.52</c:v>
                </c:pt>
                <c:pt idx="3">
                  <c:v>0.43</c:v>
                </c:pt>
                <c:pt idx="4">
                  <c:v>1.98</c:v>
                </c:pt>
              </c:numCache>
            </c:numRef>
          </c:val>
          <c:extLst xmlns:c16r2="http://schemas.microsoft.com/office/drawing/2015/06/chart">
            <c:ext xmlns:c16="http://schemas.microsoft.com/office/drawing/2014/chart" uri="{C3380CC4-5D6E-409C-BE32-E72D297353CC}">
              <c16:uniqueId val="{00000001-8683-4C74-BCC8-6AAC4D9A1FC2}"/>
            </c:ext>
          </c:extLst>
        </c:ser>
        <c:dLbls>
          <c:showLegendKey val="0"/>
          <c:showVal val="0"/>
          <c:showCatName val="0"/>
          <c:showSerName val="0"/>
          <c:showPercent val="0"/>
          <c:showBubbleSize val="0"/>
        </c:dLbls>
        <c:gapWidth val="250"/>
        <c:overlap val="100"/>
        <c:axId val="127015552"/>
        <c:axId val="12702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-0.43</c:v>
                </c:pt>
                <c:pt idx="1">
                  <c:v>3.27</c:v>
                </c:pt>
                <c:pt idx="2">
                  <c:v>-2.4900000000000002</c:v>
                </c:pt>
                <c:pt idx="3">
                  <c:v>-2.14</c:v>
                </c:pt>
                <c:pt idx="4">
                  <c:v>5.75</c:v>
                </c:pt>
              </c:numCache>
            </c:numRef>
          </c:val>
          <c:smooth val="0"/>
          <c:extLst xmlns:c16r2="http://schemas.microsoft.com/office/drawing/2015/06/chart">
            <c:ext xmlns:c16="http://schemas.microsoft.com/office/drawing/2014/chart" uri="{C3380CC4-5D6E-409C-BE32-E72D297353CC}">
              <c16:uniqueId val="{00000002-8683-4C74-BCC8-6AAC4D9A1FC2}"/>
            </c:ext>
          </c:extLst>
        </c:ser>
        <c:dLbls>
          <c:showLegendKey val="0"/>
          <c:showVal val="0"/>
          <c:showCatName val="0"/>
          <c:showSerName val="0"/>
          <c:showPercent val="0"/>
          <c:showBubbleSize val="0"/>
        </c:dLbls>
        <c:marker val="1"/>
        <c:smooth val="0"/>
        <c:axId val="127015552"/>
        <c:axId val="127021824"/>
      </c:lineChart>
      <c:catAx>
        <c:axId val="12701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021824"/>
        <c:crosses val="autoZero"/>
        <c:auto val="1"/>
        <c:lblAlgn val="ctr"/>
        <c:lblOffset val="100"/>
        <c:tickLblSkip val="1"/>
        <c:tickMarkSkip val="1"/>
        <c:noMultiLvlLbl val="0"/>
      </c:catAx>
      <c:valAx>
        <c:axId val="12702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1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9C4-4AAA-A467-93898D22D4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9C4-4AAA-A467-93898D22D4A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9C4-4AAA-A467-93898D22D4A2}"/>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9C4-4AAA-A467-93898D22D4A2}"/>
            </c:ext>
          </c:extLst>
        </c:ser>
        <c:ser>
          <c:idx val="4"/>
          <c:order val="4"/>
          <c:tx>
            <c:strRef>
              <c:f>データシート!$A$31</c:f>
              <c:strCache>
                <c:ptCount val="1"/>
                <c:pt idx="0">
                  <c:v>坂下東第一地区土地区画整理事業特別会計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9C4-4AAA-A467-93898D22D4A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C9C4-4AAA-A467-93898D22D4A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1.36</c:v>
                </c:pt>
                <c:pt idx="2">
                  <c:v>#N/A</c:v>
                </c:pt>
                <c:pt idx="3">
                  <c:v>1.57</c:v>
                </c:pt>
                <c:pt idx="4">
                  <c:v>#N/A</c:v>
                </c:pt>
                <c:pt idx="5">
                  <c:v>1.64</c:v>
                </c:pt>
                <c:pt idx="6">
                  <c:v>#N/A</c:v>
                </c:pt>
                <c:pt idx="7">
                  <c:v>3.39</c:v>
                </c:pt>
                <c:pt idx="8">
                  <c:v>#N/A</c:v>
                </c:pt>
                <c:pt idx="9">
                  <c:v>2.27</c:v>
                </c:pt>
              </c:numCache>
            </c:numRef>
          </c:val>
          <c:extLst xmlns:c16r2="http://schemas.microsoft.com/office/drawing/2015/06/chart">
            <c:ext xmlns:c16="http://schemas.microsoft.com/office/drawing/2014/chart" uri="{C3380CC4-5D6E-409C-BE32-E72D297353CC}">
              <c16:uniqueId val="{00000006-C9C4-4AAA-A467-93898D22D4A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1.37</c:v>
                </c:pt>
                <c:pt idx="2">
                  <c:v>#N/A</c:v>
                </c:pt>
                <c:pt idx="3">
                  <c:v>0.53</c:v>
                </c:pt>
                <c:pt idx="4">
                  <c:v>#N/A</c:v>
                </c:pt>
                <c:pt idx="5">
                  <c:v>1.97</c:v>
                </c:pt>
                <c:pt idx="6">
                  <c:v>#N/A</c:v>
                </c:pt>
                <c:pt idx="7">
                  <c:v>2</c:v>
                </c:pt>
                <c:pt idx="8">
                  <c:v>#N/A</c:v>
                </c:pt>
                <c:pt idx="9">
                  <c:v>2.67</c:v>
                </c:pt>
              </c:numCache>
            </c:numRef>
          </c:val>
          <c:extLst xmlns:c16r2="http://schemas.microsoft.com/office/drawing/2015/06/chart">
            <c:ext xmlns:c16="http://schemas.microsoft.com/office/drawing/2014/chart" uri="{C3380CC4-5D6E-409C-BE32-E72D297353CC}">
              <c16:uniqueId val="{00000007-C9C4-4AAA-A467-93898D22D4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3.54</c:v>
                </c:pt>
                <c:pt idx="2">
                  <c:v>#N/A</c:v>
                </c:pt>
                <c:pt idx="3">
                  <c:v>6.03</c:v>
                </c:pt>
                <c:pt idx="4">
                  <c:v>#N/A</c:v>
                </c:pt>
                <c:pt idx="5">
                  <c:v>2.57</c:v>
                </c:pt>
                <c:pt idx="6">
                  <c:v>#N/A</c:v>
                </c:pt>
                <c:pt idx="7">
                  <c:v>2.59</c:v>
                </c:pt>
                <c:pt idx="8">
                  <c:v>#N/A</c:v>
                </c:pt>
                <c:pt idx="9">
                  <c:v>6.78</c:v>
                </c:pt>
              </c:numCache>
            </c:numRef>
          </c:val>
          <c:extLst xmlns:c16r2="http://schemas.microsoft.com/office/drawing/2015/06/chart">
            <c:ext xmlns:c16="http://schemas.microsoft.com/office/drawing/2014/chart" uri="{C3380CC4-5D6E-409C-BE32-E72D297353CC}">
              <c16:uniqueId val="{00000008-C9C4-4AAA-A467-93898D22D4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14.59</c:v>
                </c:pt>
                <c:pt idx="2">
                  <c:v>#N/A</c:v>
                </c:pt>
                <c:pt idx="3">
                  <c:v>13.96</c:v>
                </c:pt>
                <c:pt idx="4">
                  <c:v>#N/A</c:v>
                </c:pt>
                <c:pt idx="5">
                  <c:v>14.28</c:v>
                </c:pt>
                <c:pt idx="6">
                  <c:v>#N/A</c:v>
                </c:pt>
                <c:pt idx="7">
                  <c:v>14.83</c:v>
                </c:pt>
                <c:pt idx="8">
                  <c:v>#N/A</c:v>
                </c:pt>
                <c:pt idx="9">
                  <c:v>14.38</c:v>
                </c:pt>
              </c:numCache>
            </c:numRef>
          </c:val>
          <c:extLst xmlns:c16r2="http://schemas.microsoft.com/office/drawing/2015/06/chart">
            <c:ext xmlns:c16="http://schemas.microsoft.com/office/drawing/2014/chart" uri="{C3380CC4-5D6E-409C-BE32-E72D297353CC}">
              <c16:uniqueId val="{00000009-C9C4-4AAA-A467-93898D22D4A2}"/>
            </c:ext>
          </c:extLst>
        </c:ser>
        <c:dLbls>
          <c:showLegendKey val="0"/>
          <c:showVal val="0"/>
          <c:showCatName val="0"/>
          <c:showSerName val="0"/>
          <c:showPercent val="0"/>
          <c:showBubbleSize val="0"/>
        </c:dLbls>
        <c:gapWidth val="150"/>
        <c:overlap val="100"/>
        <c:axId val="126817408"/>
        <c:axId val="126818944"/>
      </c:barChart>
      <c:catAx>
        <c:axId val="1268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18944"/>
        <c:crosses val="autoZero"/>
        <c:auto val="1"/>
        <c:lblAlgn val="ctr"/>
        <c:lblOffset val="100"/>
        <c:tickLblSkip val="1"/>
        <c:tickMarkSkip val="1"/>
        <c:noMultiLvlLbl val="0"/>
      </c:catAx>
      <c:valAx>
        <c:axId val="12681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1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783</c:v>
                </c:pt>
                <c:pt idx="5">
                  <c:v>824</c:v>
                </c:pt>
                <c:pt idx="8">
                  <c:v>837</c:v>
                </c:pt>
                <c:pt idx="11">
                  <c:v>831</c:v>
                </c:pt>
                <c:pt idx="14">
                  <c:v>841</c:v>
                </c:pt>
              </c:numCache>
            </c:numRef>
          </c:val>
          <c:extLst xmlns:c16r2="http://schemas.microsoft.com/office/drawing/2015/06/chart">
            <c:ext xmlns:c16="http://schemas.microsoft.com/office/drawing/2014/chart" uri="{C3380CC4-5D6E-409C-BE32-E72D297353CC}">
              <c16:uniqueId val="{00000000-D0C5-44B3-90D0-ABE509C33F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C5-44B3-90D0-ABE509C33F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88</c:v>
                </c:pt>
                <c:pt idx="3">
                  <c:v>70</c:v>
                </c:pt>
                <c:pt idx="6">
                  <c:v>21</c:v>
                </c:pt>
                <c:pt idx="9">
                  <c:v>15</c:v>
                </c:pt>
                <c:pt idx="12">
                  <c:v>7</c:v>
                </c:pt>
              </c:numCache>
            </c:numRef>
          </c:val>
          <c:extLst xmlns:c16r2="http://schemas.microsoft.com/office/drawing/2015/06/chart">
            <c:ext xmlns:c16="http://schemas.microsoft.com/office/drawing/2014/chart" uri="{C3380CC4-5D6E-409C-BE32-E72D297353CC}">
              <c16:uniqueId val="{00000002-D0C5-44B3-90D0-ABE509C33F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c:v>
                </c:pt>
                <c:pt idx="3">
                  <c:v>38</c:v>
                </c:pt>
                <c:pt idx="6">
                  <c:v>29</c:v>
                </c:pt>
                <c:pt idx="9">
                  <c:v>19</c:v>
                </c:pt>
                <c:pt idx="12">
                  <c:v>15</c:v>
                </c:pt>
              </c:numCache>
            </c:numRef>
          </c:val>
          <c:extLst xmlns:c16r2="http://schemas.microsoft.com/office/drawing/2015/06/chart">
            <c:ext xmlns:c16="http://schemas.microsoft.com/office/drawing/2014/chart" uri="{C3380CC4-5D6E-409C-BE32-E72D297353CC}">
              <c16:uniqueId val="{00000003-D0C5-44B3-90D0-ABE509C33F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127</c:v>
                </c:pt>
                <c:pt idx="3">
                  <c:v>147</c:v>
                </c:pt>
                <c:pt idx="6">
                  <c:v>135</c:v>
                </c:pt>
                <c:pt idx="9">
                  <c:v>178</c:v>
                </c:pt>
                <c:pt idx="12">
                  <c:v>157</c:v>
                </c:pt>
              </c:numCache>
            </c:numRef>
          </c:val>
          <c:extLst xmlns:c16r2="http://schemas.microsoft.com/office/drawing/2015/06/chart">
            <c:ext xmlns:c16="http://schemas.microsoft.com/office/drawing/2014/chart" uri="{C3380CC4-5D6E-409C-BE32-E72D297353CC}">
              <c16:uniqueId val="{00000004-D0C5-44B3-90D0-ABE509C33F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C5-44B3-90D0-ABE509C33F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C5-44B3-90D0-ABE509C33F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1086</c:v>
                </c:pt>
                <c:pt idx="3">
                  <c:v>1158</c:v>
                </c:pt>
                <c:pt idx="6">
                  <c:v>1211</c:v>
                </c:pt>
                <c:pt idx="9">
                  <c:v>1208</c:v>
                </c:pt>
                <c:pt idx="12">
                  <c:v>1200</c:v>
                </c:pt>
              </c:numCache>
            </c:numRef>
          </c:val>
          <c:extLst xmlns:c16r2="http://schemas.microsoft.com/office/drawing/2015/06/chart">
            <c:ext xmlns:c16="http://schemas.microsoft.com/office/drawing/2014/chart" uri="{C3380CC4-5D6E-409C-BE32-E72D297353CC}">
              <c16:uniqueId val="{00000007-D0C5-44B3-90D0-ABE509C33F00}"/>
            </c:ext>
          </c:extLst>
        </c:ser>
        <c:dLbls>
          <c:showLegendKey val="0"/>
          <c:showVal val="0"/>
          <c:showCatName val="0"/>
          <c:showSerName val="0"/>
          <c:showPercent val="0"/>
          <c:showBubbleSize val="0"/>
        </c:dLbls>
        <c:gapWidth val="100"/>
        <c:overlap val="100"/>
        <c:axId val="104579456"/>
        <c:axId val="104581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559</c:v>
                </c:pt>
                <c:pt idx="2">
                  <c:v>#N/A</c:v>
                </c:pt>
                <c:pt idx="3">
                  <c:v>#N/A</c:v>
                </c:pt>
                <c:pt idx="4">
                  <c:v>589</c:v>
                </c:pt>
                <c:pt idx="5">
                  <c:v>#N/A</c:v>
                </c:pt>
                <c:pt idx="6">
                  <c:v>#N/A</c:v>
                </c:pt>
                <c:pt idx="7">
                  <c:v>559</c:v>
                </c:pt>
                <c:pt idx="8">
                  <c:v>#N/A</c:v>
                </c:pt>
                <c:pt idx="9">
                  <c:v>#N/A</c:v>
                </c:pt>
                <c:pt idx="10">
                  <c:v>589</c:v>
                </c:pt>
                <c:pt idx="11">
                  <c:v>#N/A</c:v>
                </c:pt>
                <c:pt idx="12">
                  <c:v>#N/A</c:v>
                </c:pt>
                <c:pt idx="13">
                  <c:v>538</c:v>
                </c:pt>
                <c:pt idx="14">
                  <c:v>#N/A</c:v>
                </c:pt>
              </c:numCache>
            </c:numRef>
          </c:val>
          <c:smooth val="0"/>
          <c:extLst xmlns:c16r2="http://schemas.microsoft.com/office/drawing/2015/06/chart">
            <c:ext xmlns:c16="http://schemas.microsoft.com/office/drawing/2014/chart" uri="{C3380CC4-5D6E-409C-BE32-E72D297353CC}">
              <c16:uniqueId val="{00000008-D0C5-44B3-90D0-ABE509C33F00}"/>
            </c:ext>
          </c:extLst>
        </c:ser>
        <c:dLbls>
          <c:showLegendKey val="0"/>
          <c:showVal val="0"/>
          <c:showCatName val="0"/>
          <c:showSerName val="0"/>
          <c:showPercent val="0"/>
          <c:showBubbleSize val="0"/>
        </c:dLbls>
        <c:marker val="1"/>
        <c:smooth val="0"/>
        <c:axId val="104579456"/>
        <c:axId val="104581376"/>
      </c:lineChart>
      <c:catAx>
        <c:axId val="10457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581376"/>
        <c:crosses val="autoZero"/>
        <c:auto val="1"/>
        <c:lblAlgn val="ctr"/>
        <c:lblOffset val="100"/>
        <c:tickLblSkip val="1"/>
        <c:tickMarkSkip val="1"/>
        <c:noMultiLvlLbl val="0"/>
      </c:catAx>
      <c:valAx>
        <c:axId val="10458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7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8289</c:v>
                </c:pt>
                <c:pt idx="5">
                  <c:v>8366</c:v>
                </c:pt>
                <c:pt idx="8">
                  <c:v>8140</c:v>
                </c:pt>
                <c:pt idx="11">
                  <c:v>7904</c:v>
                </c:pt>
                <c:pt idx="14">
                  <c:v>7663</c:v>
                </c:pt>
              </c:numCache>
            </c:numRef>
          </c:val>
          <c:extLst xmlns:c16r2="http://schemas.microsoft.com/office/drawing/2015/06/chart">
            <c:ext xmlns:c16="http://schemas.microsoft.com/office/drawing/2014/chart" uri="{C3380CC4-5D6E-409C-BE32-E72D297353CC}">
              <c16:uniqueId val="{00000000-F797-4EF8-BABF-6AA0F8C404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506</c:v>
                </c:pt>
                <c:pt idx="5">
                  <c:v>476</c:v>
                </c:pt>
                <c:pt idx="8">
                  <c:v>467</c:v>
                </c:pt>
                <c:pt idx="11">
                  <c:v>442</c:v>
                </c:pt>
                <c:pt idx="14">
                  <c:v>430</c:v>
                </c:pt>
              </c:numCache>
            </c:numRef>
          </c:val>
          <c:extLst xmlns:c16r2="http://schemas.microsoft.com/office/drawing/2015/06/chart">
            <c:ext xmlns:c16="http://schemas.microsoft.com/office/drawing/2014/chart" uri="{C3380CC4-5D6E-409C-BE32-E72D297353CC}">
              <c16:uniqueId val="{00000001-F797-4EF8-BABF-6AA0F8C404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197</c:v>
                </c:pt>
                <c:pt idx="5">
                  <c:v>437</c:v>
                </c:pt>
                <c:pt idx="8">
                  <c:v>613</c:v>
                </c:pt>
                <c:pt idx="11">
                  <c:v>507</c:v>
                </c:pt>
                <c:pt idx="14">
                  <c:v>542</c:v>
                </c:pt>
              </c:numCache>
            </c:numRef>
          </c:val>
          <c:extLst xmlns:c16r2="http://schemas.microsoft.com/office/drawing/2015/06/chart">
            <c:ext xmlns:c16="http://schemas.microsoft.com/office/drawing/2014/chart" uri="{C3380CC4-5D6E-409C-BE32-E72D297353CC}">
              <c16:uniqueId val="{00000002-F797-4EF8-BABF-6AA0F8C404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97-4EF8-BABF-6AA0F8C404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797-4EF8-BABF-6AA0F8C404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97-4EF8-BABF-6AA0F8C404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1616</c:v>
                </c:pt>
                <c:pt idx="3">
                  <c:v>1486</c:v>
                </c:pt>
                <c:pt idx="6">
                  <c:v>1387</c:v>
                </c:pt>
                <c:pt idx="9">
                  <c:v>1273</c:v>
                </c:pt>
                <c:pt idx="12">
                  <c:v>1208</c:v>
                </c:pt>
              </c:numCache>
            </c:numRef>
          </c:val>
          <c:extLst xmlns:c16r2="http://schemas.microsoft.com/office/drawing/2015/06/chart">
            <c:ext xmlns:c16="http://schemas.microsoft.com/office/drawing/2014/chart" uri="{C3380CC4-5D6E-409C-BE32-E72D297353CC}">
              <c16:uniqueId val="{00000006-F797-4EF8-BABF-6AA0F8C404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121</c:v>
                </c:pt>
                <c:pt idx="3">
                  <c:v>79</c:v>
                </c:pt>
                <c:pt idx="6">
                  <c:v>53</c:v>
                </c:pt>
                <c:pt idx="9">
                  <c:v>31</c:v>
                </c:pt>
                <c:pt idx="12">
                  <c:v>29</c:v>
                </c:pt>
              </c:numCache>
            </c:numRef>
          </c:val>
          <c:extLst xmlns:c16r2="http://schemas.microsoft.com/office/drawing/2015/06/chart">
            <c:ext xmlns:c16="http://schemas.microsoft.com/office/drawing/2014/chart" uri="{C3380CC4-5D6E-409C-BE32-E72D297353CC}">
              <c16:uniqueId val="{00000007-F797-4EF8-BABF-6AA0F8C404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1912</c:v>
                </c:pt>
                <c:pt idx="3">
                  <c:v>1958</c:v>
                </c:pt>
                <c:pt idx="6">
                  <c:v>1941</c:v>
                </c:pt>
                <c:pt idx="9">
                  <c:v>2112</c:v>
                </c:pt>
                <c:pt idx="12">
                  <c:v>2174</c:v>
                </c:pt>
              </c:numCache>
            </c:numRef>
          </c:val>
          <c:extLst xmlns:c16r2="http://schemas.microsoft.com/office/drawing/2015/06/chart">
            <c:ext xmlns:c16="http://schemas.microsoft.com/office/drawing/2014/chart" uri="{C3380CC4-5D6E-409C-BE32-E72D297353CC}">
              <c16:uniqueId val="{00000008-F797-4EF8-BABF-6AA0F8C404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113</c:v>
                </c:pt>
                <c:pt idx="3">
                  <c:v>43</c:v>
                </c:pt>
                <c:pt idx="6">
                  <c:v>24</c:v>
                </c:pt>
                <c:pt idx="9">
                  <c:v>10</c:v>
                </c:pt>
                <c:pt idx="12">
                  <c:v>3</c:v>
                </c:pt>
              </c:numCache>
            </c:numRef>
          </c:val>
          <c:extLst xmlns:c16r2="http://schemas.microsoft.com/office/drawing/2015/06/chart">
            <c:ext xmlns:c16="http://schemas.microsoft.com/office/drawing/2014/chart" uri="{C3380CC4-5D6E-409C-BE32-E72D297353CC}">
              <c16:uniqueId val="{00000009-F797-4EF8-BABF-6AA0F8C404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10796</c:v>
                </c:pt>
                <c:pt idx="3">
                  <c:v>10702</c:v>
                </c:pt>
                <c:pt idx="6">
                  <c:v>10213</c:v>
                </c:pt>
                <c:pt idx="9">
                  <c:v>9695</c:v>
                </c:pt>
                <c:pt idx="12">
                  <c:v>9140</c:v>
                </c:pt>
              </c:numCache>
            </c:numRef>
          </c:val>
          <c:extLst xmlns:c16r2="http://schemas.microsoft.com/office/drawing/2015/06/chart">
            <c:ext xmlns:c16="http://schemas.microsoft.com/office/drawing/2014/chart" uri="{C3380CC4-5D6E-409C-BE32-E72D297353CC}">
              <c16:uniqueId val="{0000000A-F797-4EF8-BABF-6AA0F8C404E7}"/>
            </c:ext>
          </c:extLst>
        </c:ser>
        <c:dLbls>
          <c:showLegendKey val="0"/>
          <c:showVal val="0"/>
          <c:showCatName val="0"/>
          <c:showSerName val="0"/>
          <c:showPercent val="0"/>
          <c:showBubbleSize val="0"/>
        </c:dLbls>
        <c:gapWidth val="100"/>
        <c:overlap val="100"/>
        <c:axId val="127482496"/>
        <c:axId val="12749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5567</c:v>
                </c:pt>
                <c:pt idx="2">
                  <c:v>#N/A</c:v>
                </c:pt>
                <c:pt idx="3">
                  <c:v>#N/A</c:v>
                </c:pt>
                <c:pt idx="4">
                  <c:v>4989</c:v>
                </c:pt>
                <c:pt idx="5">
                  <c:v>#N/A</c:v>
                </c:pt>
                <c:pt idx="6">
                  <c:v>#N/A</c:v>
                </c:pt>
                <c:pt idx="7">
                  <c:v>4397</c:v>
                </c:pt>
                <c:pt idx="8">
                  <c:v>#N/A</c:v>
                </c:pt>
                <c:pt idx="9">
                  <c:v>#N/A</c:v>
                </c:pt>
                <c:pt idx="10">
                  <c:v>4267</c:v>
                </c:pt>
                <c:pt idx="11">
                  <c:v>#N/A</c:v>
                </c:pt>
                <c:pt idx="12">
                  <c:v>#N/A</c:v>
                </c:pt>
                <c:pt idx="13">
                  <c:v>3919</c:v>
                </c:pt>
                <c:pt idx="14">
                  <c:v>#N/A</c:v>
                </c:pt>
              </c:numCache>
            </c:numRef>
          </c:val>
          <c:smooth val="0"/>
          <c:extLst xmlns:c16r2="http://schemas.microsoft.com/office/drawing/2015/06/chart">
            <c:ext xmlns:c16="http://schemas.microsoft.com/office/drawing/2014/chart" uri="{C3380CC4-5D6E-409C-BE32-E72D297353CC}">
              <c16:uniqueId val="{0000000B-F797-4EF8-BABF-6AA0F8C404E7}"/>
            </c:ext>
          </c:extLst>
        </c:ser>
        <c:dLbls>
          <c:showLegendKey val="0"/>
          <c:showVal val="0"/>
          <c:showCatName val="0"/>
          <c:showSerName val="0"/>
          <c:showPercent val="0"/>
          <c:showBubbleSize val="0"/>
        </c:dLbls>
        <c:marker val="1"/>
        <c:smooth val="0"/>
        <c:axId val="127482496"/>
        <c:axId val="127496960"/>
      </c:lineChart>
      <c:catAx>
        <c:axId val="1274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496960"/>
        <c:crosses val="autoZero"/>
        <c:auto val="1"/>
        <c:lblAlgn val="ctr"/>
        <c:lblOffset val="100"/>
        <c:tickLblSkip val="1"/>
        <c:tickMarkSkip val="1"/>
        <c:noMultiLvlLbl val="0"/>
      </c:catAx>
      <c:valAx>
        <c:axId val="12749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123</c:v>
                </c:pt>
                <c:pt idx="1">
                  <c:v>21</c:v>
                </c:pt>
                <c:pt idx="2">
                  <c:v>96</c:v>
                </c:pt>
              </c:numCache>
            </c:numRef>
          </c:val>
          <c:extLst xmlns:c16r2="http://schemas.microsoft.com/office/drawing/2015/06/chart">
            <c:ext xmlns:c16="http://schemas.microsoft.com/office/drawing/2014/chart" uri="{C3380CC4-5D6E-409C-BE32-E72D297353CC}">
              <c16:uniqueId val="{00000000-CFCA-483F-8038-B176514225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c:v>
                </c:pt>
                <c:pt idx="1">
                  <c:v>13</c:v>
                </c:pt>
                <c:pt idx="2">
                  <c:v>0</c:v>
                </c:pt>
              </c:numCache>
            </c:numRef>
          </c:val>
          <c:extLst xmlns:c16r2="http://schemas.microsoft.com/office/drawing/2015/06/chart">
            <c:ext xmlns:c16="http://schemas.microsoft.com/office/drawing/2014/chart" uri="{C3380CC4-5D6E-409C-BE32-E72D297353CC}">
              <c16:uniqueId val="{00000001-CFCA-483F-8038-B176514225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332</c:v>
                </c:pt>
                <c:pt idx="1">
                  <c:v>349</c:v>
                </c:pt>
                <c:pt idx="2">
                  <c:v>323</c:v>
                </c:pt>
              </c:numCache>
            </c:numRef>
          </c:val>
          <c:extLst xmlns:c16r2="http://schemas.microsoft.com/office/drawing/2015/06/chart">
            <c:ext xmlns:c16="http://schemas.microsoft.com/office/drawing/2014/chart" uri="{C3380CC4-5D6E-409C-BE32-E72D297353CC}">
              <c16:uniqueId val="{00000002-CFCA-483F-8038-B1765142252E}"/>
            </c:ext>
          </c:extLst>
        </c:ser>
        <c:dLbls>
          <c:showLegendKey val="0"/>
          <c:showVal val="0"/>
          <c:showCatName val="0"/>
          <c:showSerName val="0"/>
          <c:showPercent val="0"/>
          <c:showBubbleSize val="0"/>
        </c:dLbls>
        <c:gapWidth val="120"/>
        <c:overlap val="100"/>
        <c:axId val="127426944"/>
        <c:axId val="127428480"/>
      </c:barChart>
      <c:catAx>
        <c:axId val="1274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428480"/>
        <c:crosses val="autoZero"/>
        <c:auto val="1"/>
        <c:lblAlgn val="ctr"/>
        <c:lblOffset val="100"/>
        <c:tickLblSkip val="1"/>
        <c:tickMarkSkip val="1"/>
        <c:noMultiLvlLbl val="0"/>
      </c:catAx>
      <c:valAx>
        <c:axId val="127428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42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{EFAA4BF8-1723-4808-8DE9-18D6B070AB35}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4BD-4B8A-9C51-BB6A6DB15EF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{0D451AA1-14D9-4CE1-9D65-A6345B50A42C}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BD-4B8A-9C51-BB6A6DB15EF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{E9B53258-61F2-44C2-8EF1-375860C96204}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BD-4B8A-9C51-BB6A6DB15EF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{F78818C6-298C-4AAB-81A7-EE393F335C37}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BD-4B8A-9C51-BB6A6DB15EF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{E7CE2A9C-CE95-4584-B012-3BFE57D75212}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BD-4B8A-9C51-BB6A6DB15E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{E4DDE865-CD11-4C5F-A21E-A6925B7C3974}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4BD-4B8A-9C51-BB6A6DB15EF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{E716DA14-3975-48E8-B5D8-2E460F310333}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4BD-4B8A-9C51-BB6A6DB15EF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{C0DBE5CF-B800-413C-B309-8688BA866EA1}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4BD-4B8A-9C51-BB6A6DB15EF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{27B74FEA-8333-4B32-B52C-58BDDC6CF2BD}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4BD-4B8A-9C51-BB6A6DB15E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c:v>
                </c:pt>
                <c:pt idx="24">
                  <c:v>50.8</c:v>
                </c:pt>
                <c:pt idx="32">
                  <c:v>52.6</c:v>
                </c:pt>
              </c:numCache>
            </c:numRef>
          </c:xVal>
          <c:yVal>
            <c:numRef>
              <c:f>公会計指標分析・財政指標組合せ分析表!$BP$51:$DC$51</c:f>
              <c:numCache>
                <c:formatCode>#,##0.0;"▲ "#,##0.0</c:formatCode>
                <c:ptCount val="40"/>
                <c:pt idx="16">
                  <c:v>107.5</c:v>
                </c:pt>
                <c:pt idx="24">
                  <c:v>105.9</c:v>
                </c:pt>
                <c:pt idx="32">
                  <c:v>97.3</c:v>
                </c:pt>
              </c:numCache>
            </c:numRef>
          </c:yVal>
          <c:smooth val="0"/>
          <c:extLst xmlns:c16r2="http://schemas.microsoft.com/office/drawing/2015/06/chart">
            <c:ext xmlns:c16="http://schemas.microsoft.com/office/drawing/2014/chart" uri="{C3380CC4-5D6E-409C-BE32-E72D297353CC}">
              <c16:uniqueId val="{00000009-74BD-4B8A-9C51-BB6A6DB15E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{58222137-46B3-4F52-BF8C-133186B36E57}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4BD-4B8A-9C51-BB6A6DB15EF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{9526D0C0-6F2D-4B7D-9858-E48E4580907F}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BD-4B8A-9C51-BB6A6DB15EF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{B5D79753-F5A2-4467-94C1-065ACD943929}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BD-4B8A-9C51-BB6A6DB15EF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{E66EC84A-987B-4648-97EA-F8EF13E2A301}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BD-4B8A-9C51-BB6A6DB15EF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{1083ECDC-64FE-4F93-94DB-41BA7B273593}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BD-4B8A-9C51-BB6A6DB15E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{5B8AFCFC-F3C3-46A0-B4E4-B0C04C5E965A}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4BD-4B8A-9C51-BB6A6DB15EF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{4CE016E6-4026-49F7-ACDE-5FEEB74B4B96}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4BD-4B8A-9C51-BB6A6DB15EF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{2C0E441D-7488-42CD-95B4-E0D281EFEC88}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4BD-4B8A-9C51-BB6A6DB15EF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{A795D448-F936-4AEE-8508-6B1A46EAA67E}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4BD-4B8A-9C51-BB6A6DB15E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62.6</c:v>
                </c:pt>
                <c:pt idx="24">
                  <c:v>63.5</c:v>
                </c:pt>
                <c:pt idx="32">
                  <c:v>64.900000000000006</c:v>
                </c:pt>
              </c:numCache>
            </c:numRef>
          </c:xVal>
          <c:yVal>
            <c:numRef>
              <c:f>公会計指標分析・財政指標組合せ分析表!$BP$55:$DC$55</c:f>
              <c:numCache>
                <c:formatCode>#,##0.0;"▲ "#,##0.0</c:formatCode>
                <c:ptCount val="40"/>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74BD-4B8A-9C51-BB6A6DB15EF9}"/>
            </c:ext>
          </c:extLst>
        </c:ser>
        <c:dLbls>
          <c:showLegendKey val="0"/>
          <c:showVal val="1"/>
          <c:showCatName val="0"/>
          <c:showSerName val="0"/>
          <c:showPercent val="0"/>
          <c:showBubbleSize val="0"/>
        </c:dLbls>
        <c:axId val="127188992"/>
        <c:axId val="127190912"/>
      </c:scatterChart>
      <c:valAx>
        <c:axId val="127188992"/>
        <c:scaling>
          <c:orientation val="minMax"/>
          <c:max val="67"/>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190912"/>
        <c:crosses val="autoZero"/>
        <c:crossBetween val="midCat"/>
      </c:valAx>
      <c:valAx>
        <c:axId val="127190912"/>
        <c:scaling>
          <c:orientation val="minMax"/>
          <c:max val="11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188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{3E562A43-C99E-407A-94EE-A30495A02E77}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003-45FD-97BF-305E3D924CB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{5019C31B-3847-4C84-95B1-241664A276B2}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03-45FD-97BF-305E3D924CB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{8200F4C3-DF90-484B-9A78-4ED8ED1BBDA3}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03-45FD-97BF-305E3D924CB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{8853780F-1846-484A-BF1C-4429478D74E0}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03-45FD-97BF-305E3D924CB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{C1A08DD8-3383-449C-BDB4-5260916BDDDC}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03-45FD-97BF-305E3D924CB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{03E63EEE-34AC-4675-85DC-C53E3303804A}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003-45FD-97BF-305E3D924CB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{0590C48C-010A-4AA2-B898-98E7C1B4CC16}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003-45FD-97BF-305E3D924CB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{39EDE940-9F75-4ACF-82AA-93985D4E1335}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003-45FD-97BF-305E3D924CB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{E03153A0-2F2A-4F10-AF41-F5117F2F2434}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003-45FD-97BF-305E3D924C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c:v>
                </c:pt>
                <c:pt idx="16">
                  <c:v>13.9</c:v>
                </c:pt>
                <c:pt idx="24">
                  <c:v>14.2</c:v>
                </c:pt>
                <c:pt idx="32">
                  <c:v>13.7</c:v>
                </c:pt>
              </c:numCache>
            </c:numRef>
          </c:xVal>
          <c:yVal>
            <c:numRef>
              <c:f>公会計指標分析・財政指標組合せ分析表!$BP$73:$DC$73</c:f>
              <c:numCache>
                <c:formatCode>#,##0.0;"▲ "#,##0.0</c:formatCode>
                <c:ptCount val="40"/>
                <c:pt idx="0">
                  <c:v>139.5</c:v>
                </c:pt>
                <c:pt idx="8">
                  <c:v>120.9</c:v>
                </c:pt>
                <c:pt idx="16">
                  <c:v>107.5</c:v>
                </c:pt>
                <c:pt idx="24">
                  <c:v>105.9</c:v>
                </c:pt>
                <c:pt idx="32">
                  <c:v>97.3</c:v>
                </c:pt>
              </c:numCache>
            </c:numRef>
          </c:yVal>
          <c:smooth val="0"/>
          <c:extLst xmlns:c16r2="http://schemas.microsoft.com/office/drawing/2015/06/chart">
            <c:ext xmlns:c16="http://schemas.microsoft.com/office/drawing/2014/chart" uri="{C3380CC4-5D6E-409C-BE32-E72D297353CC}">
              <c16:uniqueId val="{00000009-F003-45FD-97BF-305E3D924C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{4748C9FD-536F-415A-8480-F9B8C9A87F8B}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003-45FD-97BF-305E3D924C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{8512B5AF-CA5A-4BE2-9364-7BD5EEB85C88}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03-45FD-97BF-305E3D924CB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{ED88F207-90A8-49B8-BFFA-7F0B3126CD8A}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03-45FD-97BF-305E3D924CB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{E7E75790-6046-457A-B9A7-347D3671F1DF}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03-45FD-97BF-305E3D924CB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{66EC6356-FB61-4A5B-A550-CC810751931D}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03-45FD-97BF-305E3D924CB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{85D07BB7-038C-41DC-8E7D-D2D7E2E7E742}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003-45FD-97BF-305E3D924CB4}"/>
                </c:ext>
              </c:extLst>
            </c:dLbl>
            <c:dLbl>
              <c:idx val="16"/>
              <c:layout>
                <c:manualLayout>
                  <c:x val="-3.1077049389352962E-2"/>
                  <c:y val="-6.352853298189542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{17A5A83B-01FD-476F-BB3A-9EE320027AC0}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003-45FD-97BF-305E3D924CB4}"/>
                </c:ext>
              </c:extLst>
            </c:dLbl>
            <c:dLbl>
              <c:idx val="24"/>
              <c:layout>
                <c:manualLayout>
                  <c:x val="-3.2318933848868303E-2"/>
                  <c:y val="-7.43811078376910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{284D29D7-E661-45AB-8F2F-BC79B2C2EBE8}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003-45FD-97BF-305E3D924CB4}"/>
                </c:ext>
              </c:extLst>
            </c:dLbl>
            <c:dLbl>
              <c:idx val="32"/>
              <c:layout>
                <c:manualLayout>
                  <c:x val="-3.1697991619110633E-2"/>
                  <c:y val="-4.933978671244126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{169B24DD-0F58-4A34-B659-D6129C1A91E8}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003-45FD-97BF-305E3D924C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xmlns:c16r2="http://schemas.microsoft.com/office/drawing/2015/06/chart">
            <c:ext xmlns:c16="http://schemas.microsoft.com/office/drawing/2014/chart" uri="{C3380CC4-5D6E-409C-BE32-E72D297353CC}">
              <c16:uniqueId val="{00000013-F003-45FD-97BF-305E3D924CB4}"/>
            </c:ext>
          </c:extLst>
        </c:ser>
        <c:dLbls>
          <c:showLegendKey val="0"/>
          <c:showVal val="1"/>
          <c:showCatName val="0"/>
          <c:showSerName val="0"/>
          <c:showPercent val="0"/>
          <c:showBubbleSize val="0"/>
        </c:dLbls>
        <c:axId val="127931904"/>
        <c:axId val="127933824"/>
      </c:scatterChart>
      <c:valAx>
        <c:axId val="127931904"/>
        <c:scaling>
          <c:orientation val="minMax"/>
          <c:max val="14.7"/>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33824"/>
        <c:crosses val="autoZero"/>
        <c:crossBetween val="midCat"/>
      </c:valAx>
      <c:valAx>
        <c:axId val="127933824"/>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31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年度は、前年度との比較で</a:t>
          </a:r>
          <a:r>
            <a:rPr kumimoji="1" lang="ja-JP" altLang="ja-JP" sz="1100">
              <a:solidFill>
                <a:schemeClr val="dk1"/>
              </a:solidFill>
              <a:effectLst/>
              <a:latin typeface="+mn-lt"/>
              <a:ea typeface="+mn-ea"/>
              <a:cs typeface="+mn-cs"/>
            </a:rPr>
            <a:t>分子の額が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百万円減となった。</a:t>
          </a:r>
          <a:endParaRPr lang="ja-JP" altLang="ja-JP">
            <a:effectLst/>
          </a:endParaRPr>
        </a:p>
        <a:p>
          <a:r>
            <a:rPr kumimoji="1" lang="ja-JP" altLang="en-US" sz="1100">
              <a:latin typeface="ＭＳ ゴシック" pitchFamily="49" charset="-128"/>
              <a:ea typeface="ＭＳ ゴシック" pitchFamily="49" charset="-128"/>
            </a:rPr>
            <a:t>　減となった主な要因は、公営企業債の元利償還金に対する繰入金が下水道事業の資本費平準化債の借入れ額の減の影響により</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百万円の増、その他の元利償還金等が</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百万円の減、控除額となる算入公債費等が災害復旧費等の影響により</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百万円の増となったことによるものである。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ただし、公債費が大きく財政を圧迫しており、令和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年度までは</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億円を超える状況が続くことから、地方債の発行を抑制し公債費の縮減に努めていく。</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に修正。</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に修正。</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年度は前年度との比較で、公営企業債等繰入見込額が下水道事業の影響により</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百万円の増となったが、その他の将来負担額は、地方債の借入額の減、職員数の減による退職手当負担見込額の減などにより</a:t>
          </a:r>
          <a:r>
            <a:rPr kumimoji="1" lang="en-US" altLang="ja-JP" sz="1400">
              <a:latin typeface="ＭＳ ゴシック" pitchFamily="49" charset="-128"/>
              <a:ea typeface="ＭＳ ゴシック" pitchFamily="49" charset="-128"/>
            </a:rPr>
            <a:t>629</a:t>
          </a:r>
          <a:r>
            <a:rPr kumimoji="1" lang="ja-JP" altLang="en-US" sz="1400">
              <a:latin typeface="ＭＳ ゴシック" pitchFamily="49" charset="-128"/>
              <a:ea typeface="ＭＳ ゴシック" pitchFamily="49" charset="-128"/>
            </a:rPr>
            <a:t>百万円の減となり、分子の額が</a:t>
          </a:r>
          <a:r>
            <a:rPr kumimoji="1" lang="en-US" altLang="ja-JP" sz="1400">
              <a:latin typeface="ＭＳ ゴシック" pitchFamily="49" charset="-128"/>
              <a:ea typeface="ＭＳ ゴシック" pitchFamily="49" charset="-128"/>
            </a:rPr>
            <a:t>348</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ただし、一般会計に等に係る地方債の現在高が依然として高い状況であることから、地方債の発行を抑制し公債費の縮減に努めていく。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また、充当可能基金の額が少ないことから、財政調整基金を、一般的に標準財政規模の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割が適正とされている</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千万円を目標に計画的な積立てを実施していく。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福島県会津坂下町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百万円増となった。主な理由は、起債償還のため減債基金をほぼ全額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百万円取り崩し、公共施設修繕等のため公共施設整備基金を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百万円取り崩したが、暖冬による除雪経費の減などにより財政調整基金に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基金残高は、全国と比較して非常に少ない状況であるため、計画的に積み増しを行っていく必要がある。当面、財政調整基金を、一般的に標準財政規模の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割が適正とされているため、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千万円を目標に計画的な積立てを実施していく。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行政センター建設整備基金：行政センター（庁舎等）の建設整備のため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公共施設整備基金：公共施設の整備等のため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廃棄物処理施設整備基金：廃棄物処理施設の整備及び廃棄物減量化推進のため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福祉基金：高齢者等の保健福祉の増進のため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行政センター建設整備基金は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百万円の積立てを実施。公共施設整備基金は公共施設修繕等のため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百万円を取り崩した。福祉基金は後期高齢者医療のため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財政調整基金を優先に積立てを</a:t>
          </a:r>
          <a:r>
            <a:rPr kumimoji="1" lang="ja-JP" altLang="en-US" sz="1300">
              <a:solidFill>
                <a:schemeClr val="dk1"/>
              </a:solidFill>
              <a:effectLst/>
              <a:latin typeface="+mn-lt"/>
              <a:ea typeface="+mn-ea"/>
              <a:cs typeface="+mn-cs"/>
            </a:rPr>
            <a:t>実施することから</a:t>
          </a:r>
          <a:r>
            <a:rPr kumimoji="1" lang="ja-JP" altLang="ja-JP" sz="1300">
              <a:solidFill>
                <a:schemeClr val="dk1"/>
              </a:solidFill>
              <a:effectLst/>
              <a:latin typeface="+mn-lt"/>
              <a:ea typeface="+mn-ea"/>
              <a:cs typeface="+mn-cs"/>
            </a:rPr>
            <a:t>、当面積立ての予定はない</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ただし、廃棄物処理施設整備基金は、家庭系ごみ処理手数料を原資に積み立てることとしているため、手数料収入相当額について毎年積み立てていく。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暖冬による除雪経費の減などで年度途中での財源不足が縮小したため、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基金残高は、全国と比較して非常に少ない状況であるため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当面、</a:t>
          </a:r>
          <a:r>
            <a:rPr kumimoji="1" lang="ja-JP" altLang="en-US" sz="1300">
              <a:solidFill>
                <a:schemeClr val="dk1"/>
              </a:solidFill>
              <a:effectLst/>
              <a:latin typeface="+mn-lt"/>
              <a:ea typeface="+mn-ea"/>
              <a:cs typeface="+mn-cs"/>
            </a:rPr>
            <a:t>財政調整基金を、一般的に標準財政規模の</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割から</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割適正とされているため、</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千万円を目標に計画的な積立てを実施していく。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起債償還のためほぼ全額となる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財政調整基金を優先に積立てを実施することから、当面積立ての予定はない。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16,106
15,944
91.59
7,456,645
7,120,468
327,341
4,821,841
9,140,152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52.6</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の増となった。類似団体との比較では下位に位置しているが、橋りょうや公共施設の老朽化が進行しているため、公共施設等総合管理計画個別施設計画に基づき、各施設等の維持管理や賃貸借、除売却などの利活用について決定し、経費の縮減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92636</xdr:rowOff>
    </xdr:from>
    <xdr:ext cx="405111" cy="259045"/>
    <xdr:sp macro="" textlink="">
      <xdr:nvSpPr>
        <xdr:cNvPr id="71" name="有形固定資産減価償却率平均値テキスト"/>
        <xdr:cNvSpPr txBox="1"/>
      </xdr:nvSpPr>
      <xdr:spPr>
        <a:xfrm>
          <a:off x="4813300" y="5836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106226</xdr:rowOff>
    </xdr:from>
    <xdr:to>
      <xdr:col>23</xdr:col>
      <xdr:colOff>136525</xdr:colOff>
      <xdr:row>33</xdr:row>
      <xdr:rowOff>36376</xdr:rowOff>
    </xdr:to>
    <xdr:sp macro="" textlink="">
      <xdr:nvSpPr>
        <xdr:cNvPr id="81" name="楕円 80"/>
        <xdr:cNvSpPr/>
      </xdr:nvSpPr>
      <xdr:spPr>
        <a:xfrm>
          <a:off x="4711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84653</xdr:rowOff>
    </xdr:from>
    <xdr:ext cx="405111" cy="259045"/>
    <xdr:sp macro="" textlink="">
      <xdr:nvSpPr>
        <xdr:cNvPr id="82" name="有形固定資産減価償却率該当値テキスト"/>
        <xdr:cNvSpPr txBox="1"/>
      </xdr:nvSpPr>
      <xdr:spPr>
        <a:xfrm>
          <a:off x="4813300" y="634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161744</xdr:rowOff>
    </xdr:from>
    <xdr:to>
      <xdr:col>19</xdr:col>
      <xdr:colOff>187325</xdr:colOff>
      <xdr:row>33</xdr:row>
      <xdr:rowOff>91894</xdr:rowOff>
    </xdr:to>
    <xdr:sp macro="" textlink="">
      <xdr:nvSpPr>
        <xdr:cNvPr id="83" name="楕円 82"/>
        <xdr:cNvSpPr/>
      </xdr:nvSpPr>
      <xdr:spPr>
        <a:xfrm>
          <a:off x="400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157026</xdr:rowOff>
    </xdr:from>
    <xdr:to>
      <xdr:col>23</xdr:col>
      <xdr:colOff>85725</xdr:colOff>
      <xdr:row>33</xdr:row>
      <xdr:rowOff>41094</xdr:rowOff>
    </xdr:to>
    <xdr:cxnSp macro="">
      <xdr:nvCxnSpPr>
        <xdr:cNvPr id="84" name="直線コネクタ 83"/>
        <xdr:cNvCxnSpPr/>
      </xdr:nvCxnSpPr>
      <xdr:spPr>
        <a:xfrm flipV="1">
          <a:off x="4051300" y="6414951"/>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45811</xdr:rowOff>
    </xdr:from>
    <xdr:to>
      <xdr:col>15</xdr:col>
      <xdr:colOff>187325</xdr:colOff>
      <xdr:row>33</xdr:row>
      <xdr:rowOff>147411</xdr:rowOff>
    </xdr:to>
    <xdr:sp macro="" textlink="">
      <xdr:nvSpPr>
        <xdr:cNvPr id="85" name="楕円 84"/>
        <xdr:cNvSpPr/>
      </xdr:nvSpPr>
      <xdr:spPr>
        <a:xfrm>
          <a:off x="323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41094</xdr:rowOff>
    </xdr:from>
    <xdr:to>
      <xdr:col>19</xdr:col>
      <xdr:colOff>136525</xdr:colOff>
      <xdr:row>33</xdr:row>
      <xdr:rowOff>96610</xdr:rowOff>
    </xdr:to>
    <xdr:cxnSp macro="">
      <xdr:nvCxnSpPr>
        <xdr:cNvPr id="86" name="直線コネクタ 85"/>
        <xdr:cNvCxnSpPr/>
      </xdr:nvCxnSpPr>
      <xdr:spPr>
        <a:xfrm flipV="1">
          <a:off x="3289300" y="6470469"/>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59616</xdr:rowOff>
    </xdr:from>
    <xdr:ext cx="405111" cy="259045"/>
    <xdr:sp macro="" textlink="">
      <xdr:nvSpPr>
        <xdr:cNvPr id="87" name="n_1ave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88" name="n_2ave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89" name="n_3aveValue有形固定資産減価償却率"/>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83021</xdr:rowOff>
    </xdr:from>
    <xdr:ext cx="405111" cy="259045"/>
    <xdr:sp macro="" textlink="">
      <xdr:nvSpPr>
        <xdr:cNvPr id="90" name="n_1mainValue有形固定資産減価償却率"/>
        <xdr:cNvSpPr txBox="1"/>
      </xdr:nvSpPr>
      <xdr:spPr>
        <a:xfrm>
          <a:off x="3836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138537</xdr:rowOff>
    </xdr:from>
    <xdr:ext cx="405111" cy="259045"/>
    <xdr:sp macro="" textlink="">
      <xdr:nvSpPr>
        <xdr:cNvPr id="91" name="n_2mainValue有形固定資産減価償却率"/>
        <xdr:cNvSpPr txBox="1"/>
      </xdr:nvSpPr>
      <xdr:spPr>
        <a:xfrm>
          <a:off x="3086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664.6</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ったが、類似団体平均より高く、</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順位も</a:t>
          </a:r>
          <a:r>
            <a:rPr kumimoji="1" lang="ja-JP" altLang="ja-JP" sz="1100">
              <a:solidFill>
                <a:schemeClr val="dk1"/>
              </a:solidFill>
              <a:effectLst/>
              <a:latin typeface="+mn-lt"/>
              <a:ea typeface="+mn-ea"/>
              <a:cs typeface="+mn-cs"/>
            </a:rPr>
            <a:t>下位に位置している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年度にかけて行われた第</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次教育施設適正配置事業により発行した地方債の現在高が多く、それに充当できる基金残高も僅少となっている。また、経常収支比率も</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％を超えており、財政に余裕がない状況が続いているため、計画的に基金に積立を実施しながら、事業量の調整と起債額の抑制に努めていく。</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1" name="直線コネクタ 120"/>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2"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3" name="直線コネクタ 122"/>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4"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5" name="直線コネクタ 124"/>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6" name="債務償還比率平均値テキスト"/>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27" name="フローチャート: 判断 126"/>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28" name="フローチャート: 判断 127"/>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121899</xdr:rowOff>
    </xdr:from>
    <xdr:to>
      <xdr:col>76</xdr:col>
      <xdr:colOff>73025</xdr:colOff>
      <xdr:row>30</xdr:row>
      <xdr:rowOff>52049</xdr:rowOff>
    </xdr:to>
    <xdr:sp macro="" textlink="">
      <xdr:nvSpPr>
        <xdr:cNvPr id="134" name="楕円 133"/>
        <xdr:cNvSpPr/>
      </xdr:nvSpPr>
      <xdr:spPr>
        <a:xfrm>
          <a:off x="14744700" y="58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144776</xdr:rowOff>
    </xdr:from>
    <xdr:ext cx="469744" cy="259045"/>
    <xdr:sp macro="" textlink="">
      <xdr:nvSpPr>
        <xdr:cNvPr id="135" name="債務償還比率該当値テキスト"/>
        <xdr:cNvSpPr txBox="1"/>
      </xdr:nvSpPr>
      <xdr:spPr>
        <a:xfrm>
          <a:off x="14846300" y="571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85556</xdr:rowOff>
    </xdr:from>
    <xdr:to>
      <xdr:col>72</xdr:col>
      <xdr:colOff>123825</xdr:colOff>
      <xdr:row>30</xdr:row>
      <xdr:rowOff>15706</xdr:rowOff>
    </xdr:to>
    <xdr:sp macro="" textlink="">
      <xdr:nvSpPr>
        <xdr:cNvPr id="136" name="楕円 135"/>
        <xdr:cNvSpPr/>
      </xdr:nvSpPr>
      <xdr:spPr>
        <a:xfrm>
          <a:off x="14033500" y="58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136356</xdr:rowOff>
    </xdr:from>
    <xdr:to>
      <xdr:col>76</xdr:col>
      <xdr:colOff>22225</xdr:colOff>
      <xdr:row>30</xdr:row>
      <xdr:rowOff>1249</xdr:rowOff>
    </xdr:to>
    <xdr:cxnSp macro="">
      <xdr:nvCxnSpPr>
        <xdr:cNvPr id="137" name="直線コネクタ 136"/>
        <xdr:cNvCxnSpPr/>
      </xdr:nvCxnSpPr>
      <xdr:spPr>
        <a:xfrm>
          <a:off x="14084300" y="5879931"/>
          <a:ext cx="7112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38" name="n_1aveValue債務償還比率"/>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32233</xdr:rowOff>
    </xdr:from>
    <xdr:ext cx="469744" cy="259045"/>
    <xdr:sp macro="" textlink="">
      <xdr:nvSpPr>
        <xdr:cNvPr id="139" name="n_1mainValue債務償還比率"/>
        <xdr:cNvSpPr txBox="1"/>
      </xdr:nvSpPr>
      <xdr:spPr>
        <a:xfrm>
          <a:off x="13836727" y="560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16,106
15,944
91.59
7,456,645
7,120,468
327,341
4,821,841
9,140,152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158005</xdr:rowOff>
    </xdr:from>
    <xdr:ext cx="405111" cy="259045"/>
    <xdr:sp macro="" textlink="">
      <xdr:nvSpPr>
        <xdr:cNvPr id="59" name="【道路】&#10;有形固定資産減価償却率平均値テキスト"/>
        <xdr:cNvSpPr txBox="1"/>
      </xdr:nvSpPr>
      <xdr:spPr>
        <a:xfrm>
          <a:off x="4673600" y="633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55118</xdr:rowOff>
    </xdr:from>
    <xdr:to>
      <xdr:col>24</xdr:col>
      <xdr:colOff>114300</xdr:colOff>
      <xdr:row>40</xdr:row>
      <xdr:rowOff>156718</xdr:rowOff>
    </xdr:to>
    <xdr:sp macro="" textlink="">
      <xdr:nvSpPr>
        <xdr:cNvPr id="69" name="楕円 68"/>
        <xdr:cNvSpPr/>
      </xdr:nvSpPr>
      <xdr:spPr>
        <a:xfrm>
          <a:off x="45847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33545</xdr:rowOff>
    </xdr:from>
    <xdr:ext cx="405111" cy="259045"/>
    <xdr:sp macro="" textlink="">
      <xdr:nvSpPr>
        <xdr:cNvPr id="70" name="【道路】&#10;有形固定資産減価償却率該当値テキスト"/>
        <xdr:cNvSpPr txBox="1"/>
      </xdr:nvSpPr>
      <xdr:spPr>
        <a:xfrm>
          <a:off x="4673600"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100838</xdr:rowOff>
    </xdr:from>
    <xdr:to>
      <xdr:col>20</xdr:col>
      <xdr:colOff>38100</xdr:colOff>
      <xdr:row>41</xdr:row>
      <xdr:rowOff>30988</xdr:rowOff>
    </xdr:to>
    <xdr:sp macro="" textlink="">
      <xdr:nvSpPr>
        <xdr:cNvPr id="71" name="楕円 70"/>
        <xdr:cNvSpPr/>
      </xdr:nvSpPr>
      <xdr:spPr>
        <a:xfrm>
          <a:off x="3746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105918</xdr:rowOff>
    </xdr:from>
    <xdr:to>
      <xdr:col>24</xdr:col>
      <xdr:colOff>63500</xdr:colOff>
      <xdr:row>40</xdr:row>
      <xdr:rowOff>151638</xdr:rowOff>
    </xdr:to>
    <xdr:cxnSp macro="">
      <xdr:nvCxnSpPr>
        <xdr:cNvPr id="72" name="直線コネクタ 71"/>
        <xdr:cNvCxnSpPr/>
      </xdr:nvCxnSpPr>
      <xdr:spPr>
        <a:xfrm flipV="1">
          <a:off x="3797300" y="696391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144272</xdr:rowOff>
    </xdr:from>
    <xdr:to>
      <xdr:col>15</xdr:col>
      <xdr:colOff>101600</xdr:colOff>
      <xdr:row>41</xdr:row>
      <xdr:rowOff>74422</xdr:rowOff>
    </xdr:to>
    <xdr:sp macro="" textlink="">
      <xdr:nvSpPr>
        <xdr:cNvPr id="73" name="楕円 72"/>
        <xdr:cNvSpPr/>
      </xdr:nvSpPr>
      <xdr:spPr>
        <a:xfrm>
          <a:off x="2857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151638</xdr:rowOff>
    </xdr:from>
    <xdr:to>
      <xdr:col>19</xdr:col>
      <xdr:colOff>177800</xdr:colOff>
      <xdr:row>41</xdr:row>
      <xdr:rowOff>23622</xdr:rowOff>
    </xdr:to>
    <xdr:cxnSp macro="">
      <xdr:nvCxnSpPr>
        <xdr:cNvPr id="74" name="直線コネクタ 73"/>
        <xdr:cNvCxnSpPr/>
      </xdr:nvCxnSpPr>
      <xdr:spPr>
        <a:xfrm flipV="1">
          <a:off x="2908300" y="70096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93235</xdr:rowOff>
    </xdr:from>
    <xdr:ext cx="405111" cy="259045"/>
    <xdr:sp macro="" textlink="">
      <xdr:nvSpPr>
        <xdr:cNvPr id="75" name="n_1aveValue【道路】&#10;有形固定資産減価償却率"/>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148099</xdr:rowOff>
    </xdr:from>
    <xdr:ext cx="405111" cy="259045"/>
    <xdr:sp macro="" textlink="">
      <xdr:nvSpPr>
        <xdr:cNvPr id="76" name="n_2aveValue【道路】&#10;有形固定資産減価償却率"/>
        <xdr:cNvSpPr txBox="1"/>
      </xdr:nvSpPr>
      <xdr:spPr>
        <a:xfrm>
          <a:off x="2705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7"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22115</xdr:rowOff>
    </xdr:from>
    <xdr:ext cx="405111" cy="259045"/>
    <xdr:sp macro="" textlink="">
      <xdr:nvSpPr>
        <xdr:cNvPr id="78" name="n_1mainValue【道路】&#10;有形固定資産減価償却率"/>
        <xdr:cNvSpPr txBox="1"/>
      </xdr:nvSpPr>
      <xdr:spPr>
        <a:xfrm>
          <a:off x="3582044" y="705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65549</xdr:rowOff>
    </xdr:from>
    <xdr:ext cx="405111" cy="259045"/>
    <xdr:sp macro="" textlink="">
      <xdr:nvSpPr>
        <xdr:cNvPr id="79" name="n_2mainValue【道路】&#10;有形固定資産減価償却率"/>
        <xdr:cNvSpPr txBox="1"/>
      </xdr:nvSpPr>
      <xdr:spPr>
        <a:xfrm>
          <a:off x="2705744" y="70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3" name="直線コネクタ 102"/>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4"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5" name="直線コネクタ 104"/>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6"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7" name="直線コネクタ 106"/>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08"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9" name="フローチャート: 判断 108"/>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0" name="フローチャート: 判断 109"/>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1" name="フローチャート: 判断 110"/>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2" name="フローチャート: 判断 111"/>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159112</xdr:rowOff>
    </xdr:from>
    <xdr:to>
      <xdr:col>55</xdr:col>
      <xdr:colOff>50800</xdr:colOff>
      <xdr:row>38</xdr:row>
      <xdr:rowOff>89262</xdr:rowOff>
    </xdr:to>
    <xdr:sp macro="" textlink="">
      <xdr:nvSpPr>
        <xdr:cNvPr id="118" name="楕円 117"/>
        <xdr:cNvSpPr/>
      </xdr:nvSpPr>
      <xdr:spPr>
        <a:xfrm>
          <a:off x="10426700" y="65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10539</xdr:rowOff>
    </xdr:from>
    <xdr:ext cx="534377" cy="259045"/>
    <xdr:sp macro="" textlink="">
      <xdr:nvSpPr>
        <xdr:cNvPr id="119" name="【道路】&#10;一人当たり延長該当値テキスト"/>
        <xdr:cNvSpPr txBox="1"/>
      </xdr:nvSpPr>
      <xdr:spPr>
        <a:xfrm>
          <a:off x="10515600" y="63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4216</xdr:rowOff>
    </xdr:from>
    <xdr:to>
      <xdr:col>50</xdr:col>
      <xdr:colOff>165100</xdr:colOff>
      <xdr:row>38</xdr:row>
      <xdr:rowOff>105816</xdr:rowOff>
    </xdr:to>
    <xdr:sp macro="" textlink="">
      <xdr:nvSpPr>
        <xdr:cNvPr id="120" name="楕円 119"/>
        <xdr:cNvSpPr/>
      </xdr:nvSpPr>
      <xdr:spPr>
        <a:xfrm>
          <a:off x="9588500" y="65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38462</xdr:rowOff>
    </xdr:from>
    <xdr:to>
      <xdr:col>55</xdr:col>
      <xdr:colOff>0</xdr:colOff>
      <xdr:row>38</xdr:row>
      <xdr:rowOff>55016</xdr:rowOff>
    </xdr:to>
    <xdr:cxnSp macro="">
      <xdr:nvCxnSpPr>
        <xdr:cNvPr id="121" name="直線コネクタ 120"/>
        <xdr:cNvCxnSpPr/>
      </xdr:nvCxnSpPr>
      <xdr:spPr>
        <a:xfrm flipV="1">
          <a:off x="9639300" y="6553562"/>
          <a:ext cx="8382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xdr:rowOff>
    </xdr:from>
    <xdr:to>
      <xdr:col>46</xdr:col>
      <xdr:colOff>38100</xdr:colOff>
      <xdr:row>38</xdr:row>
      <xdr:rowOff>117113</xdr:rowOff>
    </xdr:to>
    <xdr:sp macro="" textlink="">
      <xdr:nvSpPr>
        <xdr:cNvPr id="122" name="楕円 121"/>
        <xdr:cNvSpPr/>
      </xdr:nvSpPr>
      <xdr:spPr>
        <a:xfrm>
          <a:off x="8699500" y="6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55016</xdr:rowOff>
    </xdr:from>
    <xdr:to>
      <xdr:col>50</xdr:col>
      <xdr:colOff>114300</xdr:colOff>
      <xdr:row>38</xdr:row>
      <xdr:rowOff>66313</xdr:rowOff>
    </xdr:to>
    <xdr:cxnSp macro="">
      <xdr:nvCxnSpPr>
        <xdr:cNvPr id="123" name="直線コネクタ 122"/>
        <xdr:cNvCxnSpPr/>
      </xdr:nvCxnSpPr>
      <xdr:spPr>
        <a:xfrm flipV="1">
          <a:off x="8750300" y="6570116"/>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24" name="n_1aveValue【道路】&#10;一人当たり延長"/>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25" name="n_2aveValue【道路】&#10;一人当たり延長"/>
        <xdr:cNvSpPr txBox="1"/>
      </xdr:nvSpPr>
      <xdr:spPr>
        <a:xfrm>
          <a:off x="8483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26" name="n_3aveValue【道路】&#10;一人当たり延長"/>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122343</xdr:rowOff>
    </xdr:from>
    <xdr:ext cx="534377" cy="259045"/>
    <xdr:sp macro="" textlink="">
      <xdr:nvSpPr>
        <xdr:cNvPr id="127" name="n_1mainValue【道路】&#10;一人当たり延長"/>
        <xdr:cNvSpPr txBox="1"/>
      </xdr:nvSpPr>
      <xdr:spPr>
        <a:xfrm>
          <a:off x="9359411" y="62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133640</xdr:rowOff>
    </xdr:from>
    <xdr:ext cx="534377" cy="259045"/>
    <xdr:sp macro="" textlink="">
      <xdr:nvSpPr>
        <xdr:cNvPr id="128" name="n_2mainValue【道路】&#10;一人当たり延長"/>
        <xdr:cNvSpPr txBox="1"/>
      </xdr:nvSpPr>
      <xdr:spPr>
        <a:xfrm>
          <a:off x="8483111" y="63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2" name="直線コネクタ 151"/>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3"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4" name="直線コネクタ 15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55"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6" name="直線コネクタ 155"/>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57" name="【橋りょう・トンネル】&#10;有形固定資産減価償却率平均値テキスト"/>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8" name="フローチャート: 判断 157"/>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59" name="フローチャート: 判断 158"/>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1" name="フローチャート: 判断 160"/>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67" name="楕円 166"/>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68" name="【橋りょう・トンネル】&#10;有形固定資産減価償却率該当値テキスト"/>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69" name="楕円 168"/>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133350</xdr:rowOff>
    </xdr:to>
    <xdr:cxnSp macro="">
      <xdr:nvCxnSpPr>
        <xdr:cNvPr id="170" name="直線コネクタ 169"/>
        <xdr:cNvCxnSpPr/>
      </xdr:nvCxnSpPr>
      <xdr:spPr>
        <a:xfrm flipV="1">
          <a:off x="3797300" y="9875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113030</xdr:rowOff>
    </xdr:from>
    <xdr:to>
      <xdr:col>15</xdr:col>
      <xdr:colOff>101600</xdr:colOff>
      <xdr:row>58</xdr:row>
      <xdr:rowOff>43180</xdr:rowOff>
    </xdr:to>
    <xdr:sp macro="" textlink="">
      <xdr:nvSpPr>
        <xdr:cNvPr id="171" name="楕円 170"/>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57</xdr:row>
      <xdr:rowOff>163830</xdr:rowOff>
    </xdr:to>
    <xdr:cxnSp macro="">
      <xdr:nvCxnSpPr>
        <xdr:cNvPr id="172" name="直線コネクタ 171"/>
        <xdr:cNvCxnSpPr/>
      </xdr:nvCxnSpPr>
      <xdr:spPr>
        <a:xfrm flipV="1">
          <a:off x="2908300" y="990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73" name="n_1aveValue【橋りょう・トンネル】&#10;有形固定資産減価償却率"/>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75" name="n_3aveValue【橋りょう・トンネル】&#10;有形固定資産減価償却率"/>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29227</xdr:rowOff>
    </xdr:from>
    <xdr:ext cx="405111" cy="259045"/>
    <xdr:sp macro="" textlink="">
      <xdr:nvSpPr>
        <xdr:cNvPr id="176" name="n_1mainValue【橋りょう・トンネル】&#10;有形固定資産減価償却率"/>
        <xdr:cNvSpPr txBox="1"/>
      </xdr:nvSpPr>
      <xdr:spPr>
        <a:xfrm>
          <a:off x="3582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59707</xdr:rowOff>
    </xdr:from>
    <xdr:ext cx="405111" cy="259045"/>
    <xdr:sp macro="" textlink="">
      <xdr:nvSpPr>
        <xdr:cNvPr id="177" name="n_2mainValue【橋りょう・トンネル】&#10;有形固定資産減価償却率"/>
        <xdr:cNvSpPr txBox="1"/>
      </xdr:nvSpPr>
      <xdr:spPr>
        <a:xfrm>
          <a:off x="2705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01" name="直線コネクタ 200"/>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02"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03" name="直線コネクタ 202"/>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04"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05" name="直線コネクタ 204"/>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206" name="【橋りょう・トンネル】&#10;一人当たり有形固定資産（償却資産）額平均値テキスト"/>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07" name="フローチャート: 判断 206"/>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08" name="フローチャート: 判断 207"/>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09" name="フローチャート: 判断 208"/>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0" name="フローチャート: 判断 209"/>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113242</xdr:rowOff>
    </xdr:from>
    <xdr:to>
      <xdr:col>55</xdr:col>
      <xdr:colOff>50800</xdr:colOff>
      <xdr:row>62</xdr:row>
      <xdr:rowOff>43392</xdr:rowOff>
    </xdr:to>
    <xdr:sp macro="" textlink="">
      <xdr:nvSpPr>
        <xdr:cNvPr id="216" name="楕円 215"/>
        <xdr:cNvSpPr/>
      </xdr:nvSpPr>
      <xdr:spPr>
        <a:xfrm>
          <a:off x="10426700" y="105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136119</xdr:rowOff>
    </xdr:from>
    <xdr:ext cx="599010" cy="259045"/>
    <xdr:sp macro="" textlink="">
      <xdr:nvSpPr>
        <xdr:cNvPr id="217" name="【橋りょう・トンネル】&#10;一人当たり有形固定資産（償却資産）額該当値テキスト"/>
        <xdr:cNvSpPr txBox="1"/>
      </xdr:nvSpPr>
      <xdr:spPr>
        <a:xfrm>
          <a:off x="10515600" y="1042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121270</xdr:rowOff>
    </xdr:from>
    <xdr:to>
      <xdr:col>50</xdr:col>
      <xdr:colOff>165100</xdr:colOff>
      <xdr:row>62</xdr:row>
      <xdr:rowOff>51420</xdr:rowOff>
    </xdr:to>
    <xdr:sp macro="" textlink="">
      <xdr:nvSpPr>
        <xdr:cNvPr id="218" name="楕円 217"/>
        <xdr:cNvSpPr/>
      </xdr:nvSpPr>
      <xdr:spPr>
        <a:xfrm>
          <a:off x="9588500" y="105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164042</xdr:rowOff>
    </xdr:from>
    <xdr:to>
      <xdr:col>55</xdr:col>
      <xdr:colOff>0</xdr:colOff>
      <xdr:row>62</xdr:row>
      <xdr:rowOff>620</xdr:rowOff>
    </xdr:to>
    <xdr:cxnSp macro="">
      <xdr:nvCxnSpPr>
        <xdr:cNvPr id="219" name="直線コネクタ 218"/>
        <xdr:cNvCxnSpPr/>
      </xdr:nvCxnSpPr>
      <xdr:spPr>
        <a:xfrm flipV="1">
          <a:off x="9639300" y="10622492"/>
          <a:ext cx="8382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124382</xdr:rowOff>
    </xdr:from>
    <xdr:to>
      <xdr:col>46</xdr:col>
      <xdr:colOff>38100</xdr:colOff>
      <xdr:row>62</xdr:row>
      <xdr:rowOff>54532</xdr:rowOff>
    </xdr:to>
    <xdr:sp macro="" textlink="">
      <xdr:nvSpPr>
        <xdr:cNvPr id="220" name="楕円 219"/>
        <xdr:cNvSpPr/>
      </xdr:nvSpPr>
      <xdr:spPr>
        <a:xfrm>
          <a:off x="8699500" y="10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620</xdr:rowOff>
    </xdr:from>
    <xdr:to>
      <xdr:col>50</xdr:col>
      <xdr:colOff>114300</xdr:colOff>
      <xdr:row>62</xdr:row>
      <xdr:rowOff>3732</xdr:rowOff>
    </xdr:to>
    <xdr:cxnSp macro="">
      <xdr:nvCxnSpPr>
        <xdr:cNvPr id="221" name="直線コネクタ 220"/>
        <xdr:cNvCxnSpPr/>
      </xdr:nvCxnSpPr>
      <xdr:spPr>
        <a:xfrm flipV="1">
          <a:off x="8750300" y="10630520"/>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146401</xdr:rowOff>
    </xdr:from>
    <xdr:ext cx="599010" cy="259045"/>
    <xdr:sp macro="" textlink="">
      <xdr:nvSpPr>
        <xdr:cNvPr id="222" name="n_1aveValue【橋りょう・トンネル】&#10;一人当たり有形固定資産（償却資産）額"/>
        <xdr:cNvSpPr txBox="1"/>
      </xdr:nvSpPr>
      <xdr:spPr>
        <a:xfrm>
          <a:off x="93270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101615</xdr:rowOff>
    </xdr:from>
    <xdr:ext cx="599010" cy="259045"/>
    <xdr:sp macro="" textlink="">
      <xdr:nvSpPr>
        <xdr:cNvPr id="223" name="n_2aveValue【橋りょう・トンネル】&#10;一人当たり有形固定資産（償却資産）額"/>
        <xdr:cNvSpPr txBox="1"/>
      </xdr:nvSpPr>
      <xdr:spPr>
        <a:xfrm>
          <a:off x="8450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24" name="n_3aveValue【橋りょう・トンネル】&#10;一人当たり有形固定資産（償却資産）額"/>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67947</xdr:rowOff>
    </xdr:from>
    <xdr:ext cx="599010" cy="259045"/>
    <xdr:sp macro="" textlink="">
      <xdr:nvSpPr>
        <xdr:cNvPr id="225" name="n_1mainValue【橋りょう・トンネル】&#10;一人当たり有形固定資産（償却資産）額"/>
        <xdr:cNvSpPr txBox="1"/>
      </xdr:nvSpPr>
      <xdr:spPr>
        <a:xfrm>
          <a:off x="9327095" y="103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71059</xdr:rowOff>
    </xdr:from>
    <xdr:ext cx="599010" cy="259045"/>
    <xdr:sp macro="" textlink="">
      <xdr:nvSpPr>
        <xdr:cNvPr id="226" name="n_2mainValue【橋りょう・トンネル】&#10;一人当たり有形固定資産（償却資産）額"/>
        <xdr:cNvSpPr txBox="1"/>
      </xdr:nvSpPr>
      <xdr:spPr>
        <a:xfrm>
          <a:off x="8450795" y="1035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8" name="テキスト ボックス 23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8" name="テキスト ボックス 24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52" name="直線コネクタ 251"/>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53"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54" name="直線コネクタ 253"/>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55"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56" name="直線コネクタ 255"/>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57"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58" name="フローチャート: 判断 257"/>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59" name="フローチャート: 判断 258"/>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60" name="フローチャート: 判断 259"/>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61" name="フローチャート: 判断 260"/>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xdr:rowOff>
    </xdr:from>
    <xdr:to>
      <xdr:col>24</xdr:col>
      <xdr:colOff>114300</xdr:colOff>
      <xdr:row>81</xdr:row>
      <xdr:rowOff>103595</xdr:rowOff>
    </xdr:to>
    <xdr:sp macro="" textlink="">
      <xdr:nvSpPr>
        <xdr:cNvPr id="267" name="楕円 266"/>
        <xdr:cNvSpPr/>
      </xdr:nvSpPr>
      <xdr:spPr>
        <a:xfrm>
          <a:off x="45847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24872</xdr:rowOff>
    </xdr:from>
    <xdr:ext cx="405111" cy="259045"/>
    <xdr:sp macro="" textlink="">
      <xdr:nvSpPr>
        <xdr:cNvPr id="268" name="【公営住宅】&#10;有形固定資産減価償却率該当値テキスト"/>
        <xdr:cNvSpPr txBox="1"/>
      </xdr:nvSpPr>
      <xdr:spPr>
        <a:xfrm>
          <a:off x="4673600" y="137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28121</xdr:rowOff>
    </xdr:from>
    <xdr:to>
      <xdr:col>20</xdr:col>
      <xdr:colOff>38100</xdr:colOff>
      <xdr:row>81</xdr:row>
      <xdr:rowOff>129721</xdr:rowOff>
    </xdr:to>
    <xdr:sp macro="" textlink="">
      <xdr:nvSpPr>
        <xdr:cNvPr id="269" name="楕円 268"/>
        <xdr:cNvSpPr/>
      </xdr:nvSpPr>
      <xdr:spPr>
        <a:xfrm>
          <a:off x="3746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52795</xdr:rowOff>
    </xdr:from>
    <xdr:to>
      <xdr:col>24</xdr:col>
      <xdr:colOff>63500</xdr:colOff>
      <xdr:row>81</xdr:row>
      <xdr:rowOff>78921</xdr:rowOff>
    </xdr:to>
    <xdr:cxnSp macro="">
      <xdr:nvCxnSpPr>
        <xdr:cNvPr id="270" name="直線コネクタ 269"/>
        <xdr:cNvCxnSpPr/>
      </xdr:nvCxnSpPr>
      <xdr:spPr>
        <a:xfrm flipV="1">
          <a:off x="3797300" y="1394024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54248</xdr:rowOff>
    </xdr:from>
    <xdr:to>
      <xdr:col>15</xdr:col>
      <xdr:colOff>101600</xdr:colOff>
      <xdr:row>81</xdr:row>
      <xdr:rowOff>155848</xdr:rowOff>
    </xdr:to>
    <xdr:sp macro="" textlink="">
      <xdr:nvSpPr>
        <xdr:cNvPr id="271" name="楕円 270"/>
        <xdr:cNvSpPr/>
      </xdr:nvSpPr>
      <xdr:spPr>
        <a:xfrm>
          <a:off x="2857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78921</xdr:rowOff>
    </xdr:from>
    <xdr:to>
      <xdr:col>19</xdr:col>
      <xdr:colOff>177800</xdr:colOff>
      <xdr:row>81</xdr:row>
      <xdr:rowOff>105048</xdr:rowOff>
    </xdr:to>
    <xdr:cxnSp macro="">
      <xdr:nvCxnSpPr>
        <xdr:cNvPr id="272" name="直線コネクタ 271"/>
        <xdr:cNvCxnSpPr/>
      </xdr:nvCxnSpPr>
      <xdr:spPr>
        <a:xfrm flipV="1">
          <a:off x="2908300" y="139663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138084</xdr:rowOff>
    </xdr:from>
    <xdr:ext cx="405111" cy="259045"/>
    <xdr:sp macro="" textlink="">
      <xdr:nvSpPr>
        <xdr:cNvPr id="273" name="n_1aveValue【公営住宅】&#10;有形固定資産減価償却率"/>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74" name="n_2aveValue【公営住宅】&#10;有形固定資産減価償却率"/>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75" name="n_3aveValue【公営住宅】&#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120848</xdr:rowOff>
    </xdr:from>
    <xdr:ext cx="405111" cy="259045"/>
    <xdr:sp macro="" textlink="">
      <xdr:nvSpPr>
        <xdr:cNvPr id="276" name="n_1mainValue【公営住宅】&#10;有形固定資産減価償却率"/>
        <xdr:cNvSpPr txBox="1"/>
      </xdr:nvSpPr>
      <xdr:spPr>
        <a:xfrm>
          <a:off x="3582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925</xdr:rowOff>
    </xdr:from>
    <xdr:ext cx="405111" cy="259045"/>
    <xdr:sp macro="" textlink="">
      <xdr:nvSpPr>
        <xdr:cNvPr id="277" name="n_2mainValue【公営住宅】&#10;有形固定資産減価償却率"/>
        <xdr:cNvSpPr txBox="1"/>
      </xdr:nvSpPr>
      <xdr:spPr>
        <a:xfrm>
          <a:off x="2705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297" name="直線コネクタ 296"/>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298"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299" name="直線コネクタ 298"/>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0"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1" name="直線コネクタ 300"/>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302" name="【公営住宅】&#10;一人当たり面積平均値テキスト"/>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03" name="フローチャート: 判断 302"/>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04" name="フローチャート: 判断 303"/>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05" name="フローチャート: 判断 304"/>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06" name="フローチャート: 判断 305"/>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102172</xdr:rowOff>
    </xdr:from>
    <xdr:to>
      <xdr:col>55</xdr:col>
      <xdr:colOff>50800</xdr:colOff>
      <xdr:row>80</xdr:row>
      <xdr:rowOff>32322</xdr:rowOff>
    </xdr:to>
    <xdr:sp macro="" textlink="">
      <xdr:nvSpPr>
        <xdr:cNvPr id="312" name="楕円 311"/>
        <xdr:cNvSpPr/>
      </xdr:nvSpPr>
      <xdr:spPr>
        <a:xfrm>
          <a:off x="10426700" y="136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125049</xdr:rowOff>
    </xdr:from>
    <xdr:ext cx="469744" cy="259045"/>
    <xdr:sp macro="" textlink="">
      <xdr:nvSpPr>
        <xdr:cNvPr id="313" name="【公営住宅】&#10;一人当たり面積該当値テキスト"/>
        <xdr:cNvSpPr txBox="1"/>
      </xdr:nvSpPr>
      <xdr:spPr>
        <a:xfrm>
          <a:off x="10515600" y="134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120459</xdr:rowOff>
    </xdr:from>
    <xdr:to>
      <xdr:col>50</xdr:col>
      <xdr:colOff>165100</xdr:colOff>
      <xdr:row>80</xdr:row>
      <xdr:rowOff>50609</xdr:rowOff>
    </xdr:to>
    <xdr:sp macro="" textlink="">
      <xdr:nvSpPr>
        <xdr:cNvPr id="314" name="楕円 313"/>
        <xdr:cNvSpPr/>
      </xdr:nvSpPr>
      <xdr:spPr>
        <a:xfrm>
          <a:off x="9588500" y="136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152972</xdr:rowOff>
    </xdr:from>
    <xdr:to>
      <xdr:col>55</xdr:col>
      <xdr:colOff>0</xdr:colOff>
      <xdr:row>79</xdr:row>
      <xdr:rowOff>171259</xdr:rowOff>
    </xdr:to>
    <xdr:cxnSp macro="">
      <xdr:nvCxnSpPr>
        <xdr:cNvPr id="315" name="直線コネクタ 314"/>
        <xdr:cNvCxnSpPr/>
      </xdr:nvCxnSpPr>
      <xdr:spPr>
        <a:xfrm flipV="1">
          <a:off x="9639300" y="1369752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127318</xdr:rowOff>
    </xdr:from>
    <xdr:to>
      <xdr:col>46</xdr:col>
      <xdr:colOff>38100</xdr:colOff>
      <xdr:row>80</xdr:row>
      <xdr:rowOff>57468</xdr:rowOff>
    </xdr:to>
    <xdr:sp macro="" textlink="">
      <xdr:nvSpPr>
        <xdr:cNvPr id="316" name="楕円 315"/>
        <xdr:cNvSpPr/>
      </xdr:nvSpPr>
      <xdr:spPr>
        <a:xfrm>
          <a:off x="8699500" y="136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171259</xdr:rowOff>
    </xdr:from>
    <xdr:to>
      <xdr:col>50</xdr:col>
      <xdr:colOff>114300</xdr:colOff>
      <xdr:row>80</xdr:row>
      <xdr:rowOff>6668</xdr:rowOff>
    </xdr:to>
    <xdr:cxnSp macro="">
      <xdr:nvCxnSpPr>
        <xdr:cNvPr id="317" name="直線コネクタ 316"/>
        <xdr:cNvCxnSpPr/>
      </xdr:nvCxnSpPr>
      <xdr:spPr>
        <a:xfrm flipV="1">
          <a:off x="8750300" y="137158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5732</xdr:rowOff>
    </xdr:from>
    <xdr:ext cx="469744" cy="259045"/>
    <xdr:sp macro="" textlink="">
      <xdr:nvSpPr>
        <xdr:cNvPr id="318" name="n_1aveValue【公営住宅】&#10;一人当たり面積"/>
        <xdr:cNvSpPr txBox="1"/>
      </xdr:nvSpPr>
      <xdr:spPr>
        <a:xfrm>
          <a:off x="93917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19" name="n_2aveValue【公営住宅】&#10;一人当たり面積"/>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20" name="n_3aveValue【公営住宅】&#10;一人当たり面積"/>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67136</xdr:rowOff>
    </xdr:from>
    <xdr:ext cx="469744" cy="259045"/>
    <xdr:sp macro="" textlink="">
      <xdr:nvSpPr>
        <xdr:cNvPr id="321" name="n_1mainValue【公営住宅】&#10;一人当たり面積"/>
        <xdr:cNvSpPr txBox="1"/>
      </xdr:nvSpPr>
      <xdr:spPr>
        <a:xfrm>
          <a:off x="9391727" y="134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73995</xdr:rowOff>
    </xdr:from>
    <xdr:ext cx="469744" cy="259045"/>
    <xdr:sp macro="" textlink="">
      <xdr:nvSpPr>
        <xdr:cNvPr id="322" name="n_2mainValue【公営住宅】&#10;一人当たり面積"/>
        <xdr:cNvSpPr txBox="1"/>
      </xdr:nvSpPr>
      <xdr:spPr>
        <a:xfrm>
          <a:off x="8515427" y="1344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9" name="テキスト ボックス 3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1" name="テキスト ボックス 3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9" name="テキスト ボックス 3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63" name="直線コネクタ 362"/>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64"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65" name="直線コネクタ 364"/>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7" name="直線コネクタ 36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99712</xdr:rowOff>
    </xdr:from>
    <xdr:ext cx="405111" cy="259045"/>
    <xdr:sp macro="" textlink="">
      <xdr:nvSpPr>
        <xdr:cNvPr id="368" name="【認定こども園・幼稚園・保育所】&#10;有形固定資産減価償却率平均値テキスト"/>
        <xdr:cNvSpPr txBox="1"/>
      </xdr:nvSpPr>
      <xdr:spPr>
        <a:xfrm>
          <a:off x="16357600" y="6443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69" name="フローチャート: 判断 368"/>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0" name="フローチャート: 判断 36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71" name="フローチャート: 判断 370"/>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72" name="フローチャート: 判断 37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378" name="楕円 377"/>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379" name="【認定こども園・幼稚園・保育所】&#10;有形固定資産減価償却率該当値テキスト"/>
        <xdr:cNvSpPr txBox="1"/>
      </xdr:nvSpPr>
      <xdr:spPr>
        <a:xfrm>
          <a:off x="16357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380" name="楕円 379"/>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43815</xdr:rowOff>
    </xdr:from>
    <xdr:to>
      <xdr:col>85</xdr:col>
      <xdr:colOff>127000</xdr:colOff>
      <xdr:row>39</xdr:row>
      <xdr:rowOff>131445</xdr:rowOff>
    </xdr:to>
    <xdr:cxnSp macro="">
      <xdr:nvCxnSpPr>
        <xdr:cNvPr id="381" name="直線コネクタ 380"/>
        <xdr:cNvCxnSpPr/>
      </xdr:nvCxnSpPr>
      <xdr:spPr>
        <a:xfrm flipV="1">
          <a:off x="15481300" y="673036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168275</xdr:rowOff>
    </xdr:from>
    <xdr:to>
      <xdr:col>76</xdr:col>
      <xdr:colOff>165100</xdr:colOff>
      <xdr:row>40</xdr:row>
      <xdr:rowOff>98425</xdr:rowOff>
    </xdr:to>
    <xdr:sp macro="" textlink="">
      <xdr:nvSpPr>
        <xdr:cNvPr id="382" name="楕円 381"/>
        <xdr:cNvSpPr/>
      </xdr:nvSpPr>
      <xdr:spPr>
        <a:xfrm>
          <a:off x="1454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40</xdr:row>
      <xdr:rowOff>47625</xdr:rowOff>
    </xdr:to>
    <xdr:cxnSp macro="">
      <xdr:nvCxnSpPr>
        <xdr:cNvPr id="383" name="直線コネクタ 382"/>
        <xdr:cNvCxnSpPr/>
      </xdr:nvCxnSpPr>
      <xdr:spPr>
        <a:xfrm flipV="1">
          <a:off x="14592300" y="68179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84"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85" name="n_2aveValue【認定こども園・幼稚園・保育所】&#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86"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387" name="n_1mainValue【認定こども園・幼稚園・保育所】&#10;有形固定資産減価償却率"/>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89552</xdr:rowOff>
    </xdr:from>
    <xdr:ext cx="405111" cy="259045"/>
    <xdr:sp macro="" textlink="">
      <xdr:nvSpPr>
        <xdr:cNvPr id="388" name="n_2mainValue【認定こども園・幼稚園・保育所】&#10;有形固定資産減価償却率"/>
        <xdr:cNvSpPr txBox="1"/>
      </xdr:nvSpPr>
      <xdr:spPr>
        <a:xfrm>
          <a:off x="14389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14" name="直線コネクタ 413"/>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15"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16" name="直線コネクタ 415"/>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17"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18" name="直線コネクタ 417"/>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419" name="【認定こども園・幼稚園・保育所】&#10;一人当たり面積平均値テキスト"/>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20" name="フローチャート: 判断 419"/>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21" name="フローチャート: 判断 420"/>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22" name="フローチャート: 判断 421"/>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3" name="フローチャート: 判断 42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126637</xdr:rowOff>
    </xdr:from>
    <xdr:to>
      <xdr:col>116</xdr:col>
      <xdr:colOff>114300</xdr:colOff>
      <xdr:row>37</xdr:row>
      <xdr:rowOff>56787</xdr:rowOff>
    </xdr:to>
    <xdr:sp macro="" textlink="">
      <xdr:nvSpPr>
        <xdr:cNvPr id="429" name="楕円 428"/>
        <xdr:cNvSpPr/>
      </xdr:nvSpPr>
      <xdr:spPr>
        <a:xfrm>
          <a:off x="22110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149514</xdr:rowOff>
    </xdr:from>
    <xdr:ext cx="469744" cy="259045"/>
    <xdr:sp macro="" textlink="">
      <xdr:nvSpPr>
        <xdr:cNvPr id="430" name="【認定こども園・幼稚園・保育所】&#10;一人当たり面積該当値テキスト"/>
        <xdr:cNvSpPr txBox="1"/>
      </xdr:nvSpPr>
      <xdr:spPr>
        <a:xfrm>
          <a:off x="22199600" y="61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146231</xdr:rowOff>
    </xdr:from>
    <xdr:to>
      <xdr:col>112</xdr:col>
      <xdr:colOff>38100</xdr:colOff>
      <xdr:row>37</xdr:row>
      <xdr:rowOff>76381</xdr:rowOff>
    </xdr:to>
    <xdr:sp macro="" textlink="">
      <xdr:nvSpPr>
        <xdr:cNvPr id="431" name="楕円 430"/>
        <xdr:cNvSpPr/>
      </xdr:nvSpPr>
      <xdr:spPr>
        <a:xfrm>
          <a:off x="21272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5987</xdr:rowOff>
    </xdr:from>
    <xdr:to>
      <xdr:col>116</xdr:col>
      <xdr:colOff>63500</xdr:colOff>
      <xdr:row>37</xdr:row>
      <xdr:rowOff>25581</xdr:rowOff>
    </xdr:to>
    <xdr:cxnSp macro="">
      <xdr:nvCxnSpPr>
        <xdr:cNvPr id="432" name="直線コネクタ 431"/>
        <xdr:cNvCxnSpPr/>
      </xdr:nvCxnSpPr>
      <xdr:spPr>
        <a:xfrm flipV="1">
          <a:off x="21323300" y="63496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152763</xdr:rowOff>
    </xdr:from>
    <xdr:to>
      <xdr:col>107</xdr:col>
      <xdr:colOff>101600</xdr:colOff>
      <xdr:row>37</xdr:row>
      <xdr:rowOff>82913</xdr:rowOff>
    </xdr:to>
    <xdr:sp macro="" textlink="">
      <xdr:nvSpPr>
        <xdr:cNvPr id="433" name="楕円 432"/>
        <xdr:cNvSpPr/>
      </xdr:nvSpPr>
      <xdr:spPr>
        <a:xfrm>
          <a:off x="20383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25581</xdr:rowOff>
    </xdr:from>
    <xdr:to>
      <xdr:col>111</xdr:col>
      <xdr:colOff>177800</xdr:colOff>
      <xdr:row>37</xdr:row>
      <xdr:rowOff>32113</xdr:rowOff>
    </xdr:to>
    <xdr:cxnSp macro="">
      <xdr:nvCxnSpPr>
        <xdr:cNvPr id="434" name="直線コネクタ 433"/>
        <xdr:cNvCxnSpPr/>
      </xdr:nvCxnSpPr>
      <xdr:spPr>
        <a:xfrm flipV="1">
          <a:off x="20434300" y="63692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435" name="n_1aveValue【認定こども園・幼稚園・保育所】&#10;一人当たり面積"/>
        <xdr:cNvSpPr txBox="1"/>
      </xdr:nvSpPr>
      <xdr:spPr>
        <a:xfrm>
          <a:off x="210757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36"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37"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92908</xdr:rowOff>
    </xdr:from>
    <xdr:ext cx="469744" cy="259045"/>
    <xdr:sp macro="" textlink="">
      <xdr:nvSpPr>
        <xdr:cNvPr id="438" name="n_1mainValue【認定こども園・幼稚園・保育所】&#10;一人当たり面積"/>
        <xdr:cNvSpPr txBox="1"/>
      </xdr:nvSpPr>
      <xdr:spPr>
        <a:xfrm>
          <a:off x="210757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99440</xdr:rowOff>
    </xdr:from>
    <xdr:ext cx="469744" cy="259045"/>
    <xdr:sp macro="" textlink="">
      <xdr:nvSpPr>
        <xdr:cNvPr id="439" name="n_2mainValue【認定こども園・幼稚園・保育所】&#10;一人当たり面積"/>
        <xdr:cNvSpPr txBox="1"/>
      </xdr:nvSpPr>
      <xdr:spPr>
        <a:xfrm>
          <a:off x="20199427" y="610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2" name="テキスト ボックス 45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4" name="テキスト ボックス 4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6" name="テキスト ボックス 4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8" name="テキスト ボックス 4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0" name="テキスト ボックス 4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2" name="テキスト ボックス 46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66" name="直線コネクタ 465"/>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67"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68" name="直線コネクタ 467"/>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69"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70" name="直線コネクタ 469"/>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89643</xdr:rowOff>
    </xdr:from>
    <xdr:ext cx="405111" cy="259045"/>
    <xdr:sp macro="" textlink="">
      <xdr:nvSpPr>
        <xdr:cNvPr id="471" name="【学校施設】&#10;有形固定資産減価償却率平均値テキスト"/>
        <xdr:cNvSpPr txBox="1"/>
      </xdr:nvSpPr>
      <xdr:spPr>
        <a:xfrm>
          <a:off x="16357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72" name="フローチャート: 判断 471"/>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73" name="フローチャート: 判断 472"/>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74" name="フローチャート: 判断 473"/>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75" name="フローチャート: 判断 474"/>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32476</xdr:rowOff>
    </xdr:from>
    <xdr:to>
      <xdr:col>85</xdr:col>
      <xdr:colOff>177800</xdr:colOff>
      <xdr:row>63</xdr:row>
      <xdr:rowOff>134076</xdr:rowOff>
    </xdr:to>
    <xdr:sp macro="" textlink="">
      <xdr:nvSpPr>
        <xdr:cNvPr id="481" name="楕円 480"/>
        <xdr:cNvSpPr/>
      </xdr:nvSpPr>
      <xdr:spPr>
        <a:xfrm>
          <a:off x="16268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10903</xdr:rowOff>
    </xdr:from>
    <xdr:ext cx="405111" cy="259045"/>
    <xdr:sp macro="" textlink="">
      <xdr:nvSpPr>
        <xdr:cNvPr id="482" name="【学校施設】&#10;有形固定資産減価償却率該当値テキスト"/>
        <xdr:cNvSpPr txBox="1"/>
      </xdr:nvSpPr>
      <xdr:spPr>
        <a:xfrm>
          <a:off x="16357600"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101056</xdr:rowOff>
    </xdr:from>
    <xdr:to>
      <xdr:col>81</xdr:col>
      <xdr:colOff>101600</xdr:colOff>
      <xdr:row>64</xdr:row>
      <xdr:rowOff>31206</xdr:rowOff>
    </xdr:to>
    <xdr:sp macro="" textlink="">
      <xdr:nvSpPr>
        <xdr:cNvPr id="483" name="楕円 482"/>
        <xdr:cNvSpPr/>
      </xdr:nvSpPr>
      <xdr:spPr>
        <a:xfrm>
          <a:off x="1543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83276</xdr:rowOff>
    </xdr:from>
    <xdr:to>
      <xdr:col>85</xdr:col>
      <xdr:colOff>127000</xdr:colOff>
      <xdr:row>63</xdr:row>
      <xdr:rowOff>151856</xdr:rowOff>
    </xdr:to>
    <xdr:cxnSp macro="">
      <xdr:nvCxnSpPr>
        <xdr:cNvPr id="484" name="直線コネクタ 483"/>
        <xdr:cNvCxnSpPr/>
      </xdr:nvCxnSpPr>
      <xdr:spPr>
        <a:xfrm flipV="1">
          <a:off x="15481300" y="108846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1451</xdr:rowOff>
    </xdr:from>
    <xdr:to>
      <xdr:col>76</xdr:col>
      <xdr:colOff>165100</xdr:colOff>
      <xdr:row>64</xdr:row>
      <xdr:rowOff>103051</xdr:rowOff>
    </xdr:to>
    <xdr:sp macro="" textlink="">
      <xdr:nvSpPr>
        <xdr:cNvPr id="485" name="楕円 484"/>
        <xdr:cNvSpPr/>
      </xdr:nvSpPr>
      <xdr:spPr>
        <a:xfrm>
          <a:off x="14541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151856</xdr:rowOff>
    </xdr:from>
    <xdr:to>
      <xdr:col>81</xdr:col>
      <xdr:colOff>50800</xdr:colOff>
      <xdr:row>64</xdr:row>
      <xdr:rowOff>52251</xdr:rowOff>
    </xdr:to>
    <xdr:cxnSp macro="">
      <xdr:nvCxnSpPr>
        <xdr:cNvPr id="486" name="直線コネクタ 485"/>
        <xdr:cNvCxnSpPr/>
      </xdr:nvCxnSpPr>
      <xdr:spPr>
        <a:xfrm flipV="1">
          <a:off x="14592300" y="109532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87"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488" name="n_2aveValue【学校施設】&#10;有形固定資産減価償却率"/>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89" name="n_3aveValue【学校施設】&#10;有形固定資産減価償却率"/>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22333</xdr:rowOff>
    </xdr:from>
    <xdr:ext cx="405111" cy="259045"/>
    <xdr:sp macro="" textlink="">
      <xdr:nvSpPr>
        <xdr:cNvPr id="490" name="n_1mainValue【学校施設】&#10;有形固定資産減価償却率"/>
        <xdr:cNvSpPr txBox="1"/>
      </xdr:nvSpPr>
      <xdr:spPr>
        <a:xfrm>
          <a:off x="152660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94178</xdr:rowOff>
    </xdr:from>
    <xdr:ext cx="405111" cy="259045"/>
    <xdr:sp macro="" textlink="">
      <xdr:nvSpPr>
        <xdr:cNvPr id="491" name="n_2mainValue【学校施設】&#10;有形固定資産減価償却率"/>
        <xdr:cNvSpPr txBox="1"/>
      </xdr:nvSpPr>
      <xdr:spPr>
        <a:xfrm>
          <a:off x="14389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14" name="直線コネクタ 513"/>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15"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16" name="直線コネクタ 515"/>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17"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18" name="直線コネクタ 517"/>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32885</xdr:rowOff>
    </xdr:from>
    <xdr:ext cx="469744" cy="259045"/>
    <xdr:sp macro="" textlink="">
      <xdr:nvSpPr>
        <xdr:cNvPr id="519" name="【学校施設】&#10;一人当たり面積平均値テキスト"/>
        <xdr:cNvSpPr txBox="1"/>
      </xdr:nvSpPr>
      <xdr:spPr>
        <a:xfrm>
          <a:off x="22199600" y="1031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20" name="フローチャート: 判断 519"/>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21" name="フローチャート: 判断 520"/>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22" name="フローチャート: 判断 521"/>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23" name="フローチャート: 判断 522"/>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25095</xdr:rowOff>
    </xdr:from>
    <xdr:to>
      <xdr:col>116</xdr:col>
      <xdr:colOff>114300</xdr:colOff>
      <xdr:row>64</xdr:row>
      <xdr:rowOff>126695</xdr:rowOff>
    </xdr:to>
    <xdr:sp macro="" textlink="">
      <xdr:nvSpPr>
        <xdr:cNvPr id="529" name="楕円 528"/>
        <xdr:cNvSpPr/>
      </xdr:nvSpPr>
      <xdr:spPr>
        <a:xfrm>
          <a:off x="22110700" y="109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111472</xdr:rowOff>
    </xdr:from>
    <xdr:ext cx="469744" cy="259045"/>
    <xdr:sp macro="" textlink="">
      <xdr:nvSpPr>
        <xdr:cNvPr id="530" name="【学校施設】&#10;一人当たり面積該当値テキスト"/>
        <xdr:cNvSpPr txBox="1"/>
      </xdr:nvSpPr>
      <xdr:spPr>
        <a:xfrm>
          <a:off x="22199600" y="109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48870</xdr:rowOff>
    </xdr:from>
    <xdr:to>
      <xdr:col>112</xdr:col>
      <xdr:colOff>38100</xdr:colOff>
      <xdr:row>64</xdr:row>
      <xdr:rowOff>150470</xdr:rowOff>
    </xdr:to>
    <xdr:sp macro="" textlink="">
      <xdr:nvSpPr>
        <xdr:cNvPr id="531" name="楕円 530"/>
        <xdr:cNvSpPr/>
      </xdr:nvSpPr>
      <xdr:spPr>
        <a:xfrm>
          <a:off x="21272500" y="110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75895</xdr:rowOff>
    </xdr:from>
    <xdr:to>
      <xdr:col>116</xdr:col>
      <xdr:colOff>63500</xdr:colOff>
      <xdr:row>64</xdr:row>
      <xdr:rowOff>99670</xdr:rowOff>
    </xdr:to>
    <xdr:cxnSp macro="">
      <xdr:nvCxnSpPr>
        <xdr:cNvPr id="532" name="直線コネクタ 531"/>
        <xdr:cNvCxnSpPr/>
      </xdr:nvCxnSpPr>
      <xdr:spPr>
        <a:xfrm flipV="1">
          <a:off x="21323300" y="11048695"/>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58928</xdr:rowOff>
    </xdr:from>
    <xdr:to>
      <xdr:col>107</xdr:col>
      <xdr:colOff>101600</xdr:colOff>
      <xdr:row>64</xdr:row>
      <xdr:rowOff>160528</xdr:rowOff>
    </xdr:to>
    <xdr:sp macro="" textlink="">
      <xdr:nvSpPr>
        <xdr:cNvPr id="533" name="楕円 532"/>
        <xdr:cNvSpPr/>
      </xdr:nvSpPr>
      <xdr:spPr>
        <a:xfrm>
          <a:off x="20383500" y="110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99670</xdr:rowOff>
    </xdr:from>
    <xdr:to>
      <xdr:col>111</xdr:col>
      <xdr:colOff>177800</xdr:colOff>
      <xdr:row>64</xdr:row>
      <xdr:rowOff>109728</xdr:rowOff>
    </xdr:to>
    <xdr:cxnSp macro="">
      <xdr:nvCxnSpPr>
        <xdr:cNvPr id="534" name="直線コネクタ 533"/>
        <xdr:cNvCxnSpPr/>
      </xdr:nvCxnSpPr>
      <xdr:spPr>
        <a:xfrm flipV="1">
          <a:off x="20434300" y="1107247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35" name="n_1ave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36" name="n_2aveValue【学校施設】&#10;一人当たり面積"/>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37" name="n_3aveValue【学校施設】&#10;一人当たり面積"/>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141597</xdr:rowOff>
    </xdr:from>
    <xdr:ext cx="469744" cy="259045"/>
    <xdr:sp macro="" textlink="">
      <xdr:nvSpPr>
        <xdr:cNvPr id="538" name="n_1mainValue【学校施設】&#10;一人当たり面積"/>
        <xdr:cNvSpPr txBox="1"/>
      </xdr:nvSpPr>
      <xdr:spPr>
        <a:xfrm>
          <a:off x="21075727" y="111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151655</xdr:rowOff>
    </xdr:from>
    <xdr:ext cx="469744" cy="259045"/>
    <xdr:sp macro="" textlink="">
      <xdr:nvSpPr>
        <xdr:cNvPr id="539" name="n_2mainValue【学校施設】&#10;一人当たり面積"/>
        <xdr:cNvSpPr txBox="1"/>
      </xdr:nvSpPr>
      <xdr:spPr>
        <a:xfrm>
          <a:off x="20199427" y="1112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0" name="テキスト ボックス 5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1" name="直線コネクタ 5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2" name="テキスト ボックス 5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3" name="直線コネクタ 5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4" name="テキスト ボックス 5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5" name="直線コネクタ 5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6" name="テキスト ボックス 5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7" name="直線コネクタ 5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8" name="テキスト ボックス 5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9" name="直線コネクタ 5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0" name="テキスト ボックス 5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564" name="直線コネクタ 563"/>
        <xdr:cNvCxnSpPr/>
      </xdr:nvCxnSpPr>
      <xdr:spPr>
        <a:xfrm flipV="1">
          <a:off x="16318864"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65"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66" name="直線コネクタ 565"/>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8" name="直線コネクタ 56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69" name="【児童館】&#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70" name="フローチャート: 判断 569"/>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71" name="フローチャート: 判断 570"/>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72" name="フローチャート: 判断 571"/>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573" name="フローチャート: 判断 572"/>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132080</xdr:rowOff>
    </xdr:from>
    <xdr:to>
      <xdr:col>85</xdr:col>
      <xdr:colOff>177800</xdr:colOff>
      <xdr:row>81</xdr:row>
      <xdr:rowOff>62230</xdr:rowOff>
    </xdr:to>
    <xdr:sp macro="" textlink="">
      <xdr:nvSpPr>
        <xdr:cNvPr id="579" name="楕円 578"/>
        <xdr:cNvSpPr/>
      </xdr:nvSpPr>
      <xdr:spPr>
        <a:xfrm>
          <a:off x="16268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154957</xdr:rowOff>
    </xdr:from>
    <xdr:ext cx="405111" cy="259045"/>
    <xdr:sp macro="" textlink="">
      <xdr:nvSpPr>
        <xdr:cNvPr id="580" name="【児童館】&#10;有形固定資産減価償却率該当値テキスト"/>
        <xdr:cNvSpPr txBox="1"/>
      </xdr:nvSpPr>
      <xdr:spPr>
        <a:xfrm>
          <a:off x="16357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581" name="楕円 580"/>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xdr:rowOff>
    </xdr:from>
    <xdr:to>
      <xdr:col>85</xdr:col>
      <xdr:colOff>127000</xdr:colOff>
      <xdr:row>81</xdr:row>
      <xdr:rowOff>53339</xdr:rowOff>
    </xdr:to>
    <xdr:cxnSp macro="">
      <xdr:nvCxnSpPr>
        <xdr:cNvPr id="582" name="直線コネクタ 581"/>
        <xdr:cNvCxnSpPr/>
      </xdr:nvCxnSpPr>
      <xdr:spPr>
        <a:xfrm flipV="1">
          <a:off x="15481300" y="13898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83" name="楕円 582"/>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53339</xdr:rowOff>
    </xdr:from>
    <xdr:to>
      <xdr:col>81</xdr:col>
      <xdr:colOff>50800</xdr:colOff>
      <xdr:row>81</xdr:row>
      <xdr:rowOff>95250</xdr:rowOff>
    </xdr:to>
    <xdr:cxnSp macro="">
      <xdr:nvCxnSpPr>
        <xdr:cNvPr id="584" name="直線コネクタ 583"/>
        <xdr:cNvCxnSpPr/>
      </xdr:nvCxnSpPr>
      <xdr:spPr>
        <a:xfrm flipV="1">
          <a:off x="14592300" y="13940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85"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586" name="n_2aveValue【児童館】&#10;有形固定資産減価償却率"/>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48277</xdr:rowOff>
    </xdr:from>
    <xdr:ext cx="405111" cy="259045"/>
    <xdr:sp macro="" textlink="">
      <xdr:nvSpPr>
        <xdr:cNvPr id="587" name="n_3aveValue【児童館】&#10;有形固定資産減価償却率"/>
        <xdr:cNvSpPr txBox="1"/>
      </xdr:nvSpPr>
      <xdr:spPr>
        <a:xfrm>
          <a:off x="13500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588" name="n_1mainValue【児童館】&#10;有形固定資産減価償却率"/>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89" name="n_2main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0" name="直線コネクタ 5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1" name="テキスト ボックス 6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2" name="直線コネクタ 6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3" name="テキスト ボックス 6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4" name="直線コネクタ 6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5" name="テキスト ボックス 6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6" name="直線コネクタ 6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7" name="テキスト ボックス 6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8" name="直線コネクタ 6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9" name="テキスト ボックス 6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0" name="直線コネクタ 6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1" name="テキスト ボックス 6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615" name="直線コネクタ 614"/>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616" name="【児童館】&#10;一人当たり面積最小値テキスト"/>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617" name="直線コネクタ 616"/>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618" name="【児童館】&#10;一人当たり面積最大値テキスト"/>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619" name="直線コネクタ 618"/>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164391</xdr:rowOff>
    </xdr:from>
    <xdr:ext cx="469744" cy="259045"/>
    <xdr:sp macro="" textlink="">
      <xdr:nvSpPr>
        <xdr:cNvPr id="620" name="【児童館】&#10;一人当たり面積平均値テキスト"/>
        <xdr:cNvSpPr txBox="1"/>
      </xdr:nvSpPr>
      <xdr:spPr>
        <a:xfrm>
          <a:off x="22199600" y="1439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621" name="フローチャート: 判断 620"/>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622" name="フローチャート: 判断 621"/>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23" name="フローチャート: 判断 622"/>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24" name="フローチャート: 判断 623"/>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17236</xdr:rowOff>
    </xdr:from>
    <xdr:to>
      <xdr:col>116</xdr:col>
      <xdr:colOff>114300</xdr:colOff>
      <xdr:row>77</xdr:row>
      <xdr:rowOff>118836</xdr:rowOff>
    </xdr:to>
    <xdr:sp macro="" textlink="">
      <xdr:nvSpPr>
        <xdr:cNvPr id="630" name="楕円 629"/>
        <xdr:cNvSpPr/>
      </xdr:nvSpPr>
      <xdr:spPr>
        <a:xfrm>
          <a:off x="22110700" y="132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141713</xdr:rowOff>
    </xdr:from>
    <xdr:ext cx="469744" cy="259045"/>
    <xdr:sp macro="" textlink="">
      <xdr:nvSpPr>
        <xdr:cNvPr id="631" name="【児童館】&#10;一人当たり面積該当値テキスト"/>
        <xdr:cNvSpPr txBox="1"/>
      </xdr:nvSpPr>
      <xdr:spPr>
        <a:xfrm>
          <a:off x="22199600" y="131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49893</xdr:rowOff>
    </xdr:from>
    <xdr:to>
      <xdr:col>112</xdr:col>
      <xdr:colOff>38100</xdr:colOff>
      <xdr:row>77</xdr:row>
      <xdr:rowOff>151493</xdr:rowOff>
    </xdr:to>
    <xdr:sp macro="" textlink="">
      <xdr:nvSpPr>
        <xdr:cNvPr id="632" name="楕円 631"/>
        <xdr:cNvSpPr/>
      </xdr:nvSpPr>
      <xdr:spPr>
        <a:xfrm>
          <a:off x="21272500" y="132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68036</xdr:rowOff>
    </xdr:from>
    <xdr:to>
      <xdr:col>116</xdr:col>
      <xdr:colOff>63500</xdr:colOff>
      <xdr:row>77</xdr:row>
      <xdr:rowOff>100693</xdr:rowOff>
    </xdr:to>
    <xdr:cxnSp macro="">
      <xdr:nvCxnSpPr>
        <xdr:cNvPr id="633" name="直線コネクタ 632"/>
        <xdr:cNvCxnSpPr/>
      </xdr:nvCxnSpPr>
      <xdr:spPr>
        <a:xfrm flipV="1">
          <a:off x="21323300" y="13269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60779</xdr:rowOff>
    </xdr:from>
    <xdr:to>
      <xdr:col>107</xdr:col>
      <xdr:colOff>101600</xdr:colOff>
      <xdr:row>77</xdr:row>
      <xdr:rowOff>162379</xdr:rowOff>
    </xdr:to>
    <xdr:sp macro="" textlink="">
      <xdr:nvSpPr>
        <xdr:cNvPr id="634" name="楕円 633"/>
        <xdr:cNvSpPr/>
      </xdr:nvSpPr>
      <xdr:spPr>
        <a:xfrm>
          <a:off x="20383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100693</xdr:rowOff>
    </xdr:from>
    <xdr:to>
      <xdr:col>111</xdr:col>
      <xdr:colOff>177800</xdr:colOff>
      <xdr:row>77</xdr:row>
      <xdr:rowOff>111579</xdr:rowOff>
    </xdr:to>
    <xdr:cxnSp macro="">
      <xdr:nvCxnSpPr>
        <xdr:cNvPr id="635" name="直線コネクタ 634"/>
        <xdr:cNvCxnSpPr/>
      </xdr:nvCxnSpPr>
      <xdr:spPr>
        <a:xfrm flipV="1">
          <a:off x="20434300" y="13302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107241</xdr:rowOff>
    </xdr:from>
    <xdr:ext cx="469744" cy="259045"/>
    <xdr:sp macro="" textlink="">
      <xdr:nvSpPr>
        <xdr:cNvPr id="636" name="n_1aveValue【児童館】&#10;一人当たり面積"/>
        <xdr:cNvSpPr txBox="1"/>
      </xdr:nvSpPr>
      <xdr:spPr>
        <a:xfrm>
          <a:off x="210757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37"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638" name="n_3aveValue【児童館】&#10;一人当たり面積"/>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168020</xdr:rowOff>
    </xdr:from>
    <xdr:ext cx="469744" cy="259045"/>
    <xdr:sp macro="" textlink="">
      <xdr:nvSpPr>
        <xdr:cNvPr id="639" name="n_1mainValue【児童館】&#10;一人当たり面積"/>
        <xdr:cNvSpPr txBox="1"/>
      </xdr:nvSpPr>
      <xdr:spPr>
        <a:xfrm>
          <a:off x="21075727" y="1302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7456</xdr:rowOff>
    </xdr:from>
    <xdr:ext cx="469744" cy="259045"/>
    <xdr:sp macro="" textlink="">
      <xdr:nvSpPr>
        <xdr:cNvPr id="640" name="n_2mainValue【児童館】&#10;一人当たり面積"/>
        <xdr:cNvSpPr txBox="1"/>
      </xdr:nvSpPr>
      <xdr:spPr>
        <a:xfrm>
          <a:off x="20199427" y="13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1" name="テキスト ボックス 6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2" name="直線コネクタ 6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3" name="テキスト ボックス 6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4" name="直線コネクタ 6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5" name="テキスト ボックス 6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6" name="直線コネクタ 6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7" name="テキスト ボックス 6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8" name="直線コネクタ 6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9" name="テキスト ボックス 6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663" name="直線コネクタ 662"/>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664"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665" name="直線コネクタ 664"/>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6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7" name="直線コネクタ 6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668"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69" name="フローチャート: 判断 668"/>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670" name="フローチャート: 判断 669"/>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671" name="フローチャート: 判断 670"/>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672" name="フローチャート: 判断 671"/>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64263</xdr:rowOff>
    </xdr:from>
    <xdr:to>
      <xdr:col>85</xdr:col>
      <xdr:colOff>177800</xdr:colOff>
      <xdr:row>104</xdr:row>
      <xdr:rowOff>165863</xdr:rowOff>
    </xdr:to>
    <xdr:sp macro="" textlink="">
      <xdr:nvSpPr>
        <xdr:cNvPr id="678" name="楕円 677"/>
        <xdr:cNvSpPr/>
      </xdr:nvSpPr>
      <xdr:spPr>
        <a:xfrm>
          <a:off x="162687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87140</xdr:rowOff>
    </xdr:from>
    <xdr:ext cx="405111" cy="259045"/>
    <xdr:sp macro="" textlink="">
      <xdr:nvSpPr>
        <xdr:cNvPr id="679" name="【公民館】&#10;有形固定資産減価償却率該当値テキスト"/>
        <xdr:cNvSpPr txBox="1"/>
      </xdr:nvSpPr>
      <xdr:spPr>
        <a:xfrm>
          <a:off x="16357600" y="1774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91694</xdr:rowOff>
    </xdr:from>
    <xdr:to>
      <xdr:col>81</xdr:col>
      <xdr:colOff>101600</xdr:colOff>
      <xdr:row>105</xdr:row>
      <xdr:rowOff>21844</xdr:rowOff>
    </xdr:to>
    <xdr:sp macro="" textlink="">
      <xdr:nvSpPr>
        <xdr:cNvPr id="680" name="楕円 679"/>
        <xdr:cNvSpPr/>
      </xdr:nvSpPr>
      <xdr:spPr>
        <a:xfrm>
          <a:off x="15430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115063</xdr:rowOff>
    </xdr:from>
    <xdr:to>
      <xdr:col>85</xdr:col>
      <xdr:colOff>127000</xdr:colOff>
      <xdr:row>104</xdr:row>
      <xdr:rowOff>142494</xdr:rowOff>
    </xdr:to>
    <xdr:cxnSp macro="">
      <xdr:nvCxnSpPr>
        <xdr:cNvPr id="681" name="直線コネクタ 680"/>
        <xdr:cNvCxnSpPr/>
      </xdr:nvCxnSpPr>
      <xdr:spPr>
        <a:xfrm flipV="1">
          <a:off x="15481300" y="1794586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89408</xdr:rowOff>
    </xdr:from>
    <xdr:to>
      <xdr:col>76</xdr:col>
      <xdr:colOff>165100</xdr:colOff>
      <xdr:row>105</xdr:row>
      <xdr:rowOff>19558</xdr:rowOff>
    </xdr:to>
    <xdr:sp macro="" textlink="">
      <xdr:nvSpPr>
        <xdr:cNvPr id="682" name="楕円 681"/>
        <xdr:cNvSpPr/>
      </xdr:nvSpPr>
      <xdr:spPr>
        <a:xfrm>
          <a:off x="14541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140208</xdr:rowOff>
    </xdr:from>
    <xdr:to>
      <xdr:col>81</xdr:col>
      <xdr:colOff>50800</xdr:colOff>
      <xdr:row>104</xdr:row>
      <xdr:rowOff>142494</xdr:rowOff>
    </xdr:to>
    <xdr:cxnSp macro="">
      <xdr:nvCxnSpPr>
        <xdr:cNvPr id="683" name="直線コネクタ 682"/>
        <xdr:cNvCxnSpPr/>
      </xdr:nvCxnSpPr>
      <xdr:spPr>
        <a:xfrm>
          <a:off x="14592300" y="179710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33799</xdr:rowOff>
    </xdr:from>
    <xdr:ext cx="405111" cy="259045"/>
    <xdr:sp macro="" textlink="">
      <xdr:nvSpPr>
        <xdr:cNvPr id="684" name="n_1aveValue【公民館】&#10;有形固定資産減価償却率"/>
        <xdr:cNvSpPr txBox="1"/>
      </xdr:nvSpPr>
      <xdr:spPr>
        <a:xfrm>
          <a:off x="152660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685" name="n_2aveValue【公民館】&#10;有形固定資産減価償却率"/>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686" name="n_3aveValue【公民館】&#10;有形固定資産減価償却率"/>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12971</xdr:rowOff>
    </xdr:from>
    <xdr:ext cx="405111" cy="259045"/>
    <xdr:sp macro="" textlink="">
      <xdr:nvSpPr>
        <xdr:cNvPr id="687" name="n_1mainValue【公民館】&#10;有形固定資産減価償却率"/>
        <xdr:cNvSpPr txBox="1"/>
      </xdr:nvSpPr>
      <xdr:spPr>
        <a:xfrm>
          <a:off x="152660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36085</xdr:rowOff>
    </xdr:from>
    <xdr:ext cx="405111" cy="259045"/>
    <xdr:sp macro="" textlink="">
      <xdr:nvSpPr>
        <xdr:cNvPr id="688" name="n_2mainValue【公民館】&#10;有形固定資産減価償却率"/>
        <xdr:cNvSpPr txBox="1"/>
      </xdr:nvSpPr>
      <xdr:spPr>
        <a:xfrm>
          <a:off x="14389744" y="1769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714" name="直線コネクタ 713"/>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715"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716" name="直線コネクタ 715"/>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717"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718" name="直線コネクタ 717"/>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155139</xdr:rowOff>
    </xdr:from>
    <xdr:ext cx="469744" cy="259045"/>
    <xdr:sp macro="" textlink="">
      <xdr:nvSpPr>
        <xdr:cNvPr id="719" name="【公民館】&#10;一人当たり面積平均値テキスト"/>
        <xdr:cNvSpPr txBox="1"/>
      </xdr:nvSpPr>
      <xdr:spPr>
        <a:xfrm>
          <a:off x="22199600" y="18328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720" name="フローチャート: 判断 719"/>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721" name="フローチャート: 判断 720"/>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2" name="フローチャート: 判断 721"/>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723" name="フローチャート: 判断 722"/>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114119</xdr:rowOff>
    </xdr:from>
    <xdr:to>
      <xdr:col>116</xdr:col>
      <xdr:colOff>114300</xdr:colOff>
      <xdr:row>104</xdr:row>
      <xdr:rowOff>44269</xdr:rowOff>
    </xdr:to>
    <xdr:sp macro="" textlink="">
      <xdr:nvSpPr>
        <xdr:cNvPr id="729" name="楕円 728"/>
        <xdr:cNvSpPr/>
      </xdr:nvSpPr>
      <xdr:spPr>
        <a:xfrm>
          <a:off x="22110700" y="177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136996</xdr:rowOff>
    </xdr:from>
    <xdr:ext cx="469744" cy="259045"/>
    <xdr:sp macro="" textlink="">
      <xdr:nvSpPr>
        <xdr:cNvPr id="730" name="【公民館】&#10;一人当たり面積該当値テキスト"/>
        <xdr:cNvSpPr txBox="1"/>
      </xdr:nvSpPr>
      <xdr:spPr>
        <a:xfrm>
          <a:off x="22199600"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130448</xdr:rowOff>
    </xdr:from>
    <xdr:to>
      <xdr:col>112</xdr:col>
      <xdr:colOff>38100</xdr:colOff>
      <xdr:row>104</xdr:row>
      <xdr:rowOff>60598</xdr:rowOff>
    </xdr:to>
    <xdr:sp macro="" textlink="">
      <xdr:nvSpPr>
        <xdr:cNvPr id="731" name="楕円 730"/>
        <xdr:cNvSpPr/>
      </xdr:nvSpPr>
      <xdr:spPr>
        <a:xfrm>
          <a:off x="21272500" y="177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164919</xdr:rowOff>
    </xdr:from>
    <xdr:to>
      <xdr:col>116</xdr:col>
      <xdr:colOff>63500</xdr:colOff>
      <xdr:row>104</xdr:row>
      <xdr:rowOff>9798</xdr:rowOff>
    </xdr:to>
    <xdr:cxnSp macro="">
      <xdr:nvCxnSpPr>
        <xdr:cNvPr id="732" name="直線コネクタ 731"/>
        <xdr:cNvCxnSpPr/>
      </xdr:nvCxnSpPr>
      <xdr:spPr>
        <a:xfrm flipV="1">
          <a:off x="21323300" y="178242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5262</xdr:rowOff>
    </xdr:from>
    <xdr:to>
      <xdr:col>107</xdr:col>
      <xdr:colOff>101600</xdr:colOff>
      <xdr:row>105</xdr:row>
      <xdr:rowOff>106862</xdr:rowOff>
    </xdr:to>
    <xdr:sp macro="" textlink="">
      <xdr:nvSpPr>
        <xdr:cNvPr id="733" name="楕円 732"/>
        <xdr:cNvSpPr/>
      </xdr:nvSpPr>
      <xdr:spPr>
        <a:xfrm>
          <a:off x="20383500" y="180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9798</xdr:rowOff>
    </xdr:from>
    <xdr:to>
      <xdr:col>111</xdr:col>
      <xdr:colOff>177800</xdr:colOff>
      <xdr:row>105</xdr:row>
      <xdr:rowOff>56062</xdr:rowOff>
    </xdr:to>
    <xdr:cxnSp macro="">
      <xdr:nvCxnSpPr>
        <xdr:cNvPr id="734" name="直線コネクタ 733"/>
        <xdr:cNvCxnSpPr/>
      </xdr:nvCxnSpPr>
      <xdr:spPr>
        <a:xfrm flipV="1">
          <a:off x="20434300" y="17840598"/>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59889</xdr:rowOff>
    </xdr:from>
    <xdr:ext cx="469744" cy="259045"/>
    <xdr:sp macro="" textlink="">
      <xdr:nvSpPr>
        <xdr:cNvPr id="735" name="n_1aveValue【公民館】&#10;一人当たり面積"/>
        <xdr:cNvSpPr txBox="1"/>
      </xdr:nvSpPr>
      <xdr:spPr>
        <a:xfrm>
          <a:off x="210757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36"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737" name="n_3aveValue【公民館】&#10;一人当たり面積"/>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77125</xdr:rowOff>
    </xdr:from>
    <xdr:ext cx="469744" cy="259045"/>
    <xdr:sp macro="" textlink="">
      <xdr:nvSpPr>
        <xdr:cNvPr id="738" name="n_1mainValue【公民館】&#10;一人当たり面積"/>
        <xdr:cNvSpPr txBox="1"/>
      </xdr:nvSpPr>
      <xdr:spPr>
        <a:xfrm>
          <a:off x="21075727" y="1756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123389</xdr:rowOff>
    </xdr:from>
    <xdr:ext cx="469744" cy="259045"/>
    <xdr:sp macro="" textlink="">
      <xdr:nvSpPr>
        <xdr:cNvPr id="739" name="n_2mainValue【公民館】&#10;一人当たり面積"/>
        <xdr:cNvSpPr txBox="1"/>
      </xdr:nvSpPr>
      <xdr:spPr>
        <a:xfrm>
          <a:off x="20199427"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橋りょう、</a:t>
          </a:r>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ja-JP" altLang="en-US" sz="1100">
              <a:solidFill>
                <a:schemeClr val="dk1"/>
              </a:solidFill>
              <a:effectLst/>
              <a:latin typeface="+mn-lt"/>
              <a:ea typeface="+mn-ea"/>
              <a:cs typeface="+mn-cs"/>
            </a:rPr>
            <a:t>、公民館の</a:t>
          </a:r>
          <a:r>
            <a:rPr kumimoji="1" lang="ja-JP" altLang="ja-JP" sz="1100">
              <a:solidFill>
                <a:schemeClr val="dk1"/>
              </a:solidFill>
              <a:effectLst/>
              <a:latin typeface="+mn-lt"/>
              <a:ea typeface="+mn-ea"/>
              <a:cs typeface="+mn-cs"/>
            </a:rPr>
            <a:t>有形固定資産減価償却率に</a:t>
          </a:r>
          <a:r>
            <a:rPr kumimoji="1" lang="ja-JP" altLang="en-US" sz="1100">
              <a:solidFill>
                <a:schemeClr val="dk1"/>
              </a:solidFill>
              <a:effectLst/>
              <a:latin typeface="+mn-lt"/>
              <a:ea typeface="+mn-ea"/>
              <a:cs typeface="+mn-cs"/>
            </a:rPr>
            <a:t>ついては、</a:t>
          </a:r>
          <a:r>
            <a:rPr kumimoji="1" lang="ja-JP" altLang="ja-JP" sz="1100">
              <a:solidFill>
                <a:schemeClr val="dk1"/>
              </a:solidFill>
              <a:effectLst/>
              <a:latin typeface="+mn-lt"/>
              <a:ea typeface="+mn-ea"/>
              <a:cs typeface="+mn-cs"/>
            </a:rPr>
            <a:t>類似団体平均と比較して高い状況にある。</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児童館については、旧小学校を部分的に改修して利用しているため、全体的な修繕等が進んでいないことが要因となっている。</a:t>
          </a:r>
          <a:r>
            <a:rPr kumimoji="1" lang="ja-JP" altLang="en-US" sz="1100">
              <a:solidFill>
                <a:schemeClr val="dk1"/>
              </a:solidFill>
              <a:effectLst/>
              <a:latin typeface="+mn-lt"/>
              <a:ea typeface="+mn-ea"/>
              <a:cs typeface="+mn-cs"/>
            </a:rPr>
            <a:t>橋りょうについては全体的に老朽化が進んでおり、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度の定期的な点検及び橋りょう長寿命化計画に基づき、計画的に修繕等を実施している。</a:t>
          </a:r>
          <a:r>
            <a:rPr kumimoji="1" lang="ja-JP" altLang="ja-JP" sz="1100">
              <a:solidFill>
                <a:schemeClr val="dk1"/>
              </a:solidFill>
              <a:effectLst/>
              <a:latin typeface="+mn-lt"/>
              <a:ea typeface="+mn-ea"/>
              <a:cs typeface="+mn-cs"/>
            </a:rPr>
            <a:t>公営住宅については、昭和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年代に建設された町営住宅の老朽化が進行しているため、平成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年度に策定した「町営住宅ストック活用方針」に基づき、老朽化した町営住宅の除却を進めながら、管理戸数の適正化を図っている。また、外壁等の改修についても計画的に実施している。</a:t>
          </a:r>
          <a:endParaRPr lang="ja-JP" altLang="ja-JP" sz="1100">
            <a:effectLst/>
          </a:endParaRPr>
        </a:p>
        <a:p>
          <a:r>
            <a:rPr kumimoji="1" lang="ja-JP" altLang="ja-JP" sz="1100">
              <a:solidFill>
                <a:schemeClr val="dk1"/>
              </a:solidFill>
              <a:effectLst/>
              <a:latin typeface="+mn-lt"/>
              <a:ea typeface="+mn-ea"/>
              <a:cs typeface="+mn-cs"/>
            </a:rPr>
            <a:t>　認定こども園・幼稚園・保育所</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年度にかけて行われた第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次教育施設適正配置事業</a:t>
          </a:r>
          <a:r>
            <a:rPr kumimoji="1" lang="ja-JP" altLang="en-US" sz="1100">
              <a:solidFill>
                <a:schemeClr val="dk1"/>
              </a:solidFill>
              <a:effectLst/>
              <a:latin typeface="+mn-lt"/>
              <a:ea typeface="+mn-ea"/>
              <a:cs typeface="+mn-cs"/>
            </a:rPr>
            <a:t>において改修がなされたことにより、有形固定資産減価償却率が類似団体平均と比較して低い状況となっている。</a:t>
          </a:r>
          <a:endParaRPr kumimoji="1" lang="en-US" altLang="ja-JP" sz="1100">
            <a:solidFill>
              <a:schemeClr val="dk1"/>
            </a:solidFill>
            <a:effectLst/>
            <a:latin typeface="+mn-lt"/>
            <a:ea typeface="+mn-ea"/>
            <a:cs typeface="+mn-cs"/>
          </a:endParaRPr>
        </a:p>
        <a:p>
          <a:r>
            <a:rPr lang="ja-JP" altLang="en-US" sz="1100">
              <a:effectLst/>
            </a:rPr>
            <a:t>　公共施設等総合管理計画個別施設計画に基づき、計画的な修繕等による公共施設等の長寿命化を図っていく。</a:t>
          </a:r>
          <a:endParaRPr lang="en-US"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16,106
15,944
91.59
7,456,645
7,120,468
327,341
4,821,841
9,140,152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70" name="直線コネクタ 69"/>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71"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72" name="直線コネクタ 71"/>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73"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74" name="直線コネクタ 73"/>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75" name="【体育館・プール】&#10;有形固定資産減価償却率平均値テキスト"/>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76" name="フローチャート: 判断 75"/>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77" name="フローチャート: 判断 76"/>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140479</xdr:rowOff>
    </xdr:from>
    <xdr:ext cx="405111" cy="259045"/>
    <xdr:sp macro="" textlink="">
      <xdr:nvSpPr>
        <xdr:cNvPr id="78" name="n_1aveValue【体育館・プール】&#10;有形固定資産減価償却率"/>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79" name="フローチャート: 判断 78"/>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83329</xdr:rowOff>
    </xdr:from>
    <xdr:ext cx="405111" cy="259045"/>
    <xdr:sp macro="" textlink="">
      <xdr:nvSpPr>
        <xdr:cNvPr id="80" name="n_2aveValue【体育館・プール】&#10;有形固定資産減価償却率"/>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136652</xdr:rowOff>
    </xdr:from>
    <xdr:to>
      <xdr:col>10</xdr:col>
      <xdr:colOff>165100</xdr:colOff>
      <xdr:row>59</xdr:row>
      <xdr:rowOff>66802</xdr:rowOff>
    </xdr:to>
    <xdr:sp macro="" textlink="">
      <xdr:nvSpPr>
        <xdr:cNvPr id="81" name="フローチャート: 判断 80"/>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83329</xdr:rowOff>
    </xdr:from>
    <xdr:ext cx="405111" cy="259045"/>
    <xdr:sp macro="" textlink="">
      <xdr:nvSpPr>
        <xdr:cNvPr id="82" name="n_3aveValue【体育館・プール】&#10;有形固定資産減価償却率"/>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45212</xdr:rowOff>
    </xdr:from>
    <xdr:to>
      <xdr:col>24</xdr:col>
      <xdr:colOff>114300</xdr:colOff>
      <xdr:row>61</xdr:row>
      <xdr:rowOff>146812</xdr:rowOff>
    </xdr:to>
    <xdr:sp macro="" textlink="">
      <xdr:nvSpPr>
        <xdr:cNvPr id="88" name="楕円 87"/>
        <xdr:cNvSpPr/>
      </xdr:nvSpPr>
      <xdr:spPr>
        <a:xfrm>
          <a:off x="4584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23639</xdr:rowOff>
    </xdr:from>
    <xdr:ext cx="405111" cy="259045"/>
    <xdr:sp macro="" textlink="">
      <xdr:nvSpPr>
        <xdr:cNvPr id="89" name="【体育館・プール】&#10;有形固定資産減価償却率該当値テキスト"/>
        <xdr:cNvSpPr txBox="1"/>
      </xdr:nvSpPr>
      <xdr:spPr>
        <a:xfrm>
          <a:off x="4673600"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106934</xdr:rowOff>
    </xdr:from>
    <xdr:to>
      <xdr:col>20</xdr:col>
      <xdr:colOff>38100</xdr:colOff>
      <xdr:row>61</xdr:row>
      <xdr:rowOff>37084</xdr:rowOff>
    </xdr:to>
    <xdr:sp macro="" textlink="">
      <xdr:nvSpPr>
        <xdr:cNvPr id="90" name="楕円 89"/>
        <xdr:cNvSpPr/>
      </xdr:nvSpPr>
      <xdr:spPr>
        <a:xfrm>
          <a:off x="3746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157734</xdr:rowOff>
    </xdr:from>
    <xdr:to>
      <xdr:col>24</xdr:col>
      <xdr:colOff>63500</xdr:colOff>
      <xdr:row>61</xdr:row>
      <xdr:rowOff>96012</xdr:rowOff>
    </xdr:to>
    <xdr:cxnSp macro="">
      <xdr:nvCxnSpPr>
        <xdr:cNvPr id="91" name="直線コネクタ 90"/>
        <xdr:cNvCxnSpPr/>
      </xdr:nvCxnSpPr>
      <xdr:spPr>
        <a:xfrm>
          <a:off x="3797300" y="1044473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168656</xdr:rowOff>
    </xdr:from>
    <xdr:to>
      <xdr:col>15</xdr:col>
      <xdr:colOff>101600</xdr:colOff>
      <xdr:row>61</xdr:row>
      <xdr:rowOff>98806</xdr:rowOff>
    </xdr:to>
    <xdr:sp macro="" textlink="">
      <xdr:nvSpPr>
        <xdr:cNvPr id="92" name="楕円 91"/>
        <xdr:cNvSpPr/>
      </xdr:nvSpPr>
      <xdr:spPr>
        <a:xfrm>
          <a:off x="2857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157734</xdr:rowOff>
    </xdr:from>
    <xdr:to>
      <xdr:col>19</xdr:col>
      <xdr:colOff>177800</xdr:colOff>
      <xdr:row>61</xdr:row>
      <xdr:rowOff>48006</xdr:rowOff>
    </xdr:to>
    <xdr:cxnSp macro="">
      <xdr:nvCxnSpPr>
        <xdr:cNvPr id="93" name="直線コネクタ 92"/>
        <xdr:cNvCxnSpPr/>
      </xdr:nvCxnSpPr>
      <xdr:spPr>
        <a:xfrm flipV="1">
          <a:off x="2908300" y="1044473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28211</xdr:rowOff>
    </xdr:from>
    <xdr:ext cx="405111" cy="259045"/>
    <xdr:sp macro="" textlink="">
      <xdr:nvSpPr>
        <xdr:cNvPr id="94" name="n_1mainValue【体育館・プール】&#10;有形固定資産減価償却率"/>
        <xdr:cNvSpPr txBox="1"/>
      </xdr:nvSpPr>
      <xdr:spPr>
        <a:xfrm>
          <a:off x="35820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89933</xdr:rowOff>
    </xdr:from>
    <xdr:ext cx="405111" cy="259045"/>
    <xdr:sp macro="" textlink="">
      <xdr:nvSpPr>
        <xdr:cNvPr id="95" name="n_2mainValue【体育館・プール】&#10;有形固定資産減価償却率"/>
        <xdr:cNvSpPr txBox="1"/>
      </xdr:nvSpPr>
      <xdr:spPr>
        <a:xfrm>
          <a:off x="27057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7" name="テキスト ボックス 11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21" name="直線コネクタ 120"/>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22"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123" name="直線コネクタ 122"/>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124"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125" name="直線コネクタ 124"/>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55353</xdr:rowOff>
    </xdr:from>
    <xdr:ext cx="469744" cy="259045"/>
    <xdr:sp macro="" textlink="">
      <xdr:nvSpPr>
        <xdr:cNvPr id="126" name="【体育館・プール】&#10;一人当たり面積平均値テキスト"/>
        <xdr:cNvSpPr txBox="1"/>
      </xdr:nvSpPr>
      <xdr:spPr>
        <a:xfrm>
          <a:off x="10515600"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127" name="フローチャート: 判断 126"/>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128" name="フローチャート: 判断 127"/>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170197</xdr:rowOff>
    </xdr:from>
    <xdr:ext cx="469744" cy="259045"/>
    <xdr:sp macro="" textlink="">
      <xdr:nvSpPr>
        <xdr:cNvPr id="129"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30" name="フローチャート: 判断 129"/>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31"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127181</xdr:rowOff>
    </xdr:from>
    <xdr:to>
      <xdr:col>41</xdr:col>
      <xdr:colOff>101600</xdr:colOff>
      <xdr:row>61</xdr:row>
      <xdr:rowOff>57331</xdr:rowOff>
    </xdr:to>
    <xdr:sp macro="" textlink="">
      <xdr:nvSpPr>
        <xdr:cNvPr id="132" name="フローチャート: 判断 131"/>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73858</xdr:rowOff>
    </xdr:from>
    <xdr:ext cx="469744" cy="259045"/>
    <xdr:sp macro="" textlink="">
      <xdr:nvSpPr>
        <xdr:cNvPr id="133"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105954</xdr:rowOff>
    </xdr:from>
    <xdr:to>
      <xdr:col>55</xdr:col>
      <xdr:colOff>50800</xdr:colOff>
      <xdr:row>62</xdr:row>
      <xdr:rowOff>36104</xdr:rowOff>
    </xdr:to>
    <xdr:sp macro="" textlink="">
      <xdr:nvSpPr>
        <xdr:cNvPr id="139" name="楕円 138"/>
        <xdr:cNvSpPr/>
      </xdr:nvSpPr>
      <xdr:spPr>
        <a:xfrm>
          <a:off x="10426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84381</xdr:rowOff>
    </xdr:from>
    <xdr:ext cx="469744" cy="259045"/>
    <xdr:sp macro="" textlink="">
      <xdr:nvSpPr>
        <xdr:cNvPr id="140" name="【体育館・プール】&#10;一人当たり面積該当値テキスト"/>
        <xdr:cNvSpPr txBox="1"/>
      </xdr:nvSpPr>
      <xdr:spPr>
        <a:xfrm>
          <a:off x="10515600" y="105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87993</xdr:rowOff>
    </xdr:from>
    <xdr:to>
      <xdr:col>50</xdr:col>
      <xdr:colOff>165100</xdr:colOff>
      <xdr:row>62</xdr:row>
      <xdr:rowOff>18143</xdr:rowOff>
    </xdr:to>
    <xdr:sp macro="" textlink="">
      <xdr:nvSpPr>
        <xdr:cNvPr id="141" name="楕円 140"/>
        <xdr:cNvSpPr/>
      </xdr:nvSpPr>
      <xdr:spPr>
        <a:xfrm>
          <a:off x="9588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138793</xdr:rowOff>
    </xdr:from>
    <xdr:to>
      <xdr:col>55</xdr:col>
      <xdr:colOff>0</xdr:colOff>
      <xdr:row>61</xdr:row>
      <xdr:rowOff>156754</xdr:rowOff>
    </xdr:to>
    <xdr:cxnSp macro="">
      <xdr:nvCxnSpPr>
        <xdr:cNvPr id="142" name="直線コネクタ 141"/>
        <xdr:cNvCxnSpPr/>
      </xdr:nvCxnSpPr>
      <xdr:spPr>
        <a:xfrm>
          <a:off x="9639300" y="105972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91259</xdr:rowOff>
    </xdr:from>
    <xdr:to>
      <xdr:col>46</xdr:col>
      <xdr:colOff>38100</xdr:colOff>
      <xdr:row>62</xdr:row>
      <xdr:rowOff>21409</xdr:rowOff>
    </xdr:to>
    <xdr:sp macro="" textlink="">
      <xdr:nvSpPr>
        <xdr:cNvPr id="143" name="楕円 142"/>
        <xdr:cNvSpPr/>
      </xdr:nvSpPr>
      <xdr:spPr>
        <a:xfrm>
          <a:off x="869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138793</xdr:rowOff>
    </xdr:from>
    <xdr:to>
      <xdr:col>50</xdr:col>
      <xdr:colOff>114300</xdr:colOff>
      <xdr:row>61</xdr:row>
      <xdr:rowOff>142059</xdr:rowOff>
    </xdr:to>
    <xdr:cxnSp macro="">
      <xdr:nvCxnSpPr>
        <xdr:cNvPr id="144" name="直線コネクタ 143"/>
        <xdr:cNvCxnSpPr/>
      </xdr:nvCxnSpPr>
      <xdr:spPr>
        <a:xfrm flipV="1">
          <a:off x="8750300" y="105972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9270</xdr:rowOff>
    </xdr:from>
    <xdr:ext cx="469744" cy="259045"/>
    <xdr:sp macro="" textlink="">
      <xdr:nvSpPr>
        <xdr:cNvPr id="145" name="n_1mainValue【体育館・プール】&#10;一人当たり面積"/>
        <xdr:cNvSpPr txBox="1"/>
      </xdr:nvSpPr>
      <xdr:spPr>
        <a:xfrm>
          <a:off x="93917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12536</xdr:rowOff>
    </xdr:from>
    <xdr:ext cx="469744" cy="259045"/>
    <xdr:sp macro="" textlink="">
      <xdr:nvSpPr>
        <xdr:cNvPr id="146" name="n_2mainValue【体育館・プール】&#10;一人当たり面積"/>
        <xdr:cNvSpPr txBox="1"/>
      </xdr:nvSpPr>
      <xdr:spPr>
        <a:xfrm>
          <a:off x="85154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5" name="正方形/長方形 1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6" name="正方形/長方形 1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7" name="正方形/長方形 1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8" name="正方形/長方形 1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9" name="正方形/長方形 1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0" name="正方形/長方形 1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1" name="正方形/長方形 1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2" name="正方形/長方形 1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3" name="正方形/長方形 1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4" name="正方形/長方形 1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5" name="正方形/長方形 1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6" name="正方形/長方形 1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7" name="正方形/長方形 1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8" name="正方形/長方形 1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9" name="正方形/長方形 1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0" name="正方形/長方形 1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1" name="正方形/長方形 1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2" name="正方形/長方形 1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3" name="正方形/長方形 1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4" name="正方形/長方形 1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5" name="正方形/長方形 1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6" name="正方形/長方形 1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7" name="正方形/長方形 1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8" name="正方形/長方形 1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9" name="正方形/長方形 1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0" name="正方形/長方形 1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1" name="正方形/長方形 1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2" name="正方形/長方形 1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3" name="正方形/長方形 1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4" name="正方形/長方形 1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5" name="正方形/長方形 1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6" name="正方形/長方形 1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7" name="テキスト ボックス 1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8" name="直線コネクタ 1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9" name="テキスト ボックス 1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0" name="直線コネクタ 1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1" name="テキスト ボックス 1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2" name="直線コネクタ 1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3" name="テキスト ボックス 1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4" name="直線コネクタ 1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5" name="テキスト ボックス 1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6" name="直線コネクタ 1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7" name="テキスト ボックス 1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8" name="直線コネクタ 1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9" name="テキスト ボックス 1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0" name="直線コネクタ 1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1" name="テキスト ボックス 2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203" name="直線コネクタ 202"/>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204"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205" name="直線コネクタ 204"/>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06"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07" name="直線コネクタ 20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208" name="【一般廃棄物処理施設】&#10;有形固定資産減価償却率平均値テキスト"/>
        <xdr:cNvSpPr txBox="1"/>
      </xdr:nvSpPr>
      <xdr:spPr>
        <a:xfrm>
          <a:off x="16357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209" name="フローチャート: 判断 208"/>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210" name="フローチャート: 判断 209"/>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133367</xdr:rowOff>
    </xdr:from>
    <xdr:ext cx="405111" cy="259045"/>
    <xdr:sp macro="" textlink="">
      <xdr:nvSpPr>
        <xdr:cNvPr id="211" name="n_1aveValue【一般廃棄物処理施設】&#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2" name="フローチャート: 判断 211"/>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13"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214" name="フローチャート: 判断 213"/>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215"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6" name="テキスト ボックス 2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7" name="テキスト ボックス 2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8" name="テキスト ボックス 2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9" name="テキスト ボックス 2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0" name="テキスト ボックス 2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221" name="楕円 220"/>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222" name="【一般廃棄物処理施設】&#10;有形固定資産減価償却率該当値テキスト"/>
        <xdr:cNvSpPr txBox="1"/>
      </xdr:nvSpPr>
      <xdr:spPr>
        <a:xfrm>
          <a:off x="16357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223" name="楕円 222"/>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41910</xdr:rowOff>
    </xdr:to>
    <xdr:cxnSp macro="">
      <xdr:nvCxnSpPr>
        <xdr:cNvPr id="224" name="直線コネクタ 223"/>
        <xdr:cNvCxnSpPr/>
      </xdr:nvCxnSpPr>
      <xdr:spPr>
        <a:xfrm flipV="1">
          <a:off x="15481300" y="6008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109237</xdr:rowOff>
    </xdr:from>
    <xdr:ext cx="405111" cy="259045"/>
    <xdr:sp macro="" textlink="">
      <xdr:nvSpPr>
        <xdr:cNvPr id="225"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6" name="正方形/長方形 2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7" name="正方形/長方形 2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8" name="正方形/長方形 2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9" name="正方形/長方形 2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0" name="正方形/長方形 2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1" name="正方形/長方形 2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2" name="正方形/長方形 2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3" name="正方形/長方形 2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4" name="テキスト ボックス 2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5" name="直線コネクタ 2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6" name="直線コネクタ 2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7" name="テキスト ボックス 2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8" name="直線コネクタ 2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9" name="テキスト ボックス 23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0" name="直線コネクタ 2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1" name="テキスト ボックス 2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2" name="直線コネクタ 2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43" name="テキスト ボックス 2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4" name="直線コネクタ 2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45" name="テキスト ボックス 2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6" name="直線コネクタ 2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47" name="テキスト ボックス 2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249" name="直線コネクタ 248"/>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250"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251" name="直線コネクタ 250"/>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252"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253" name="直線コネクタ 252"/>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66874</xdr:rowOff>
    </xdr:from>
    <xdr:ext cx="599010" cy="259045"/>
    <xdr:sp macro="" textlink="">
      <xdr:nvSpPr>
        <xdr:cNvPr id="254" name="【一般廃棄物処理施設】&#10;一人当たり有形固定資産（償却資産）額平均値テキスト"/>
        <xdr:cNvSpPr txBox="1"/>
      </xdr:nvSpPr>
      <xdr:spPr>
        <a:xfrm>
          <a:off x="22199600" y="6581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255" name="フローチャート: 判断 254"/>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256" name="フローチャート: 判断 255"/>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73846</xdr:rowOff>
    </xdr:from>
    <xdr:ext cx="534377" cy="259045"/>
    <xdr:sp macro="" textlink="">
      <xdr:nvSpPr>
        <xdr:cNvPr id="257" name="n_1aveValue【一般廃棄物処理施設】&#10;一人当たり有形固定資産（償却資産）額"/>
        <xdr:cNvSpPr txBox="1"/>
      </xdr:nvSpPr>
      <xdr:spPr>
        <a:xfrm>
          <a:off x="210434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258" name="フローチャート: 判断 257"/>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45789</xdr:rowOff>
    </xdr:from>
    <xdr:ext cx="599010" cy="259045"/>
    <xdr:sp macro="" textlink="">
      <xdr:nvSpPr>
        <xdr:cNvPr id="259" name="n_2aveValue【一般廃棄物処理施設】&#10;一人当たり有形固定資産（償却資産）額"/>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260" name="フローチャート: 判断 259"/>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261"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2" name="テキスト ボックス 2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3" name="テキスト ボックス 2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4" name="テキスト ボックス 2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5" name="テキスト ボックス 2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6" name="テキスト ボックス 2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63900</xdr:rowOff>
    </xdr:from>
    <xdr:to>
      <xdr:col>116</xdr:col>
      <xdr:colOff>114300</xdr:colOff>
      <xdr:row>40</xdr:row>
      <xdr:rowOff>165500</xdr:rowOff>
    </xdr:to>
    <xdr:sp macro="" textlink="">
      <xdr:nvSpPr>
        <xdr:cNvPr id="267" name="楕円 266"/>
        <xdr:cNvSpPr/>
      </xdr:nvSpPr>
      <xdr:spPr>
        <a:xfrm>
          <a:off x="22110700" y="69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42327</xdr:rowOff>
    </xdr:from>
    <xdr:ext cx="534377" cy="259045"/>
    <xdr:sp macro="" textlink="">
      <xdr:nvSpPr>
        <xdr:cNvPr id="268" name="【一般廃棄物処理施設】&#10;一人当たり有形固定資産（償却資産）額該当値テキスト"/>
        <xdr:cNvSpPr txBox="1"/>
      </xdr:nvSpPr>
      <xdr:spPr>
        <a:xfrm>
          <a:off x="22199600" y="69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70228</xdr:rowOff>
    </xdr:from>
    <xdr:to>
      <xdr:col>112</xdr:col>
      <xdr:colOff>38100</xdr:colOff>
      <xdr:row>41</xdr:row>
      <xdr:rowOff>378</xdr:rowOff>
    </xdr:to>
    <xdr:sp macro="" textlink="">
      <xdr:nvSpPr>
        <xdr:cNvPr id="269" name="楕円 268"/>
        <xdr:cNvSpPr/>
      </xdr:nvSpPr>
      <xdr:spPr>
        <a:xfrm>
          <a:off x="21272500" y="69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114700</xdr:rowOff>
    </xdr:from>
    <xdr:to>
      <xdr:col>116</xdr:col>
      <xdr:colOff>63500</xdr:colOff>
      <xdr:row>40</xdr:row>
      <xdr:rowOff>121028</xdr:rowOff>
    </xdr:to>
    <xdr:cxnSp macro="">
      <xdr:nvCxnSpPr>
        <xdr:cNvPr id="270" name="直線コネクタ 269"/>
        <xdr:cNvCxnSpPr/>
      </xdr:nvCxnSpPr>
      <xdr:spPr>
        <a:xfrm flipV="1">
          <a:off x="21323300" y="6972700"/>
          <a:ext cx="8382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162955</xdr:rowOff>
    </xdr:from>
    <xdr:ext cx="534377" cy="259045"/>
    <xdr:sp macro="" textlink="">
      <xdr:nvSpPr>
        <xdr:cNvPr id="271" name="n_1mainValue【一般廃棄物処理施設】&#10;一人当たり有形固定資産（償却資産）額"/>
        <xdr:cNvSpPr txBox="1"/>
      </xdr:nvSpPr>
      <xdr:spPr>
        <a:xfrm>
          <a:off x="21043411" y="702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2" name="正方形/長方形 2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3" name="正方形/長方形 2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4" name="正方形/長方形 2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5" name="正方形/長方形 2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6" name="正方形/長方形 2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7" name="正方形/長方形 2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8" name="正方形/長方形 2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9" name="正方形/長方形 2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7" name="正方形/長方形 2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6" name="テキスト ボックス 2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7" name="直線コネクタ 2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8" name="直線コネクタ 2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9" name="テキスト ボックス 2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0" name="直線コネクタ 2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1" name="テキスト ボックス 3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2" name="直線コネクタ 3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3" name="テキスト ボックス 3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4" name="直線コネクタ 3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5" name="テキスト ボックス 3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6" name="直線コネクタ 3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7" name="テキスト ボックス 3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8" name="直線コネクタ 3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9" name="テキスト ボックス 3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0" name="直線コネクタ 3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1" name="テキスト ボックス 3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313" name="直線コネクタ 312"/>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314"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315" name="直線コネクタ 31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316"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317" name="直線コネクタ 316"/>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318" name="【消防施設】&#10;有形固定資産減価償却率平均値テキスト"/>
        <xdr:cNvSpPr txBox="1"/>
      </xdr:nvSpPr>
      <xdr:spPr>
        <a:xfrm>
          <a:off x="16357600" y="1354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319" name="フローチャート: 判断 318"/>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320" name="フローチャート: 判断 319"/>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103795</xdr:rowOff>
    </xdr:from>
    <xdr:ext cx="405111" cy="259045"/>
    <xdr:sp macro="" textlink="">
      <xdr:nvSpPr>
        <xdr:cNvPr id="321" name="n_1ave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322" name="フローチャート: 判断 321"/>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55534</xdr:rowOff>
    </xdr:from>
    <xdr:ext cx="405111" cy="259045"/>
    <xdr:sp macro="" textlink="">
      <xdr:nvSpPr>
        <xdr:cNvPr id="323" name="n_2aveValue【消防施設】&#10;有形固定資産減価償却率"/>
        <xdr:cNvSpPr txBox="1"/>
      </xdr:nvSpPr>
      <xdr:spPr>
        <a:xfrm>
          <a:off x="14389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324" name="フローチャート: 判断 323"/>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325"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6" name="テキスト ボックス 3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7" name="テキスト ボックス 3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8" name="テキスト ボックス 3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9" name="テキスト ボックス 3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0" name="テキスト ボックス 3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331" name="楕円 330"/>
        <xdr:cNvSpPr/>
      </xdr:nvSpPr>
      <xdr:spPr>
        <a:xfrm>
          <a:off x="16268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66964</xdr:rowOff>
    </xdr:from>
    <xdr:ext cx="405111" cy="259045"/>
    <xdr:sp macro="" textlink="">
      <xdr:nvSpPr>
        <xdr:cNvPr id="332" name="【消防施設】&#10;有形固定資産減価償却率該当値テキスト"/>
        <xdr:cNvSpPr txBox="1"/>
      </xdr:nvSpPr>
      <xdr:spPr>
        <a:xfrm>
          <a:off x="16357600" y="1395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5262</xdr:rowOff>
    </xdr:from>
    <xdr:to>
      <xdr:col>81</xdr:col>
      <xdr:colOff>101600</xdr:colOff>
      <xdr:row>81</xdr:row>
      <xdr:rowOff>106862</xdr:rowOff>
    </xdr:to>
    <xdr:sp macro="" textlink="">
      <xdr:nvSpPr>
        <xdr:cNvPr id="333" name="楕円 332"/>
        <xdr:cNvSpPr/>
      </xdr:nvSpPr>
      <xdr:spPr>
        <a:xfrm>
          <a:off x="15430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56062</xdr:rowOff>
    </xdr:from>
    <xdr:to>
      <xdr:col>85</xdr:col>
      <xdr:colOff>127000</xdr:colOff>
      <xdr:row>81</xdr:row>
      <xdr:rowOff>139337</xdr:rowOff>
    </xdr:to>
    <xdr:cxnSp macro="">
      <xdr:nvCxnSpPr>
        <xdr:cNvPr id="334" name="直線コネクタ 333"/>
        <xdr:cNvCxnSpPr/>
      </xdr:nvCxnSpPr>
      <xdr:spPr>
        <a:xfrm>
          <a:off x="15481300" y="13943512"/>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93436</xdr:rowOff>
    </xdr:from>
    <xdr:to>
      <xdr:col>76</xdr:col>
      <xdr:colOff>165100</xdr:colOff>
      <xdr:row>79</xdr:row>
      <xdr:rowOff>23586</xdr:rowOff>
    </xdr:to>
    <xdr:sp macro="" textlink="">
      <xdr:nvSpPr>
        <xdr:cNvPr id="335" name="楕円 334"/>
        <xdr:cNvSpPr/>
      </xdr:nvSpPr>
      <xdr:spPr>
        <a:xfrm>
          <a:off x="14541500" y="134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144236</xdr:rowOff>
    </xdr:from>
    <xdr:to>
      <xdr:col>81</xdr:col>
      <xdr:colOff>50800</xdr:colOff>
      <xdr:row>81</xdr:row>
      <xdr:rowOff>56062</xdr:rowOff>
    </xdr:to>
    <xdr:cxnSp macro="">
      <xdr:nvCxnSpPr>
        <xdr:cNvPr id="336" name="直線コネクタ 335"/>
        <xdr:cNvCxnSpPr/>
      </xdr:nvCxnSpPr>
      <xdr:spPr>
        <a:xfrm>
          <a:off x="14592300" y="13517336"/>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97989</xdr:rowOff>
    </xdr:from>
    <xdr:ext cx="405111" cy="259045"/>
    <xdr:sp macro="" textlink="">
      <xdr:nvSpPr>
        <xdr:cNvPr id="337" name="n_1mainValue【消防施設】&#10;有形固定資産減価償却率"/>
        <xdr:cNvSpPr txBox="1"/>
      </xdr:nvSpPr>
      <xdr:spPr>
        <a:xfrm>
          <a:off x="152660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40113</xdr:rowOff>
    </xdr:from>
    <xdr:ext cx="405111" cy="259045"/>
    <xdr:sp macro="" textlink="">
      <xdr:nvSpPr>
        <xdr:cNvPr id="338" name="n_2mainValue【消防施設】&#10;有形固定資産減価償却率"/>
        <xdr:cNvSpPr txBox="1"/>
      </xdr:nvSpPr>
      <xdr:spPr>
        <a:xfrm>
          <a:off x="14389744" y="1324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9" name="正方形/長方形 3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0" name="正方形/長方形 3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1" name="正方形/長方形 3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2" name="正方形/長方形 3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3" name="正方形/長方形 3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4" name="正方形/長方形 3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5" name="正方形/長方形 3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6" name="正方形/長方形 3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7" name="テキスト ボックス 3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8" name="直線コネクタ 3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49" name="直線コネクタ 3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50" name="テキスト ボックス 3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51" name="直線コネクタ 3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52" name="テキスト ボックス 3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53" name="直線コネクタ 3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54" name="テキスト ボックス 3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55" name="直線コネクタ 3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56" name="テキスト ボックス 3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7" name="直線コネクタ 3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8" name="テキスト ボックス 3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360" name="直線コネクタ 359"/>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361"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362" name="直線コネクタ 361"/>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363"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364" name="直線コネクタ 363"/>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365"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366" name="フローチャート: 判断 365"/>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367" name="フローチャート: 判断 366"/>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23131</xdr:rowOff>
    </xdr:from>
    <xdr:ext cx="469744" cy="259045"/>
    <xdr:sp macro="" textlink="">
      <xdr:nvSpPr>
        <xdr:cNvPr id="368" name="n_1ave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369" name="フローチャート: 判断 368"/>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135145</xdr:rowOff>
    </xdr:from>
    <xdr:ext cx="469744" cy="259045"/>
    <xdr:sp macro="" textlink="">
      <xdr:nvSpPr>
        <xdr:cNvPr id="370"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371" name="フローチャート: 判断 370"/>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372"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3" name="テキスト ボックス 3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4" name="テキスト ボックス 3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5" name="テキスト ボックス 3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6" name="テキスト ボックス 3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7" name="テキスト ボックス 3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378" name="楕円 377"/>
        <xdr:cNvSpPr/>
      </xdr:nvSpPr>
      <xdr:spPr>
        <a:xfrm>
          <a:off x="22110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118890</xdr:rowOff>
    </xdr:from>
    <xdr:ext cx="469744" cy="259045"/>
    <xdr:sp macro="" textlink="">
      <xdr:nvSpPr>
        <xdr:cNvPr id="379" name="【消防施設】&#10;一人当たり面積該当値テキスト"/>
        <xdr:cNvSpPr txBox="1"/>
      </xdr:nvSpPr>
      <xdr:spPr>
        <a:xfrm>
          <a:off x="22199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161037</xdr:rowOff>
    </xdr:from>
    <xdr:to>
      <xdr:col>112</xdr:col>
      <xdr:colOff>38100</xdr:colOff>
      <xdr:row>84</xdr:row>
      <xdr:rowOff>91187</xdr:rowOff>
    </xdr:to>
    <xdr:sp macro="" textlink="">
      <xdr:nvSpPr>
        <xdr:cNvPr id="380" name="楕円 379"/>
        <xdr:cNvSpPr/>
      </xdr:nvSpPr>
      <xdr:spPr>
        <a:xfrm>
          <a:off x="21272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40387</xdr:rowOff>
    </xdr:to>
    <xdr:cxnSp macro="">
      <xdr:nvCxnSpPr>
        <xdr:cNvPr id="381" name="直線コネクタ 380"/>
        <xdr:cNvCxnSpPr/>
      </xdr:nvCxnSpPr>
      <xdr:spPr>
        <a:xfrm flipV="1">
          <a:off x="21323300" y="1442161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382" name="楕円 381"/>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40387</xdr:rowOff>
    </xdr:from>
    <xdr:to>
      <xdr:col>111</xdr:col>
      <xdr:colOff>177800</xdr:colOff>
      <xdr:row>84</xdr:row>
      <xdr:rowOff>134113</xdr:rowOff>
    </xdr:to>
    <xdr:cxnSp macro="">
      <xdr:nvCxnSpPr>
        <xdr:cNvPr id="383" name="直線コネクタ 382"/>
        <xdr:cNvCxnSpPr/>
      </xdr:nvCxnSpPr>
      <xdr:spPr>
        <a:xfrm flipV="1">
          <a:off x="20434300" y="14442187"/>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82314</xdr:rowOff>
    </xdr:from>
    <xdr:ext cx="469744" cy="259045"/>
    <xdr:sp macro="" textlink="">
      <xdr:nvSpPr>
        <xdr:cNvPr id="384" name="n_1mainValue【消防施設】&#10;一人当たり面積"/>
        <xdr:cNvSpPr txBox="1"/>
      </xdr:nvSpPr>
      <xdr:spPr>
        <a:xfrm>
          <a:off x="210757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385"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6" name="正方形/長方形 3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7" name="正方形/長方形 3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8" name="正方形/長方形 3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9" name="正方形/長方形 3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0" name="正方形/長方形 3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1" name="正方形/長方形 3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2" name="正方形/長方形 3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3" name="正方形/長方形 3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4" name="テキスト ボックス 3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5" name="直線コネクタ 3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6" name="直線コネクタ 3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7" name="テキスト ボックス 3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8" name="直線コネクタ 3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9" name="テキスト ボックス 3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0" name="直線コネクタ 3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1" name="テキスト ボックス 4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2" name="直線コネクタ 4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3" name="テキスト ボックス 4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4" name="直線コネクタ 4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5" name="テキスト ボックス 4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6" name="直線コネクタ 4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7" name="テキスト ボックス 4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8" name="直線コネクタ 4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9" name="テキスト ボックス 4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411" name="直線コネクタ 410"/>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412"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413" name="直線コネクタ 412"/>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414"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15" name="直線コネクタ 414"/>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416"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417" name="フローチャート: 判断 416"/>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418" name="フローチャート: 判断 417"/>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105064</xdr:rowOff>
    </xdr:from>
    <xdr:ext cx="405111" cy="259045"/>
    <xdr:sp macro="" textlink="">
      <xdr:nvSpPr>
        <xdr:cNvPr id="419" name="n_1ave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420" name="フローチャート: 判断 419"/>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124658</xdr:rowOff>
    </xdr:from>
    <xdr:ext cx="405111" cy="259045"/>
    <xdr:sp macro="" textlink="">
      <xdr:nvSpPr>
        <xdr:cNvPr id="421" name="n_2aveValue【庁舎】&#10;有形固定資産減価償却率"/>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422" name="フローチャート: 判断 421"/>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423"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162561</xdr:rowOff>
    </xdr:from>
    <xdr:to>
      <xdr:col>85</xdr:col>
      <xdr:colOff>177800</xdr:colOff>
      <xdr:row>102</xdr:row>
      <xdr:rowOff>92711</xdr:rowOff>
    </xdr:to>
    <xdr:sp macro="" textlink="">
      <xdr:nvSpPr>
        <xdr:cNvPr id="429" name="楕円 428"/>
        <xdr:cNvSpPr/>
      </xdr:nvSpPr>
      <xdr:spPr>
        <a:xfrm>
          <a:off x="16268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13988</xdr:rowOff>
    </xdr:from>
    <xdr:ext cx="405111" cy="259045"/>
    <xdr:sp macro="" textlink="">
      <xdr:nvSpPr>
        <xdr:cNvPr id="430" name="【庁舎】&#10;有形固定資産減価償却率該当値テキスト"/>
        <xdr:cNvSpPr txBox="1"/>
      </xdr:nvSpPr>
      <xdr:spPr>
        <a:xfrm>
          <a:off x="16357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431" name="楕円 430"/>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41911</xdr:rowOff>
    </xdr:to>
    <xdr:cxnSp macro="">
      <xdr:nvCxnSpPr>
        <xdr:cNvPr id="432" name="直線コネクタ 431"/>
        <xdr:cNvCxnSpPr/>
      </xdr:nvCxnSpPr>
      <xdr:spPr>
        <a:xfrm>
          <a:off x="15481300" y="1752817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4173</xdr:rowOff>
    </xdr:from>
    <xdr:to>
      <xdr:col>76</xdr:col>
      <xdr:colOff>165100</xdr:colOff>
      <xdr:row>102</xdr:row>
      <xdr:rowOff>105773</xdr:rowOff>
    </xdr:to>
    <xdr:sp macro="" textlink="">
      <xdr:nvSpPr>
        <xdr:cNvPr id="433" name="楕円 432"/>
        <xdr:cNvSpPr/>
      </xdr:nvSpPr>
      <xdr:spPr>
        <a:xfrm>
          <a:off x="14541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40277</xdr:rowOff>
    </xdr:from>
    <xdr:to>
      <xdr:col>81</xdr:col>
      <xdr:colOff>50800</xdr:colOff>
      <xdr:row>102</xdr:row>
      <xdr:rowOff>54973</xdr:rowOff>
    </xdr:to>
    <xdr:cxnSp macro="">
      <xdr:nvCxnSpPr>
        <xdr:cNvPr id="434" name="直線コネクタ 433"/>
        <xdr:cNvCxnSpPr/>
      </xdr:nvCxnSpPr>
      <xdr:spPr>
        <a:xfrm flipV="1">
          <a:off x="14592300" y="175281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107604</xdr:rowOff>
    </xdr:from>
    <xdr:ext cx="405111" cy="259045"/>
    <xdr:sp macro="" textlink="">
      <xdr:nvSpPr>
        <xdr:cNvPr id="435" name="n_1mainValue【庁舎】&#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122300</xdr:rowOff>
    </xdr:from>
    <xdr:ext cx="405111" cy="259045"/>
    <xdr:sp macro="" textlink="">
      <xdr:nvSpPr>
        <xdr:cNvPr id="436" name="n_2mainValue【庁舎】&#10;有形固定資産減価償却率"/>
        <xdr:cNvSpPr txBox="1"/>
      </xdr:nvSpPr>
      <xdr:spPr>
        <a:xfrm>
          <a:off x="14389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47" name="直線コネクタ 4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48" name="テキスト ボックス 4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49" name="直線コネクタ 4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0" name="テキスト ボックス 4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1" name="直線コネクタ 4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52" name="テキスト ボックス 4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53" name="直線コネクタ 4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4" name="テキスト ボックス 4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5" name="直線コネクタ 4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56" name="テキスト ボックス 4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57" name="直線コネクタ 4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58" name="テキスト ボックス 4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9" name="直線コネクタ 4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0" name="テキスト ボックス 4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462" name="直線コネクタ 461"/>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463"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464" name="直線コネクタ 463"/>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465"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466" name="直線コネクタ 465"/>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467" name="【庁舎】&#10;一人当たり面積平均値テキスト"/>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468" name="フローチャート: 判断 467"/>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469" name="フローチャート: 判断 468"/>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56985</xdr:rowOff>
    </xdr:from>
    <xdr:ext cx="469744" cy="259045"/>
    <xdr:sp macro="" textlink="">
      <xdr:nvSpPr>
        <xdr:cNvPr id="470" name="n_1aveValue【庁舎】&#10;一人当たり面積"/>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471" name="フローチャート: 判断 470"/>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133729</xdr:rowOff>
    </xdr:from>
    <xdr:ext cx="469744" cy="259045"/>
    <xdr:sp macro="" textlink="">
      <xdr:nvSpPr>
        <xdr:cNvPr id="472" name="n_2aveValue【庁舎】&#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473" name="フローチャート: 判断 472"/>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122300</xdr:rowOff>
    </xdr:from>
    <xdr:ext cx="469744" cy="259045"/>
    <xdr:sp macro="" textlink="">
      <xdr:nvSpPr>
        <xdr:cNvPr id="474" name="n_3ave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5" name="テキスト ボックス 4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6" name="テキスト ボックス 4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7" name="テキスト ボックス 4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8" name="テキスト ボックス 4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9" name="テキスト ボックス 4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480" name="楕円 479"/>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481" name="【庁舎】&#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482" name="楕円 481"/>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35379</xdr:rowOff>
    </xdr:to>
    <xdr:cxnSp macro="">
      <xdr:nvCxnSpPr>
        <xdr:cNvPr id="483" name="直線コネクタ 482"/>
        <xdr:cNvCxnSpPr/>
      </xdr:nvCxnSpPr>
      <xdr:spPr>
        <a:xfrm flipV="1">
          <a:off x="21323300" y="183739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157662</xdr:rowOff>
    </xdr:from>
    <xdr:to>
      <xdr:col>107</xdr:col>
      <xdr:colOff>101600</xdr:colOff>
      <xdr:row>107</xdr:row>
      <xdr:rowOff>87812</xdr:rowOff>
    </xdr:to>
    <xdr:sp macro="" textlink="">
      <xdr:nvSpPr>
        <xdr:cNvPr id="484" name="楕円 483"/>
        <xdr:cNvSpPr/>
      </xdr:nvSpPr>
      <xdr:spPr>
        <a:xfrm>
          <a:off x="20383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37012</xdr:rowOff>
    </xdr:to>
    <xdr:cxnSp macro="">
      <xdr:nvCxnSpPr>
        <xdr:cNvPr id="485" name="直線コネクタ 484"/>
        <xdr:cNvCxnSpPr/>
      </xdr:nvCxnSpPr>
      <xdr:spPr>
        <a:xfrm flipV="1">
          <a:off x="20434300" y="183805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77306</xdr:rowOff>
    </xdr:from>
    <xdr:ext cx="469744" cy="259045"/>
    <xdr:sp macro="" textlink="">
      <xdr:nvSpPr>
        <xdr:cNvPr id="486" name="n_1mainValue【庁舎】&#10;一人当たり面積"/>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78939</xdr:rowOff>
    </xdr:from>
    <xdr:ext cx="469744" cy="259045"/>
    <xdr:sp macro="" textlink="">
      <xdr:nvSpPr>
        <xdr:cNvPr id="487" name="n_2mainValue【庁舎】&#10;一人当たり面積"/>
        <xdr:cNvSpPr txBox="1"/>
      </xdr:nvSpPr>
      <xdr:spPr>
        <a:xfrm>
          <a:off x="20199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8" name="正方形/長方形 4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9" name="正方形/長方形 4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0" name="テキスト ボックス 4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一般廃棄物処理施設と庁舎の</a:t>
          </a:r>
          <a:r>
            <a:rPr kumimoji="1" lang="ja-JP" altLang="ja-JP" sz="1100">
              <a:solidFill>
                <a:schemeClr val="dk1"/>
              </a:solidFill>
              <a:effectLst/>
              <a:latin typeface="+mn-lt"/>
              <a:ea typeface="+mn-ea"/>
              <a:cs typeface="+mn-cs"/>
            </a:rPr>
            <a:t>有形固定資産減価償却率については、類似団体平均と比較して非常に高い状況にある。一般廃棄物処理施設</a:t>
          </a:r>
          <a:r>
            <a:rPr kumimoji="1" lang="ja-JP" altLang="en-US" sz="1100">
              <a:solidFill>
                <a:schemeClr val="dk1"/>
              </a:solidFill>
              <a:effectLst/>
              <a:latin typeface="+mn-lt"/>
              <a:ea typeface="+mn-ea"/>
              <a:cs typeface="+mn-cs"/>
            </a:rPr>
            <a:t>については、会津若松地方広域市町村圏整備組合の有形固定資産を按分した数値であり、</a:t>
          </a:r>
          <a:r>
            <a:rPr kumimoji="1" lang="ja-JP" altLang="ja-JP" sz="1100">
              <a:solidFill>
                <a:schemeClr val="dk1"/>
              </a:solidFill>
              <a:effectLst/>
              <a:latin typeface="+mn-lt"/>
              <a:ea typeface="+mn-ea"/>
              <a:cs typeface="+mn-cs"/>
            </a:rPr>
            <a:t>会津若松地方広域市町村圏整備組合</a:t>
          </a:r>
          <a:r>
            <a:rPr kumimoji="1" lang="ja-JP" altLang="en-US" sz="1100">
              <a:solidFill>
                <a:schemeClr val="dk1"/>
              </a:solidFill>
              <a:effectLst/>
              <a:latin typeface="+mn-lt"/>
              <a:ea typeface="+mn-ea"/>
              <a:cs typeface="+mn-cs"/>
            </a:rPr>
            <a:t>環境センターの老朽化が要因となっている。また、庁舎のうち一番規模の大きい本庁舎については、昭和</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年竣工であり、老朽化の進行が著しい状況にある。本庁舎とつながっている北庁舎についても昭和</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年竣工であり、本庁舎と同様に老朽化が進んでいる。このことから、平成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年度に新庁舎検討委員会を設置して新庁舎建設に向けて検討を開始したが、財政状況の悪化により財政健全化を最優先課題と位置付けたため、平成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年度に新庁舎建設について延期の決定をした。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16,106
15,944
91.59
7,456,645
7,120,468
327,341
4,821,841
9,140,152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年度は基準財政収入額が</a:t>
          </a:r>
          <a:r>
            <a:rPr kumimoji="1" lang="en-US" altLang="ja-JP" sz="1300">
              <a:latin typeface="ＭＳ Ｐゴシック" panose="020B0600070205080204" pitchFamily="50" charset="-128"/>
              <a:ea typeface="ＭＳ Ｐゴシック" panose="020B0600070205080204" pitchFamily="50" charset="-128"/>
            </a:rPr>
            <a:t>1,609,632</a:t>
          </a:r>
          <a:r>
            <a:rPr kumimoji="1" lang="ja-JP" altLang="en-US" sz="1300">
              <a:latin typeface="ＭＳ Ｐゴシック" panose="020B0600070205080204" pitchFamily="50" charset="-128"/>
              <a:ea typeface="ＭＳ Ｐゴシック" panose="020B0600070205080204" pitchFamily="50" charset="-128"/>
            </a:rPr>
            <a:t>千円、基準財政需要額が</a:t>
          </a:r>
          <a:r>
            <a:rPr kumimoji="1" lang="en-US" altLang="ja-JP" sz="1300">
              <a:latin typeface="ＭＳ Ｐゴシック" panose="020B0600070205080204" pitchFamily="50" charset="-128"/>
              <a:ea typeface="ＭＳ Ｐゴシック" panose="020B0600070205080204" pitchFamily="50" charset="-128"/>
            </a:rPr>
            <a:t>4,154,193</a:t>
          </a:r>
          <a:r>
            <a:rPr kumimoji="1" lang="ja-JP" altLang="en-US" sz="1300">
              <a:latin typeface="ＭＳ Ｐゴシック" panose="020B0600070205080204" pitchFamily="50" charset="-128"/>
              <a:ea typeface="ＭＳ Ｐゴシック" panose="020B0600070205080204" pitchFamily="50" charset="-128"/>
            </a:rPr>
            <a:t>千円となり、単年度の財政力指数は</a:t>
          </a:r>
          <a:r>
            <a:rPr kumimoji="1" lang="en-US" altLang="ja-JP" sz="1300">
              <a:latin typeface="ＭＳ Ｐゴシック" panose="020B0600070205080204" pitchFamily="50" charset="-128"/>
              <a:ea typeface="ＭＳ Ｐゴシック" panose="020B0600070205080204" pitchFamily="50" charset="-128"/>
            </a:rPr>
            <a:t>0.387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0.378</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0.382</a:t>
          </a:r>
          <a:r>
            <a:rPr kumimoji="1" lang="ja-JP" altLang="en-US" sz="1300">
              <a:latin typeface="ＭＳ Ｐゴシック" panose="020B0600070205080204" pitchFamily="50" charset="-128"/>
              <a:ea typeface="ＭＳ Ｐゴシック" panose="020B0600070205080204" pitchFamily="50" charset="-128"/>
            </a:rPr>
            <a:t>のため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ヶ年平均では昨年度と同じ</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県平均及び、類似団体内平均いずれに対しても昨年同様低く、財源に余裕がない状況であることから、町税の高い徴収率を維持しながら、未利用町有財産の積極的な活用・処分や、ふるさと納税の推進等に努め、自主財源の確保に向け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80" name="直線コネクタ 79"/>
        <xdr:cNvCxnSpPr/>
      </xdr:nvCxnSpPr>
      <xdr:spPr>
        <a:xfrm flipV="1">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年度は経常的収入が</a:t>
          </a:r>
          <a:r>
            <a:rPr kumimoji="1" lang="en-US" altLang="ja-JP" sz="1300">
              <a:latin typeface="ＭＳ Ｐゴシック" panose="020B0600070205080204" pitchFamily="50" charset="-128"/>
              <a:ea typeface="ＭＳ Ｐゴシック" panose="020B0600070205080204" pitchFamily="50" charset="-128"/>
            </a:rPr>
            <a:t>4,836,350</a:t>
          </a:r>
          <a:r>
            <a:rPr kumimoji="1" lang="ja-JP" altLang="en-US" sz="1300">
              <a:latin typeface="ＭＳ Ｐゴシック" panose="020B0600070205080204" pitchFamily="50" charset="-128"/>
              <a:ea typeface="ＭＳ Ｐゴシック" panose="020B0600070205080204" pitchFamily="50" charset="-128"/>
            </a:rPr>
            <a:t>千円、経常的支出が</a:t>
          </a:r>
          <a:r>
            <a:rPr kumimoji="1" lang="en-US" altLang="ja-JP" sz="1300">
              <a:latin typeface="ＭＳ Ｐゴシック" panose="020B0600070205080204" pitchFamily="50" charset="-128"/>
              <a:ea typeface="ＭＳ Ｐゴシック" panose="020B0600070205080204" pitchFamily="50" charset="-128"/>
            </a:rPr>
            <a:t>4,364,587</a:t>
          </a:r>
          <a:r>
            <a:rPr kumimoji="1" lang="ja-JP" altLang="en-US" sz="1300">
              <a:latin typeface="ＭＳ Ｐゴシック" panose="020B0600070205080204" pitchFamily="50" charset="-128"/>
              <a:ea typeface="ＭＳ Ｐゴシック" panose="020B0600070205080204" pitchFamily="50" charset="-128"/>
            </a:rPr>
            <a:t>千円となり、経常収支比率は、前年度と同じ</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前年度と比較し、経常的収入は</a:t>
          </a:r>
          <a:r>
            <a:rPr kumimoji="1" lang="en-US" altLang="ja-JP" sz="1300">
              <a:latin typeface="ＭＳ Ｐゴシック" panose="020B0600070205080204" pitchFamily="50" charset="-128"/>
              <a:ea typeface="ＭＳ Ｐゴシック" panose="020B0600070205080204" pitchFamily="50" charset="-128"/>
            </a:rPr>
            <a:t>15,806</a:t>
          </a:r>
          <a:r>
            <a:rPr kumimoji="1" lang="ja-JP" altLang="en-US" sz="1300">
              <a:latin typeface="ＭＳ Ｐゴシック" panose="020B0600070205080204" pitchFamily="50" charset="-128"/>
              <a:ea typeface="ＭＳ Ｐゴシック" panose="020B0600070205080204" pitchFamily="50" charset="-128"/>
            </a:rPr>
            <a:t>千円の減となり、主な要因は町税が</a:t>
          </a:r>
          <a:r>
            <a:rPr kumimoji="1" lang="en-US" altLang="ja-JP" sz="1300">
              <a:latin typeface="ＭＳ Ｐゴシック" panose="020B0600070205080204" pitchFamily="50" charset="-128"/>
              <a:ea typeface="ＭＳ Ｐゴシック" panose="020B0600070205080204" pitchFamily="50" charset="-128"/>
            </a:rPr>
            <a:t>16,829</a:t>
          </a:r>
          <a:r>
            <a:rPr kumimoji="1" lang="ja-JP" altLang="en-US" sz="1300">
              <a:latin typeface="ＭＳ Ｐゴシック" panose="020B0600070205080204" pitchFamily="50" charset="-128"/>
              <a:ea typeface="ＭＳ Ｐゴシック" panose="020B0600070205080204" pitchFamily="50" charset="-128"/>
            </a:rPr>
            <a:t>千円の減、普通交付税と臨時財政対策債の総額が</a:t>
          </a:r>
          <a:r>
            <a:rPr kumimoji="1" lang="en-US" altLang="ja-JP" sz="1300">
              <a:latin typeface="ＭＳ Ｐゴシック" panose="020B0600070205080204" pitchFamily="50" charset="-128"/>
              <a:ea typeface="ＭＳ Ｐゴシック" panose="020B0600070205080204" pitchFamily="50" charset="-128"/>
            </a:rPr>
            <a:t>18,030</a:t>
          </a:r>
          <a:r>
            <a:rPr kumimoji="1" lang="ja-JP" altLang="en-US" sz="1300">
              <a:latin typeface="ＭＳ Ｐゴシック" panose="020B0600070205080204" pitchFamily="50" charset="-128"/>
              <a:ea typeface="ＭＳ Ｐゴシック" panose="020B0600070205080204" pitchFamily="50" charset="-128"/>
            </a:rPr>
            <a:t>千円の減、地方消費税交付金が</a:t>
          </a:r>
          <a:r>
            <a:rPr kumimoji="1" lang="en-US" altLang="ja-JP" sz="1300">
              <a:latin typeface="ＭＳ Ｐゴシック" panose="020B0600070205080204" pitchFamily="50" charset="-128"/>
              <a:ea typeface="ＭＳ Ｐゴシック" panose="020B0600070205080204" pitchFamily="50" charset="-128"/>
            </a:rPr>
            <a:t>15,461</a:t>
          </a:r>
          <a:r>
            <a:rPr kumimoji="1" lang="ja-JP" altLang="en-US" sz="1300">
              <a:latin typeface="ＭＳ Ｐゴシック" panose="020B0600070205080204" pitchFamily="50" charset="-128"/>
              <a:ea typeface="ＭＳ Ｐゴシック" panose="020B0600070205080204" pitchFamily="50" charset="-128"/>
            </a:rPr>
            <a:t>千円の増によるものである。経常的支出は事業の見直し等により、</a:t>
          </a:r>
          <a:r>
            <a:rPr kumimoji="1" lang="en-US" altLang="ja-JP" sz="1300">
              <a:latin typeface="ＭＳ Ｐゴシック" panose="020B0600070205080204" pitchFamily="50" charset="-128"/>
              <a:ea typeface="ＭＳ Ｐゴシック" panose="020B0600070205080204" pitchFamily="50" charset="-128"/>
            </a:rPr>
            <a:t>10,648</a:t>
          </a:r>
          <a:r>
            <a:rPr kumimoji="1" lang="ja-JP" altLang="en-US" sz="1300">
              <a:latin typeface="ＭＳ Ｐゴシック" panose="020B0600070205080204" pitchFamily="50" charset="-128"/>
              <a:ea typeface="ＭＳ Ｐゴシック" panose="020B0600070205080204" pitchFamily="50" charset="-128"/>
            </a:rPr>
            <a:t>千円の減となっている。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引き続き、経常的支出のうち、公債費の占める割合が</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％と高いことから、起債に上限を設け公債費の縮減に努めていく。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73152</xdr:rowOff>
    </xdr:to>
    <xdr:cxnSp macro="">
      <xdr:nvCxnSpPr>
        <xdr:cNvPr id="132" name="直線コネクタ 131"/>
        <xdr:cNvCxnSpPr/>
      </xdr:nvCxnSpPr>
      <xdr:spPr>
        <a:xfrm>
          <a:off x="4114800" y="1104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73152</xdr:rowOff>
    </xdr:to>
    <xdr:cxnSp macro="">
      <xdr:nvCxnSpPr>
        <xdr:cNvPr id="135" name="直線コネクタ 134"/>
        <xdr:cNvCxnSpPr/>
      </xdr:nvCxnSpPr>
      <xdr:spPr>
        <a:xfrm>
          <a:off x="3225800" y="110218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49022</xdr:rowOff>
    </xdr:to>
    <xdr:cxnSp macro="">
      <xdr:nvCxnSpPr>
        <xdr:cNvPr id="138" name="直線コネクタ 137"/>
        <xdr:cNvCxnSpPr/>
      </xdr:nvCxnSpPr>
      <xdr:spPr>
        <a:xfrm>
          <a:off x="2336800" y="1090599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39370</xdr:rowOff>
    </xdr:to>
    <xdr:cxnSp macro="">
      <xdr:nvCxnSpPr>
        <xdr:cNvPr id="141" name="直線コネクタ 140"/>
        <xdr:cNvCxnSpPr/>
      </xdr:nvCxnSpPr>
      <xdr:spPr>
        <a:xfrm flipV="1">
          <a:off x="1447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5" name="テキスト ボックス 144"/>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51" name="楕円 150"/>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2"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3" name="楕円 152"/>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4" name="テキスト ボックス 153"/>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5" name="楕円 154"/>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6" name="テキスト ボックス 155"/>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7" name="楕円 156"/>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8" name="テキスト ボックス 157"/>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0" name="テキスト ボックス 159"/>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年度の人件費は、前年度と比較し</a:t>
          </a:r>
          <a:r>
            <a:rPr kumimoji="1" lang="en-US" altLang="ja-JP" sz="1100">
              <a:latin typeface="ＭＳ Ｐゴシック" panose="020B0600070205080204" pitchFamily="50" charset="-128"/>
              <a:ea typeface="ＭＳ Ｐゴシック" panose="020B0600070205080204" pitchFamily="50" charset="-128"/>
            </a:rPr>
            <a:t>58,443</a:t>
          </a:r>
          <a:r>
            <a:rPr kumimoji="1" lang="ja-JP" altLang="en-US" sz="1100">
              <a:latin typeface="ＭＳ Ｐゴシック" panose="020B0600070205080204" pitchFamily="50" charset="-128"/>
              <a:ea typeface="ＭＳ Ｐゴシック" panose="020B0600070205080204" pitchFamily="50" charset="-128"/>
            </a:rPr>
            <a:t>千円減の</a:t>
          </a:r>
          <a:r>
            <a:rPr kumimoji="1" lang="en-US" altLang="ja-JP" sz="1100">
              <a:latin typeface="ＭＳ Ｐゴシック" panose="020B0600070205080204" pitchFamily="50" charset="-128"/>
              <a:ea typeface="ＭＳ Ｐゴシック" panose="020B0600070205080204" pitchFamily="50" charset="-128"/>
            </a:rPr>
            <a:t>1,263,270</a:t>
          </a:r>
          <a:r>
            <a:rPr kumimoji="1" lang="ja-JP" altLang="en-US" sz="1100">
              <a:latin typeface="ＭＳ Ｐゴシック" panose="020B0600070205080204" pitchFamily="50" charset="-128"/>
              <a:ea typeface="ＭＳ Ｐゴシック" panose="020B0600070205080204" pitchFamily="50" charset="-128"/>
            </a:rPr>
            <a:t>千円。物件費は、</a:t>
          </a:r>
          <a:r>
            <a:rPr kumimoji="1" lang="en-US" altLang="ja-JP" sz="1100">
              <a:latin typeface="ＭＳ Ｐゴシック" panose="020B0600070205080204" pitchFamily="50" charset="-128"/>
              <a:ea typeface="ＭＳ Ｐゴシック" panose="020B0600070205080204" pitchFamily="50" charset="-128"/>
            </a:rPr>
            <a:t>100,886</a:t>
          </a:r>
          <a:r>
            <a:rPr kumimoji="1" lang="ja-JP" altLang="en-US" sz="1100">
              <a:latin typeface="ＭＳ Ｐゴシック" panose="020B0600070205080204" pitchFamily="50" charset="-128"/>
              <a:ea typeface="ＭＳ Ｐゴシック" panose="020B0600070205080204" pitchFamily="50" charset="-128"/>
            </a:rPr>
            <a:t>千円減の</a:t>
          </a:r>
          <a:r>
            <a:rPr kumimoji="1" lang="en-US" altLang="ja-JP" sz="1100">
              <a:latin typeface="ＭＳ Ｐゴシック" panose="020B0600070205080204" pitchFamily="50" charset="-128"/>
              <a:ea typeface="ＭＳ Ｐゴシック" panose="020B0600070205080204" pitchFamily="50" charset="-128"/>
            </a:rPr>
            <a:t>1,167,164</a:t>
          </a:r>
          <a:r>
            <a:rPr kumimoji="1" lang="ja-JP" altLang="en-US" sz="1100">
              <a:latin typeface="ＭＳ Ｐゴシック" panose="020B0600070205080204" pitchFamily="50" charset="-128"/>
              <a:ea typeface="ＭＳ Ｐゴシック" panose="020B0600070205080204" pitchFamily="50" charset="-128"/>
            </a:rPr>
            <a:t>千円となった。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人件費が減となった主な要因は、団塊世代の大量退職に伴う職員給の減によるもの。物件費が減となった主な要因は、平成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年度単年度事業の完了や事務事業の見直し等により、需用費が</a:t>
          </a:r>
          <a:r>
            <a:rPr kumimoji="1" lang="en-US" altLang="ja-JP" sz="1100">
              <a:latin typeface="ＭＳ Ｐゴシック" panose="020B0600070205080204" pitchFamily="50" charset="-128"/>
              <a:ea typeface="ＭＳ Ｐゴシック" panose="020B0600070205080204" pitchFamily="50" charset="-128"/>
            </a:rPr>
            <a:t>32,328</a:t>
          </a:r>
          <a:r>
            <a:rPr kumimoji="1" lang="ja-JP" altLang="en-US" sz="1100">
              <a:latin typeface="ＭＳ Ｐゴシック" panose="020B0600070205080204" pitchFamily="50" charset="-128"/>
              <a:ea typeface="ＭＳ Ｐゴシック" panose="020B0600070205080204" pitchFamily="50" charset="-128"/>
            </a:rPr>
            <a:t>千円の減、委託料が</a:t>
          </a:r>
          <a:r>
            <a:rPr kumimoji="1" lang="en-US" altLang="ja-JP" sz="1100">
              <a:latin typeface="ＭＳ Ｐゴシック" panose="020B0600070205080204" pitchFamily="50" charset="-128"/>
              <a:ea typeface="ＭＳ Ｐゴシック" panose="020B0600070205080204" pitchFamily="50" charset="-128"/>
            </a:rPr>
            <a:t>32,160</a:t>
          </a:r>
          <a:r>
            <a:rPr kumimoji="1" lang="ja-JP" altLang="en-US" sz="1100">
              <a:latin typeface="ＭＳ Ｐゴシック" panose="020B0600070205080204" pitchFamily="50" charset="-128"/>
              <a:ea typeface="ＭＳ Ｐゴシック" panose="020B0600070205080204" pitchFamily="50" charset="-128"/>
            </a:rPr>
            <a:t>千円の減によるものである。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内平均との比較では、平均より高い額で推移してきたが、事業見直し等の成果により今年度は低い額となっている。引き続き、ゼロベースからの事業の再構築を図り、効果的・効率的な事務執行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83862</xdr:rowOff>
    </xdr:from>
    <xdr:to>
      <xdr:col>23</xdr:col>
      <xdr:colOff>133350</xdr:colOff>
      <xdr:row>83</xdr:row>
      <xdr:rowOff>44701</xdr:rowOff>
    </xdr:to>
    <xdr:cxnSp macro="">
      <xdr:nvCxnSpPr>
        <xdr:cNvPr id="197" name="直線コネクタ 196"/>
        <xdr:cNvCxnSpPr/>
      </xdr:nvCxnSpPr>
      <xdr:spPr>
        <a:xfrm flipV="1">
          <a:off x="4114800" y="14142762"/>
          <a:ext cx="838200" cy="1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110368</xdr:rowOff>
    </xdr:from>
    <xdr:ext cx="762000" cy="259045"/>
    <xdr:sp macro="" textlink="">
      <xdr:nvSpPr>
        <xdr:cNvPr id="198" name="人件費・物件費等の状況平均値テキスト"/>
        <xdr:cNvSpPr txBox="1"/>
      </xdr:nvSpPr>
      <xdr:spPr>
        <a:xfrm>
          <a:off x="5041900" y="1416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11275</xdr:rowOff>
    </xdr:from>
    <xdr:to>
      <xdr:col>19</xdr:col>
      <xdr:colOff>133350</xdr:colOff>
      <xdr:row>83</xdr:row>
      <xdr:rowOff>44701</xdr:rowOff>
    </xdr:to>
    <xdr:cxnSp macro="">
      <xdr:nvCxnSpPr>
        <xdr:cNvPr id="200" name="直線コネクタ 199"/>
        <xdr:cNvCxnSpPr/>
      </xdr:nvCxnSpPr>
      <xdr:spPr>
        <a:xfrm>
          <a:off x="3225800" y="14241625"/>
          <a:ext cx="8890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8989</xdr:rowOff>
    </xdr:from>
    <xdr:to>
      <xdr:col>15</xdr:col>
      <xdr:colOff>82550</xdr:colOff>
      <xdr:row>83</xdr:row>
      <xdr:rowOff>11275</xdr:rowOff>
    </xdr:to>
    <xdr:cxnSp macro="">
      <xdr:nvCxnSpPr>
        <xdr:cNvPr id="203" name="直線コネクタ 202"/>
        <xdr:cNvCxnSpPr/>
      </xdr:nvCxnSpPr>
      <xdr:spPr>
        <a:xfrm>
          <a:off x="2336800" y="142393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8989</xdr:rowOff>
    </xdr:from>
    <xdr:to>
      <xdr:col>11</xdr:col>
      <xdr:colOff>31750</xdr:colOff>
      <xdr:row>83</xdr:row>
      <xdr:rowOff>80206</xdr:rowOff>
    </xdr:to>
    <xdr:cxnSp macro="">
      <xdr:nvCxnSpPr>
        <xdr:cNvPr id="206" name="直線コネクタ 205"/>
        <xdr:cNvCxnSpPr/>
      </xdr:nvCxnSpPr>
      <xdr:spPr>
        <a:xfrm flipV="1">
          <a:off x="1447800" y="14239339"/>
          <a:ext cx="889000" cy="7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113909</xdr:rowOff>
    </xdr:from>
    <xdr:to>
      <xdr:col>7</xdr:col>
      <xdr:colOff>31750</xdr:colOff>
      <xdr:row>82</xdr:row>
      <xdr:rowOff>44059</xdr:rowOff>
    </xdr:to>
    <xdr:sp macro="" textlink="">
      <xdr:nvSpPr>
        <xdr:cNvPr id="209" name="フローチャート: 判断 208"/>
        <xdr:cNvSpPr/>
      </xdr:nvSpPr>
      <xdr:spPr>
        <a:xfrm>
          <a:off x="1397000" y="140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54236</xdr:rowOff>
    </xdr:from>
    <xdr:ext cx="762000" cy="259045"/>
    <xdr:sp macro="" textlink="">
      <xdr:nvSpPr>
        <xdr:cNvPr id="210" name="テキスト ボックス 209"/>
        <xdr:cNvSpPr txBox="1"/>
      </xdr:nvSpPr>
      <xdr:spPr>
        <a:xfrm>
          <a:off x="1066800" y="1377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33062</xdr:rowOff>
    </xdr:from>
    <xdr:to>
      <xdr:col>23</xdr:col>
      <xdr:colOff>184150</xdr:colOff>
      <xdr:row>82</xdr:row>
      <xdr:rowOff>134662</xdr:rowOff>
    </xdr:to>
    <xdr:sp macro="" textlink="">
      <xdr:nvSpPr>
        <xdr:cNvPr id="216" name="楕円 215"/>
        <xdr:cNvSpPr/>
      </xdr:nvSpPr>
      <xdr:spPr>
        <a:xfrm>
          <a:off x="4902200" y="140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49589</xdr:rowOff>
    </xdr:from>
    <xdr:ext cx="762000" cy="259045"/>
    <xdr:sp macro="" textlink="">
      <xdr:nvSpPr>
        <xdr:cNvPr id="217" name="人件費・物件費等の状況該当値テキスト"/>
        <xdr:cNvSpPr txBox="1"/>
      </xdr:nvSpPr>
      <xdr:spPr>
        <a:xfrm>
          <a:off x="5041900" y="1393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165351</xdr:rowOff>
    </xdr:from>
    <xdr:to>
      <xdr:col>19</xdr:col>
      <xdr:colOff>184150</xdr:colOff>
      <xdr:row>83</xdr:row>
      <xdr:rowOff>95501</xdr:rowOff>
    </xdr:to>
    <xdr:sp macro="" textlink="">
      <xdr:nvSpPr>
        <xdr:cNvPr id="218" name="楕円 217"/>
        <xdr:cNvSpPr/>
      </xdr:nvSpPr>
      <xdr:spPr>
        <a:xfrm>
          <a:off x="4064000" y="1422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80278</xdr:rowOff>
    </xdr:from>
    <xdr:ext cx="736600" cy="259045"/>
    <xdr:sp macro="" textlink="">
      <xdr:nvSpPr>
        <xdr:cNvPr id="219" name="テキスト ボックス 218"/>
        <xdr:cNvSpPr txBox="1"/>
      </xdr:nvSpPr>
      <xdr:spPr>
        <a:xfrm>
          <a:off x="3733800" y="14310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131925</xdr:rowOff>
    </xdr:from>
    <xdr:to>
      <xdr:col>15</xdr:col>
      <xdr:colOff>133350</xdr:colOff>
      <xdr:row>83</xdr:row>
      <xdr:rowOff>62075</xdr:rowOff>
    </xdr:to>
    <xdr:sp macro="" textlink="">
      <xdr:nvSpPr>
        <xdr:cNvPr id="220" name="楕円 219"/>
        <xdr:cNvSpPr/>
      </xdr:nvSpPr>
      <xdr:spPr>
        <a:xfrm>
          <a:off x="3175000" y="141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46852</xdr:rowOff>
    </xdr:from>
    <xdr:ext cx="762000" cy="259045"/>
    <xdr:sp macro="" textlink="">
      <xdr:nvSpPr>
        <xdr:cNvPr id="221" name="テキスト ボックス 220"/>
        <xdr:cNvSpPr txBox="1"/>
      </xdr:nvSpPr>
      <xdr:spPr>
        <a:xfrm>
          <a:off x="2844800" y="142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129639</xdr:rowOff>
    </xdr:from>
    <xdr:to>
      <xdr:col>11</xdr:col>
      <xdr:colOff>82550</xdr:colOff>
      <xdr:row>83</xdr:row>
      <xdr:rowOff>59789</xdr:rowOff>
    </xdr:to>
    <xdr:sp macro="" textlink="">
      <xdr:nvSpPr>
        <xdr:cNvPr id="222" name="楕円 221"/>
        <xdr:cNvSpPr/>
      </xdr:nvSpPr>
      <xdr:spPr>
        <a:xfrm>
          <a:off x="2286000" y="141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44566</xdr:rowOff>
    </xdr:from>
    <xdr:ext cx="762000" cy="259045"/>
    <xdr:sp macro="" textlink="">
      <xdr:nvSpPr>
        <xdr:cNvPr id="223" name="テキスト ボックス 222"/>
        <xdr:cNvSpPr txBox="1"/>
      </xdr:nvSpPr>
      <xdr:spPr>
        <a:xfrm>
          <a:off x="1955800" y="142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29406</xdr:rowOff>
    </xdr:from>
    <xdr:to>
      <xdr:col>7</xdr:col>
      <xdr:colOff>31750</xdr:colOff>
      <xdr:row>83</xdr:row>
      <xdr:rowOff>131006</xdr:rowOff>
    </xdr:to>
    <xdr:sp macro="" textlink="">
      <xdr:nvSpPr>
        <xdr:cNvPr id="224" name="楕円 223"/>
        <xdr:cNvSpPr/>
      </xdr:nvSpPr>
      <xdr:spPr>
        <a:xfrm>
          <a:off x="1397000" y="142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115783</xdr:rowOff>
    </xdr:from>
    <xdr:ext cx="762000" cy="259045"/>
    <xdr:sp macro="" textlink="">
      <xdr:nvSpPr>
        <xdr:cNvPr id="225" name="テキスト ボックス 224"/>
        <xdr:cNvSpPr txBox="1"/>
      </xdr:nvSpPr>
      <xdr:spPr>
        <a:xfrm>
          <a:off x="1066800" y="1434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年度のラスパイレス指数は</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ポイントの減となった。今後も県の俸給表に準拠していく。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34471</xdr:rowOff>
    </xdr:to>
    <xdr:cxnSp macro="">
      <xdr:nvCxnSpPr>
        <xdr:cNvPr id="261" name="直線コネクタ 260"/>
        <xdr:cNvCxnSpPr/>
      </xdr:nvCxnSpPr>
      <xdr:spPr>
        <a:xfrm flipV="1">
          <a:off x="16179800" y="150703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51707</xdr:rowOff>
    </xdr:to>
    <xdr:cxnSp macro="">
      <xdr:nvCxnSpPr>
        <xdr:cNvPr id="264" name="直線コネクタ 263"/>
        <xdr:cNvCxnSpPr/>
      </xdr:nvCxnSpPr>
      <xdr:spPr>
        <a:xfrm flipV="1">
          <a:off x="15290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51707</xdr:rowOff>
    </xdr:to>
    <xdr:cxnSp macro="">
      <xdr:nvCxnSpPr>
        <xdr:cNvPr id="267" name="直線コネクタ 266"/>
        <xdr:cNvCxnSpPr/>
      </xdr:nvCxnSpPr>
      <xdr:spPr>
        <a:xfrm>
          <a:off x="14401800" y="150014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87</xdr:row>
      <xdr:rowOff>85271</xdr:rowOff>
    </xdr:to>
    <xdr:cxnSp macro="">
      <xdr:nvCxnSpPr>
        <xdr:cNvPr id="270" name="直線コネクタ 269"/>
        <xdr:cNvCxnSpPr/>
      </xdr:nvCxnSpPr>
      <xdr:spPr>
        <a:xfrm>
          <a:off x="13512800" y="1474288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77306</xdr:rowOff>
    </xdr:from>
    <xdr:ext cx="762000" cy="259045"/>
    <xdr:sp macro="" textlink="">
      <xdr:nvSpPr>
        <xdr:cNvPr id="272" name="テキスト ボックス 271"/>
        <xdr:cNvSpPr txBox="1"/>
      </xdr:nvSpPr>
      <xdr:spPr>
        <a:xfrm>
          <a:off x="14020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80" name="楕円 279"/>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81"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4" name="楕円 283"/>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5" name="テキスト ボックス 284"/>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9" name="テキスト ボックス 288"/>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一般職員等人数（普通会計職員数）は前年度と比較し、職員数の変動はないが人口が減少したことにより</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人の増となった。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は減少傾向であるが、住民サービスの多様化や事務の複雑化により業務量は増加している状況である。今後見込まれる大量退職を見据え、業務の効率化を図り、定員適正化計画に基づき職員採用を計画的に進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78015</xdr:rowOff>
    </xdr:to>
    <xdr:cxnSp macro="">
      <xdr:nvCxnSpPr>
        <xdr:cNvPr id="326" name="直線コネクタ 325"/>
        <xdr:cNvCxnSpPr/>
      </xdr:nvCxnSpPr>
      <xdr:spPr>
        <a:xfrm>
          <a:off x="16179800" y="105054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119380</xdr:rowOff>
    </xdr:to>
    <xdr:cxnSp macro="">
      <xdr:nvCxnSpPr>
        <xdr:cNvPr id="329" name="直線コネクタ 328"/>
        <xdr:cNvCxnSpPr/>
      </xdr:nvCxnSpPr>
      <xdr:spPr>
        <a:xfrm flipV="1">
          <a:off x="15290800" y="10505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88356</xdr:rowOff>
    </xdr:from>
    <xdr:to>
      <xdr:col>72</xdr:col>
      <xdr:colOff>203200</xdr:colOff>
      <xdr:row>61</xdr:row>
      <xdr:rowOff>119380</xdr:rowOff>
    </xdr:to>
    <xdr:cxnSp macro="">
      <xdr:nvCxnSpPr>
        <xdr:cNvPr id="332" name="直線コネクタ 331"/>
        <xdr:cNvCxnSpPr/>
      </xdr:nvCxnSpPr>
      <xdr:spPr>
        <a:xfrm>
          <a:off x="14401800" y="105468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62502</xdr:rowOff>
    </xdr:from>
    <xdr:to>
      <xdr:col>68</xdr:col>
      <xdr:colOff>152400</xdr:colOff>
      <xdr:row>61</xdr:row>
      <xdr:rowOff>88356</xdr:rowOff>
    </xdr:to>
    <xdr:cxnSp macro="">
      <xdr:nvCxnSpPr>
        <xdr:cNvPr id="335" name="直線コネクタ 334"/>
        <xdr:cNvCxnSpPr/>
      </xdr:nvCxnSpPr>
      <xdr:spPr>
        <a:xfrm>
          <a:off x="13512800" y="10520952"/>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8" name="フローチャート: 判断 337"/>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9" name="テキスト ボックス 338"/>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27215</xdr:rowOff>
    </xdr:from>
    <xdr:to>
      <xdr:col>81</xdr:col>
      <xdr:colOff>95250</xdr:colOff>
      <xdr:row>61</xdr:row>
      <xdr:rowOff>128815</xdr:rowOff>
    </xdr:to>
    <xdr:sp macro="" textlink="">
      <xdr:nvSpPr>
        <xdr:cNvPr id="345" name="楕円 344"/>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43742</xdr:rowOff>
    </xdr:from>
    <xdr:ext cx="762000" cy="259045"/>
    <xdr:sp macro="" textlink="">
      <xdr:nvSpPr>
        <xdr:cNvPr id="346" name="定員管理の状況該当値テキスト"/>
        <xdr:cNvSpPr txBox="1"/>
      </xdr:nvSpPr>
      <xdr:spPr>
        <a:xfrm>
          <a:off x="17106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7" name="楕円 346"/>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8" name="テキスト ボックス 347"/>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9" name="楕円 348"/>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50" name="テキスト ボックス 349"/>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37556</xdr:rowOff>
    </xdr:from>
    <xdr:to>
      <xdr:col>68</xdr:col>
      <xdr:colOff>203200</xdr:colOff>
      <xdr:row>61</xdr:row>
      <xdr:rowOff>139156</xdr:rowOff>
    </xdr:to>
    <xdr:sp macro="" textlink="">
      <xdr:nvSpPr>
        <xdr:cNvPr id="351" name="楕円 350"/>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123933</xdr:rowOff>
    </xdr:from>
    <xdr:ext cx="762000" cy="259045"/>
    <xdr:sp macro="" textlink="">
      <xdr:nvSpPr>
        <xdr:cNvPr id="352" name="テキスト ボックス 351"/>
        <xdr:cNvSpPr txBox="1"/>
      </xdr:nvSpPr>
      <xdr:spPr>
        <a:xfrm>
          <a:off x="14020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11702</xdr:rowOff>
    </xdr:from>
    <xdr:to>
      <xdr:col>64</xdr:col>
      <xdr:colOff>152400</xdr:colOff>
      <xdr:row>61</xdr:row>
      <xdr:rowOff>113302</xdr:rowOff>
    </xdr:to>
    <xdr:sp macro="" textlink="">
      <xdr:nvSpPr>
        <xdr:cNvPr id="353" name="楕円 352"/>
        <xdr:cNvSpPr/>
      </xdr:nvSpPr>
      <xdr:spPr>
        <a:xfrm>
          <a:off x="13462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98079</xdr:rowOff>
    </xdr:from>
    <xdr:ext cx="762000" cy="259045"/>
    <xdr:sp macro="" textlink="">
      <xdr:nvSpPr>
        <xdr:cNvPr id="354" name="テキスト ボックス 353"/>
        <xdr:cNvSpPr txBox="1"/>
      </xdr:nvSpPr>
      <xdr:spPr>
        <a:xfrm>
          <a:off x="13131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年度の実質公債費比率は、単年度では</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％となった。平成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13.7</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％であり、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ヶ年平均では</a:t>
          </a:r>
          <a:r>
            <a:rPr kumimoji="1" lang="en-US" altLang="ja-JP" sz="1100">
              <a:latin typeface="ＭＳ Ｐゴシック" panose="020B0600070205080204" pitchFamily="50" charset="-128"/>
              <a:ea typeface="ＭＳ Ｐゴシック" panose="020B0600070205080204" pitchFamily="50" charset="-128"/>
            </a:rPr>
            <a:t>13.7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単年度の値で</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ポイントの減となった主な要因は、起債の発行抑制等により元利償還金の額が前年度と比較し</a:t>
          </a:r>
          <a:r>
            <a:rPr kumimoji="1" lang="en-US" altLang="ja-JP" sz="1100">
              <a:latin typeface="ＭＳ Ｐゴシック" panose="020B0600070205080204" pitchFamily="50" charset="-128"/>
              <a:ea typeface="ＭＳ Ｐゴシック" panose="020B0600070205080204" pitchFamily="50" charset="-128"/>
            </a:rPr>
            <a:t>7,818</a:t>
          </a:r>
          <a:r>
            <a:rPr kumimoji="1" lang="ja-JP" altLang="en-US" sz="1100">
              <a:latin typeface="ＭＳ Ｐゴシック" panose="020B0600070205080204" pitchFamily="50" charset="-128"/>
              <a:ea typeface="ＭＳ Ｐゴシック" panose="020B0600070205080204" pitchFamily="50" charset="-128"/>
            </a:rPr>
            <a:t>千円の減となったこと、公債費に準ずる債務負担行為に係るものが</a:t>
          </a:r>
          <a:r>
            <a:rPr kumimoji="1" lang="en-US" altLang="ja-JP" sz="1100">
              <a:latin typeface="ＭＳ Ｐゴシック" panose="020B0600070205080204" pitchFamily="50" charset="-128"/>
              <a:ea typeface="ＭＳ Ｐゴシック" panose="020B0600070205080204" pitchFamily="50" charset="-128"/>
            </a:rPr>
            <a:t>7,715</a:t>
          </a:r>
          <a:r>
            <a:rPr kumimoji="1" lang="ja-JP" altLang="en-US" sz="1100">
              <a:latin typeface="ＭＳ Ｐゴシック" panose="020B0600070205080204" pitchFamily="50" charset="-128"/>
              <a:ea typeface="ＭＳ Ｐゴシック" panose="020B0600070205080204" pitchFamily="50" charset="-128"/>
            </a:rPr>
            <a:t>千円の減となったことによるものである。ただし、令和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年度までは毎年の元利償還金が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億円を超える状況のため大幅な改善は見込めないが、実質公債費比率</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％以下を目標に、起債の発行抑制等によるの元利償還金の縮減に取り組んでいく。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年度の実質公債費比率は、</a:t>
          </a:r>
          <a:r>
            <a:rPr kumimoji="1" lang="en-US" altLang="ja-JP" sz="1100">
              <a:latin typeface="ＭＳ Ｐゴシック" panose="020B0600070205080204" pitchFamily="50" charset="-128"/>
              <a:ea typeface="ＭＳ Ｐゴシック" panose="020B0600070205080204" pitchFamily="50" charset="-128"/>
            </a:rPr>
            <a:t>14.2</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に修正。</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140970</xdr:rowOff>
    </xdr:from>
    <xdr:to>
      <xdr:col>81</xdr:col>
      <xdr:colOff>44450</xdr:colOff>
      <xdr:row>45</xdr:row>
      <xdr:rowOff>9737</xdr:rowOff>
    </xdr:to>
    <xdr:cxnSp macro="">
      <xdr:nvCxnSpPr>
        <xdr:cNvPr id="387" name="直線コネクタ 386"/>
        <xdr:cNvCxnSpPr/>
      </xdr:nvCxnSpPr>
      <xdr:spPr>
        <a:xfrm flipV="1">
          <a:off x="16179800" y="76847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157056</xdr:rowOff>
    </xdr:from>
    <xdr:to>
      <xdr:col>77</xdr:col>
      <xdr:colOff>44450</xdr:colOff>
      <xdr:row>45</xdr:row>
      <xdr:rowOff>9737</xdr:rowOff>
    </xdr:to>
    <xdr:cxnSp macro="">
      <xdr:nvCxnSpPr>
        <xdr:cNvPr id="390" name="直線コネクタ 389"/>
        <xdr:cNvCxnSpPr/>
      </xdr:nvCxnSpPr>
      <xdr:spPr>
        <a:xfrm>
          <a:off x="15290800" y="77008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2" name="テキスト ボックス 391"/>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157056</xdr:rowOff>
    </xdr:from>
    <xdr:to>
      <xdr:col>72</xdr:col>
      <xdr:colOff>203200</xdr:colOff>
      <xdr:row>44</xdr:row>
      <xdr:rowOff>165100</xdr:rowOff>
    </xdr:to>
    <xdr:cxnSp macro="">
      <xdr:nvCxnSpPr>
        <xdr:cNvPr id="393" name="直線コネクタ 392"/>
        <xdr:cNvCxnSpPr/>
      </xdr:nvCxnSpPr>
      <xdr:spPr>
        <a:xfrm flipV="1">
          <a:off x="14401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95" name="テキスト ボックス 394"/>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44</xdr:row>
      <xdr:rowOff>165100</xdr:rowOff>
    </xdr:to>
    <xdr:cxnSp macro="">
      <xdr:nvCxnSpPr>
        <xdr:cNvPr id="396" name="直線コネクタ 395"/>
        <xdr:cNvCxnSpPr/>
      </xdr:nvCxnSpPr>
      <xdr:spPr>
        <a:xfrm>
          <a:off x="13512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9" name="フローチャート: 判断 398"/>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400" name="テキスト ボックス 399"/>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90170</xdr:rowOff>
    </xdr:from>
    <xdr:to>
      <xdr:col>81</xdr:col>
      <xdr:colOff>95250</xdr:colOff>
      <xdr:row>45</xdr:row>
      <xdr:rowOff>20320</xdr:rowOff>
    </xdr:to>
    <xdr:sp macro="" textlink="">
      <xdr:nvSpPr>
        <xdr:cNvPr id="406" name="楕円 405"/>
        <xdr:cNvSpPr/>
      </xdr:nvSpPr>
      <xdr:spPr>
        <a:xfrm>
          <a:off x="16967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157497</xdr:rowOff>
    </xdr:from>
    <xdr:ext cx="762000" cy="259045"/>
    <xdr:sp macro="" textlink="">
      <xdr:nvSpPr>
        <xdr:cNvPr id="407" name="公債費負担の状況該当値テキスト"/>
        <xdr:cNvSpPr txBox="1"/>
      </xdr:nvSpPr>
      <xdr:spPr>
        <a:xfrm>
          <a:off x="17106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130387</xdr:rowOff>
    </xdr:from>
    <xdr:to>
      <xdr:col>77</xdr:col>
      <xdr:colOff>95250</xdr:colOff>
      <xdr:row>45</xdr:row>
      <xdr:rowOff>60537</xdr:rowOff>
    </xdr:to>
    <xdr:sp macro="" textlink="">
      <xdr:nvSpPr>
        <xdr:cNvPr id="408" name="楕円 407"/>
        <xdr:cNvSpPr/>
      </xdr:nvSpPr>
      <xdr:spPr>
        <a:xfrm>
          <a:off x="16129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45314</xdr:rowOff>
    </xdr:from>
    <xdr:ext cx="736600" cy="259045"/>
    <xdr:sp macro="" textlink="">
      <xdr:nvSpPr>
        <xdr:cNvPr id="409" name="テキスト ボックス 408"/>
        <xdr:cNvSpPr txBox="1"/>
      </xdr:nvSpPr>
      <xdr:spPr>
        <a:xfrm>
          <a:off x="15798800" y="77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106256</xdr:rowOff>
    </xdr:from>
    <xdr:to>
      <xdr:col>73</xdr:col>
      <xdr:colOff>44450</xdr:colOff>
      <xdr:row>45</xdr:row>
      <xdr:rowOff>36406</xdr:rowOff>
    </xdr:to>
    <xdr:sp macro="" textlink="">
      <xdr:nvSpPr>
        <xdr:cNvPr id="410" name="楕円 409"/>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21183</xdr:rowOff>
    </xdr:from>
    <xdr:ext cx="762000" cy="259045"/>
    <xdr:sp macro="" textlink="">
      <xdr:nvSpPr>
        <xdr:cNvPr id="411" name="テキスト ボックス 410"/>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12" name="楕円 411"/>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13" name="テキスト ボックス 412"/>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4" name="楕円 413"/>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5" name="テキスト ボックス 414"/>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ポイントの減となった。主な要因は、起債の発行抑制や償還が進んだことにより、地方債残高が前年度と比較し</a:t>
          </a:r>
          <a:r>
            <a:rPr kumimoji="1" lang="en-US" altLang="ja-JP" sz="1300">
              <a:latin typeface="ＭＳ Ｐゴシック" panose="020B0600070205080204" pitchFamily="50" charset="-128"/>
              <a:ea typeface="ＭＳ Ｐゴシック" panose="020B0600070205080204" pitchFamily="50" charset="-128"/>
            </a:rPr>
            <a:t>554,892</a:t>
          </a:r>
          <a:r>
            <a:rPr kumimoji="1" lang="ja-JP" altLang="en-US" sz="1300">
              <a:latin typeface="ＭＳ Ｐゴシック" panose="020B0600070205080204" pitchFamily="50" charset="-128"/>
              <a:ea typeface="ＭＳ Ｐゴシック" panose="020B0600070205080204" pitchFamily="50" charset="-128"/>
            </a:rPr>
            <a:t>千円の減となったことや、団塊世代の大量退職により退職手当負担見込額が</a:t>
          </a:r>
          <a:r>
            <a:rPr kumimoji="1" lang="en-US" altLang="ja-JP" sz="1300">
              <a:latin typeface="ＭＳ Ｐゴシック" panose="020B0600070205080204" pitchFamily="50" charset="-128"/>
              <a:ea typeface="ＭＳ Ｐゴシック" panose="020B0600070205080204" pitchFamily="50" charset="-128"/>
            </a:rPr>
            <a:t>65,143</a:t>
          </a:r>
          <a:r>
            <a:rPr kumimoji="1" lang="ja-JP" altLang="en-US" sz="1300">
              <a:latin typeface="ＭＳ Ｐゴシック" panose="020B0600070205080204" pitchFamily="50" charset="-128"/>
              <a:ea typeface="ＭＳ Ｐゴシック" panose="020B0600070205080204" pitchFamily="50" charset="-128"/>
            </a:rPr>
            <a:t>千円の減となったこと。また、充当可能基金が、財政調整基金の増などにより、</a:t>
          </a:r>
          <a:r>
            <a:rPr kumimoji="1" lang="en-US" altLang="ja-JP" sz="1300">
              <a:latin typeface="ＭＳ Ｐゴシック" panose="020B0600070205080204" pitchFamily="50" charset="-128"/>
              <a:ea typeface="ＭＳ Ｐゴシック" panose="020B0600070205080204" pitchFamily="50" charset="-128"/>
            </a:rPr>
            <a:t>35,797</a:t>
          </a:r>
          <a:r>
            <a:rPr kumimoji="1" lang="ja-JP" altLang="en-US" sz="1300">
              <a:latin typeface="ＭＳ Ｐゴシック" panose="020B0600070205080204" pitchFamily="50" charset="-128"/>
              <a:ea typeface="ＭＳ Ｐゴシック" panose="020B0600070205080204" pitchFamily="50" charset="-128"/>
            </a:rPr>
            <a:t>千円の増となったことによるものである。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引き続き、起債の発行抑制による地方債残高の縮減を図るとともに、基金の積み増しを計画的に実施し比率の改善に取り組んでいく。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2237</xdr:rowOff>
    </xdr:from>
    <xdr:to>
      <xdr:col>81</xdr:col>
      <xdr:colOff>44450</xdr:colOff>
      <xdr:row>20</xdr:row>
      <xdr:rowOff>101056</xdr:rowOff>
    </xdr:to>
    <xdr:cxnSp macro="">
      <xdr:nvCxnSpPr>
        <xdr:cNvPr id="451" name="直線コネクタ 450"/>
        <xdr:cNvCxnSpPr/>
      </xdr:nvCxnSpPr>
      <xdr:spPr>
        <a:xfrm flipV="1">
          <a:off x="16179800" y="3431237"/>
          <a:ext cx="8382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2"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101056</xdr:rowOff>
    </xdr:from>
    <xdr:to>
      <xdr:col>77</xdr:col>
      <xdr:colOff>44450</xdr:colOff>
      <xdr:row>20</xdr:row>
      <xdr:rowOff>119440</xdr:rowOff>
    </xdr:to>
    <xdr:cxnSp macro="">
      <xdr:nvCxnSpPr>
        <xdr:cNvPr id="454" name="直線コネクタ 453"/>
        <xdr:cNvCxnSpPr/>
      </xdr:nvCxnSpPr>
      <xdr:spPr>
        <a:xfrm flipV="1">
          <a:off x="15290800" y="353005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6" name="テキスト ボックス 455"/>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119440</xdr:rowOff>
    </xdr:from>
    <xdr:to>
      <xdr:col>72</xdr:col>
      <xdr:colOff>203200</xdr:colOff>
      <xdr:row>21</xdr:row>
      <xdr:rowOff>101963</xdr:rowOff>
    </xdr:to>
    <xdr:cxnSp macro="">
      <xdr:nvCxnSpPr>
        <xdr:cNvPr id="457" name="直線コネクタ 456"/>
        <xdr:cNvCxnSpPr/>
      </xdr:nvCxnSpPr>
      <xdr:spPr>
        <a:xfrm flipV="1">
          <a:off x="14401800" y="3548440"/>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9" name="テキスト ボックス 458"/>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101963</xdr:rowOff>
    </xdr:from>
    <xdr:to>
      <xdr:col>68</xdr:col>
      <xdr:colOff>152400</xdr:colOff>
      <xdr:row>22</xdr:row>
      <xdr:rowOff>144236</xdr:rowOff>
    </xdr:to>
    <xdr:cxnSp macro="">
      <xdr:nvCxnSpPr>
        <xdr:cNvPr id="460" name="直線コネクタ 459"/>
        <xdr:cNvCxnSpPr/>
      </xdr:nvCxnSpPr>
      <xdr:spPr>
        <a:xfrm flipV="1">
          <a:off x="13512800" y="3702413"/>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2" name="テキスト ボックス 461"/>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3" name="フローチャート: 判断 462"/>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4" name="テキスト ボックス 463"/>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122887</xdr:rowOff>
    </xdr:from>
    <xdr:to>
      <xdr:col>81</xdr:col>
      <xdr:colOff>95250</xdr:colOff>
      <xdr:row>20</xdr:row>
      <xdr:rowOff>53037</xdr:rowOff>
    </xdr:to>
    <xdr:sp macro="" textlink="">
      <xdr:nvSpPr>
        <xdr:cNvPr id="470" name="楕円 469"/>
        <xdr:cNvSpPr/>
      </xdr:nvSpPr>
      <xdr:spPr>
        <a:xfrm>
          <a:off x="16967200" y="33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94964</xdr:rowOff>
    </xdr:from>
    <xdr:ext cx="762000" cy="259045"/>
    <xdr:sp macro="" textlink="">
      <xdr:nvSpPr>
        <xdr:cNvPr id="471" name="将来負担の状況該当値テキスト"/>
        <xdr:cNvSpPr txBox="1"/>
      </xdr:nvSpPr>
      <xdr:spPr>
        <a:xfrm>
          <a:off x="17106900" y="335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50256</xdr:rowOff>
    </xdr:from>
    <xdr:to>
      <xdr:col>77</xdr:col>
      <xdr:colOff>95250</xdr:colOff>
      <xdr:row>20</xdr:row>
      <xdr:rowOff>151856</xdr:rowOff>
    </xdr:to>
    <xdr:sp macro="" textlink="">
      <xdr:nvSpPr>
        <xdr:cNvPr id="472" name="楕円 471"/>
        <xdr:cNvSpPr/>
      </xdr:nvSpPr>
      <xdr:spPr>
        <a:xfrm>
          <a:off x="16129000" y="3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136633</xdr:rowOff>
    </xdr:from>
    <xdr:ext cx="736600" cy="259045"/>
    <xdr:sp macro="" textlink="">
      <xdr:nvSpPr>
        <xdr:cNvPr id="473" name="テキスト ボックス 472"/>
        <xdr:cNvSpPr txBox="1"/>
      </xdr:nvSpPr>
      <xdr:spPr>
        <a:xfrm>
          <a:off x="15798800" y="356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68640</xdr:rowOff>
    </xdr:from>
    <xdr:to>
      <xdr:col>73</xdr:col>
      <xdr:colOff>44450</xdr:colOff>
      <xdr:row>20</xdr:row>
      <xdr:rowOff>170240</xdr:rowOff>
    </xdr:to>
    <xdr:sp macro="" textlink="">
      <xdr:nvSpPr>
        <xdr:cNvPr id="474" name="楕円 473"/>
        <xdr:cNvSpPr/>
      </xdr:nvSpPr>
      <xdr:spPr>
        <a:xfrm>
          <a:off x="15240000" y="34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155017</xdr:rowOff>
    </xdr:from>
    <xdr:ext cx="762000" cy="259045"/>
    <xdr:sp macro="" textlink="">
      <xdr:nvSpPr>
        <xdr:cNvPr id="475" name="テキスト ボックス 474"/>
        <xdr:cNvSpPr txBox="1"/>
      </xdr:nvSpPr>
      <xdr:spPr>
        <a:xfrm>
          <a:off x="14909800" y="35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51163</xdr:rowOff>
    </xdr:from>
    <xdr:to>
      <xdr:col>68</xdr:col>
      <xdr:colOff>203200</xdr:colOff>
      <xdr:row>21</xdr:row>
      <xdr:rowOff>152763</xdr:rowOff>
    </xdr:to>
    <xdr:sp macro="" textlink="">
      <xdr:nvSpPr>
        <xdr:cNvPr id="476" name="楕円 475"/>
        <xdr:cNvSpPr/>
      </xdr:nvSpPr>
      <xdr:spPr>
        <a:xfrm>
          <a:off x="143510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137540</xdr:rowOff>
    </xdr:from>
    <xdr:ext cx="762000" cy="259045"/>
    <xdr:sp macro="" textlink="">
      <xdr:nvSpPr>
        <xdr:cNvPr id="477" name="テキスト ボックス 476"/>
        <xdr:cNvSpPr txBox="1"/>
      </xdr:nvSpPr>
      <xdr:spPr>
        <a:xfrm>
          <a:off x="14020800" y="373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93436</xdr:rowOff>
    </xdr:from>
    <xdr:to>
      <xdr:col>64</xdr:col>
      <xdr:colOff>152400</xdr:colOff>
      <xdr:row>23</xdr:row>
      <xdr:rowOff>23586</xdr:rowOff>
    </xdr:to>
    <xdr:sp macro="" textlink="">
      <xdr:nvSpPr>
        <xdr:cNvPr id="478" name="楕円 477"/>
        <xdr:cNvSpPr/>
      </xdr:nvSpPr>
      <xdr:spPr>
        <a:xfrm>
          <a:off x="13462000" y="38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8363</xdr:rowOff>
    </xdr:from>
    <xdr:ext cx="762000" cy="259045"/>
    <xdr:sp macro="" textlink="">
      <xdr:nvSpPr>
        <xdr:cNvPr id="479" name="テキスト ボックス 478"/>
        <xdr:cNvSpPr txBox="1"/>
      </xdr:nvSpPr>
      <xdr:spPr>
        <a:xfrm>
          <a:off x="13131800" y="395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16,106
15,944
91.59
7,456,645
7,120,468
327,341
4,821,841
9,140,152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減となった主な要因は、団塊世代の大量退職に伴い職員給が</a:t>
          </a:r>
          <a:r>
            <a:rPr kumimoji="1" lang="en-US" altLang="ja-JP" sz="1300">
              <a:latin typeface="ＭＳ Ｐゴシック" panose="020B0600070205080204" pitchFamily="50" charset="-128"/>
              <a:ea typeface="ＭＳ Ｐゴシック" panose="020B0600070205080204" pitchFamily="50" charset="-128"/>
            </a:rPr>
            <a:t>45,975</a:t>
          </a:r>
          <a:r>
            <a:rPr kumimoji="1" lang="ja-JP" altLang="en-US" sz="1300">
              <a:latin typeface="ＭＳ Ｐゴシック" panose="020B0600070205080204" pitchFamily="50" charset="-128"/>
              <a:ea typeface="ＭＳ Ｐゴシック" panose="020B0600070205080204" pitchFamily="50" charset="-128"/>
            </a:rPr>
            <a:t>千円減となったことによるもの。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定員適正化計画の基づき職員数の適正化を図っていく。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157480</xdr:rowOff>
    </xdr:to>
    <xdr:cxnSp macro="">
      <xdr:nvCxnSpPr>
        <xdr:cNvPr id="66" name="直線コネクタ 65"/>
        <xdr:cNvCxnSpPr/>
      </xdr:nvCxnSpPr>
      <xdr:spPr>
        <a:xfrm flipV="1">
          <a:off x="3987800" y="632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36</xdr:row>
      <xdr:rowOff>165100</xdr:rowOff>
    </xdr:to>
    <xdr:cxnSp macro="">
      <xdr:nvCxnSpPr>
        <xdr:cNvPr id="69" name="直線コネクタ 68"/>
        <xdr:cNvCxnSpPr/>
      </xdr:nvCxnSpPr>
      <xdr:spPr>
        <a:xfrm flipV="1">
          <a:off x="3098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54610</xdr:rowOff>
    </xdr:to>
    <xdr:cxnSp macro="">
      <xdr:nvCxnSpPr>
        <xdr:cNvPr id="72" name="直線コネクタ 71"/>
        <xdr:cNvCxnSpPr/>
      </xdr:nvCxnSpPr>
      <xdr:spPr>
        <a:xfrm flipV="1">
          <a:off x="2209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85090</xdr:rowOff>
    </xdr:to>
    <xdr:cxnSp macro="">
      <xdr:nvCxnSpPr>
        <xdr:cNvPr id="75" name="直線コネクタ 74"/>
        <xdr:cNvCxnSpPr/>
      </xdr:nvCxnSpPr>
      <xdr:spPr>
        <a:xfrm flipV="1">
          <a:off x="1320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減となった主な要因は、特定財源の増により物件費の経常一般財源等の額が</a:t>
          </a:r>
          <a:r>
            <a:rPr kumimoji="1" lang="en-US" altLang="ja-JP" sz="1200">
              <a:latin typeface="ＭＳ Ｐゴシック" panose="020B0600070205080204" pitchFamily="50" charset="-128"/>
              <a:ea typeface="ＭＳ Ｐゴシック" panose="020B0600070205080204" pitchFamily="50" charset="-128"/>
            </a:rPr>
            <a:t>52,806</a:t>
          </a:r>
          <a:r>
            <a:rPr kumimoji="1" lang="ja-JP" altLang="en-US" sz="1200">
              <a:latin typeface="ＭＳ Ｐゴシック" panose="020B0600070205080204" pitchFamily="50" charset="-128"/>
              <a:ea typeface="ＭＳ Ｐゴシック" panose="020B0600070205080204" pitchFamily="50" charset="-128"/>
            </a:rPr>
            <a:t>千円の減となったことによるものである。</a:t>
          </a:r>
        </a:p>
        <a:p>
          <a:r>
            <a:rPr kumimoji="1" lang="ja-JP" altLang="en-US" sz="1200">
              <a:latin typeface="ＭＳ Ｐゴシック" panose="020B0600070205080204" pitchFamily="50" charset="-128"/>
              <a:ea typeface="ＭＳ Ｐゴシック" panose="020B0600070205080204" pitchFamily="50" charset="-128"/>
            </a:rPr>
            <a:t>　類似団体内平均との比較では、昨年度は平均より高い値であったが、今年度は同程度となった。引き続き、ゼロベースからの事業の再構築を図り、効果的・効率的な事務執行に努めていく。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17</xdr:row>
      <xdr:rowOff>57150</xdr:rowOff>
    </xdr:to>
    <xdr:cxnSp macro="">
      <xdr:nvCxnSpPr>
        <xdr:cNvPr id="127" name="直線コネクタ 126"/>
        <xdr:cNvCxnSpPr/>
      </xdr:nvCxnSpPr>
      <xdr:spPr>
        <a:xfrm flipV="1">
          <a:off x="15671800" y="2844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17</xdr:row>
      <xdr:rowOff>57150</xdr:rowOff>
    </xdr:to>
    <xdr:cxnSp macro="">
      <xdr:nvCxnSpPr>
        <xdr:cNvPr id="130" name="直線コネクタ 129"/>
        <xdr:cNvCxnSpPr/>
      </xdr:nvCxnSpPr>
      <xdr:spPr>
        <a:xfrm>
          <a:off x="14782800" y="2730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38100</xdr:rowOff>
    </xdr:to>
    <xdr:cxnSp macro="">
      <xdr:nvCxnSpPr>
        <xdr:cNvPr id="133" name="直線コネクタ 132"/>
        <xdr:cNvCxnSpPr/>
      </xdr:nvCxnSpPr>
      <xdr:spPr>
        <a:xfrm flipV="1">
          <a:off x="13893800" y="273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17</xdr:row>
      <xdr:rowOff>19050</xdr:rowOff>
    </xdr:to>
    <xdr:cxnSp macro="">
      <xdr:nvCxnSpPr>
        <xdr:cNvPr id="136" name="直線コネクタ 135"/>
        <xdr:cNvCxnSpPr/>
      </xdr:nvCxnSpPr>
      <xdr:spPr>
        <a:xfrm flipV="1">
          <a:off x="13004800" y="2781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22877</xdr:rowOff>
    </xdr:from>
    <xdr:ext cx="762000" cy="259045"/>
    <xdr:sp macro="" textlink="">
      <xdr:nvSpPr>
        <xdr:cNvPr id="147"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9" name="テキスト ボックス 148"/>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51" name="テキスト ボックス 150"/>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53" name="テキスト ボックス 152"/>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4" name="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5" name="テキスト ボックス 154"/>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となった主な要因は、自立支援給付費や自立支援医療費の増によるものである。全国平均、県平均及び、類似団体内平均いずれに対しても昨年同様低い状況である。引き続き、予防事業を推進し疾病の重度化防止に取り組んでいく。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8" name="直線コネクタ 187"/>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31750</xdr:rowOff>
    </xdr:to>
    <xdr:cxnSp macro="">
      <xdr:nvCxnSpPr>
        <xdr:cNvPr id="191" name="直線コネクタ 190"/>
        <xdr:cNvCxnSpPr/>
      </xdr:nvCxnSpPr>
      <xdr:spPr>
        <a:xfrm>
          <a:off x="3098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107950</xdr:rowOff>
    </xdr:to>
    <xdr:cxnSp macro="">
      <xdr:nvCxnSpPr>
        <xdr:cNvPr id="194" name="直線コネクタ 193"/>
        <xdr:cNvCxnSpPr/>
      </xdr:nvCxnSpPr>
      <xdr:spPr>
        <a:xfrm flipV="1">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12700</xdr:rowOff>
    </xdr:to>
    <xdr:cxnSp macro="">
      <xdr:nvCxnSpPr>
        <xdr:cNvPr id="197" name="直線コネクタ 196"/>
        <xdr:cNvCxnSpPr/>
      </xdr:nvCxnSpPr>
      <xdr:spPr>
        <a:xfrm flipV="1">
          <a:off x="1320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7" name="楕円 206"/>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8"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3" name="楕円 212"/>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4" name="テキスト ボックス 213"/>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5" name="楕円 214"/>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6" name="テキスト ボックス 215"/>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13.6</a:t>
          </a:r>
          <a:r>
            <a:rPr kumimoji="1" lang="ja-JP" altLang="en-US" sz="1000">
              <a:latin typeface="ＭＳ Ｐゴシック" panose="020B0600070205080204" pitchFamily="50" charset="-128"/>
              <a:ea typeface="ＭＳ Ｐゴシック" panose="020B0600070205080204" pitchFamily="50" charset="-128"/>
            </a:rPr>
            <a:t>％で前年度と比較して</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ポイントの減となった。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減となった主な要因は、国民健康保険特別会計及び介護保険特別会計への繰出金について、経常的経費として区分する際の取り扱いを変更したことにより減となったことによるものである。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坂下東第一地区土地区画整理事業、下水道事業及び農業集落排水事業については、事業の有効性や採算性の観点から事業計画や料金体系等の見直しを行い、繰出金の抑制を図っていく。</a:t>
          </a:r>
        </a:p>
        <a:p>
          <a:r>
            <a:rPr kumimoji="1" lang="ja-JP" altLang="en-US" sz="1000">
              <a:latin typeface="ＭＳ Ｐゴシック" panose="020B0600070205080204" pitchFamily="50" charset="-128"/>
              <a:ea typeface="ＭＳ Ｐゴシック" panose="020B0600070205080204" pitchFamily="50" charset="-128"/>
            </a:rPr>
            <a:t>　また、少子高齢化の影響で、医療給付や介護給付等が増えていく見込みであるため、予防事業の推進等で給付費の適正化に努め、繰出金の抑制を図っていく。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56</xdr:row>
      <xdr:rowOff>78015</xdr:rowOff>
    </xdr:to>
    <xdr:cxnSp macro="">
      <xdr:nvCxnSpPr>
        <xdr:cNvPr id="251" name="直線コネクタ 250"/>
        <xdr:cNvCxnSpPr/>
      </xdr:nvCxnSpPr>
      <xdr:spPr>
        <a:xfrm flipV="1">
          <a:off x="15671800" y="95268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37193</xdr:rowOff>
    </xdr:to>
    <xdr:cxnSp macro="">
      <xdr:nvCxnSpPr>
        <xdr:cNvPr id="254" name="直線コネクタ 253"/>
        <xdr:cNvCxnSpPr/>
      </xdr:nvCxnSpPr>
      <xdr:spPr>
        <a:xfrm flipV="1">
          <a:off x="14782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57</xdr:row>
      <xdr:rowOff>37193</xdr:rowOff>
    </xdr:to>
    <xdr:cxnSp macro="">
      <xdr:nvCxnSpPr>
        <xdr:cNvPr id="257" name="直線コネクタ 256"/>
        <xdr:cNvCxnSpPr/>
      </xdr:nvCxnSpPr>
      <xdr:spPr>
        <a:xfrm>
          <a:off x="13893800" y="9635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57</xdr:row>
      <xdr:rowOff>15422</xdr:rowOff>
    </xdr:to>
    <xdr:cxnSp macro="">
      <xdr:nvCxnSpPr>
        <xdr:cNvPr id="260" name="直線コネクタ 259"/>
        <xdr:cNvCxnSpPr/>
      </xdr:nvCxnSpPr>
      <xdr:spPr>
        <a:xfrm flipV="1">
          <a:off x="13004800" y="9635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3" name="フローチャート: 判断 262"/>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4" name="テキスト ボックス 263"/>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70" name="楕円 269"/>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71"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5" name="テキスト ボックス 274"/>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6" name="楕円 275"/>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70049</xdr:rowOff>
    </xdr:from>
    <xdr:ext cx="762000" cy="259045"/>
    <xdr:sp macro="" textlink="">
      <xdr:nvSpPr>
        <xdr:cNvPr id="277" name="テキスト ボックス 276"/>
        <xdr:cNvSpPr txBox="1"/>
      </xdr:nvSpPr>
      <xdr:spPr>
        <a:xfrm>
          <a:off x="13512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78" name="楕円 277"/>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50999</xdr:rowOff>
    </xdr:from>
    <xdr:ext cx="762000" cy="259045"/>
    <xdr:sp macro="" textlink="">
      <xdr:nvSpPr>
        <xdr:cNvPr id="279" name="テキスト ボックス 278"/>
        <xdr:cNvSpPr txBox="1"/>
      </xdr:nvSpPr>
      <xdr:spPr>
        <a:xfrm>
          <a:off x="12623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10.9</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増となった主な要因は、一部事務組合への補助費等が</a:t>
          </a:r>
          <a:r>
            <a:rPr kumimoji="1" lang="en-US" altLang="ja-JP" sz="1200">
              <a:latin typeface="ＭＳ Ｐゴシック" panose="020B0600070205080204" pitchFamily="50" charset="-128"/>
              <a:ea typeface="ＭＳ Ｐゴシック" panose="020B0600070205080204" pitchFamily="50" charset="-128"/>
            </a:rPr>
            <a:t>10,045</a:t>
          </a:r>
          <a:r>
            <a:rPr kumimoji="1" lang="ja-JP" altLang="en-US" sz="1200">
              <a:latin typeface="ＭＳ Ｐゴシック" panose="020B0600070205080204" pitchFamily="50" charset="-128"/>
              <a:ea typeface="ＭＳ Ｐゴシック" panose="020B0600070205080204" pitchFamily="50" charset="-128"/>
            </a:rPr>
            <a:t>千円の増、一部事務組合以外に対する補助費等が、私立保育所等への施設型給付費について、経常的経費として区分する際の取り扱いを変更したことなどにより</a:t>
          </a:r>
          <a:r>
            <a:rPr kumimoji="1" lang="en-US" altLang="ja-JP" sz="1200">
              <a:latin typeface="ＭＳ Ｐゴシック" panose="020B0600070205080204" pitchFamily="50" charset="-128"/>
              <a:ea typeface="ＭＳ Ｐゴシック" panose="020B0600070205080204" pitchFamily="50" charset="-128"/>
            </a:rPr>
            <a:t>113,242</a:t>
          </a:r>
          <a:r>
            <a:rPr kumimoji="1" lang="ja-JP" altLang="en-US" sz="1200">
              <a:latin typeface="ＭＳ Ｐゴシック" panose="020B0600070205080204" pitchFamily="50" charset="-128"/>
              <a:ea typeface="ＭＳ Ｐゴシック" panose="020B0600070205080204" pitchFamily="50" charset="-128"/>
            </a:rPr>
            <a:t>千円の増となったことによるものである。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類似団体内平均との比較では、平均より低い状況だが、引き続き、補助金制度審議会等において補助金の適正化を図っていく。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36</xdr:row>
      <xdr:rowOff>53848</xdr:rowOff>
    </xdr:to>
    <xdr:cxnSp macro="">
      <xdr:nvCxnSpPr>
        <xdr:cNvPr id="309" name="直線コネクタ 308"/>
        <xdr:cNvCxnSpPr/>
      </xdr:nvCxnSpPr>
      <xdr:spPr>
        <a:xfrm>
          <a:off x="15671800" y="61117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152146</xdr:rowOff>
    </xdr:to>
    <xdr:cxnSp macro="">
      <xdr:nvCxnSpPr>
        <xdr:cNvPr id="312" name="直線コネクタ 311"/>
        <xdr:cNvCxnSpPr/>
      </xdr:nvCxnSpPr>
      <xdr:spPr>
        <a:xfrm flipV="1">
          <a:off x="14782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4" name="テキスト ボックス 31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152146</xdr:rowOff>
    </xdr:to>
    <xdr:cxnSp macro="">
      <xdr:nvCxnSpPr>
        <xdr:cNvPr id="315" name="直線コネクタ 314"/>
        <xdr:cNvCxnSpPr/>
      </xdr:nvCxnSpPr>
      <xdr:spPr>
        <a:xfrm>
          <a:off x="13893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110998</xdr:rowOff>
    </xdr:to>
    <xdr:cxnSp macro="">
      <xdr:nvCxnSpPr>
        <xdr:cNvPr id="318" name="直線コネクタ 317"/>
        <xdr:cNvCxnSpPr/>
      </xdr:nvCxnSpPr>
      <xdr:spPr>
        <a:xfrm>
          <a:off x="13004800" y="6079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2" name="テキスト ボックス 321"/>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8" name="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0" name="楕円 329"/>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31" name="テキスト ボックス 330"/>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2" name="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4" name="楕円 333"/>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5" name="テキスト ボックス 334"/>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6" name="楕円 335"/>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7" name="テキスト ボックス 336"/>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全国平均、県平均及び、類似団体内平均いずれに対しても非常に高い水準となっている。令和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年度までは毎年の公債費が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億円を超える状況のため、大幅な改善は見込めないが、実質公債費比率</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％以下を目標に、起債の発行抑制等によるの公債費の縮減に取り組んでいく。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62230</xdr:rowOff>
    </xdr:from>
    <xdr:to>
      <xdr:col>24</xdr:col>
      <xdr:colOff>25400</xdr:colOff>
      <xdr:row>81</xdr:row>
      <xdr:rowOff>69850</xdr:rowOff>
    </xdr:to>
    <xdr:cxnSp macro="">
      <xdr:nvCxnSpPr>
        <xdr:cNvPr id="370" name="直線コネクタ 369"/>
        <xdr:cNvCxnSpPr/>
      </xdr:nvCxnSpPr>
      <xdr:spPr>
        <a:xfrm flipV="1">
          <a:off x="3987800" y="1394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1"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69850</xdr:rowOff>
    </xdr:from>
    <xdr:to>
      <xdr:col>19</xdr:col>
      <xdr:colOff>187325</xdr:colOff>
      <xdr:row>81</xdr:row>
      <xdr:rowOff>69850</xdr:rowOff>
    </xdr:to>
    <xdr:cxnSp macro="">
      <xdr:nvCxnSpPr>
        <xdr:cNvPr id="373" name="直線コネクタ 372"/>
        <xdr:cNvCxnSpPr/>
      </xdr:nvCxnSpPr>
      <xdr:spPr>
        <a:xfrm>
          <a:off x="30988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5" name="テキスト ボックス 374"/>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134620</xdr:rowOff>
    </xdr:from>
    <xdr:to>
      <xdr:col>15</xdr:col>
      <xdr:colOff>98425</xdr:colOff>
      <xdr:row>81</xdr:row>
      <xdr:rowOff>69850</xdr:rowOff>
    </xdr:to>
    <xdr:cxnSp macro="">
      <xdr:nvCxnSpPr>
        <xdr:cNvPr id="376" name="直線コネクタ 375"/>
        <xdr:cNvCxnSpPr/>
      </xdr:nvCxnSpPr>
      <xdr:spPr>
        <a:xfrm>
          <a:off x="2209800" y="1385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8" name="テキスト ボックス 377"/>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96520</xdr:rowOff>
    </xdr:from>
    <xdr:to>
      <xdr:col>11</xdr:col>
      <xdr:colOff>9525</xdr:colOff>
      <xdr:row>80</xdr:row>
      <xdr:rowOff>134620</xdr:rowOff>
    </xdr:to>
    <xdr:cxnSp macro="">
      <xdr:nvCxnSpPr>
        <xdr:cNvPr id="379" name="直線コネクタ 378"/>
        <xdr:cNvCxnSpPr/>
      </xdr:nvCxnSpPr>
      <xdr:spPr>
        <a:xfrm>
          <a:off x="1320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11430</xdr:rowOff>
    </xdr:from>
    <xdr:to>
      <xdr:col>24</xdr:col>
      <xdr:colOff>76200</xdr:colOff>
      <xdr:row>81</xdr:row>
      <xdr:rowOff>113030</xdr:rowOff>
    </xdr:to>
    <xdr:sp macro="" textlink="">
      <xdr:nvSpPr>
        <xdr:cNvPr id="389" name="楕円 388"/>
        <xdr:cNvSpPr/>
      </xdr:nvSpPr>
      <xdr:spPr>
        <a:xfrm>
          <a:off x="47752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91457</xdr:rowOff>
    </xdr:from>
    <xdr:ext cx="762000" cy="259045"/>
    <xdr:sp macro="" textlink="">
      <xdr:nvSpPr>
        <xdr:cNvPr id="390" name="公債費該当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19050</xdr:rowOff>
    </xdr:from>
    <xdr:to>
      <xdr:col>20</xdr:col>
      <xdr:colOff>38100</xdr:colOff>
      <xdr:row>81</xdr:row>
      <xdr:rowOff>120650</xdr:rowOff>
    </xdr:to>
    <xdr:sp macro="" textlink="">
      <xdr:nvSpPr>
        <xdr:cNvPr id="391" name="楕円 390"/>
        <xdr:cNvSpPr/>
      </xdr:nvSpPr>
      <xdr:spPr>
        <a:xfrm>
          <a:off x="3937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105427</xdr:rowOff>
    </xdr:from>
    <xdr:ext cx="736600" cy="259045"/>
    <xdr:sp macro="" textlink="">
      <xdr:nvSpPr>
        <xdr:cNvPr id="392" name="テキスト ボックス 391"/>
        <xdr:cNvSpPr txBox="1"/>
      </xdr:nvSpPr>
      <xdr:spPr>
        <a:xfrm>
          <a:off x="3606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93" name="楕円 392"/>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94" name="テキスト ボックス 393"/>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83820</xdr:rowOff>
    </xdr:from>
    <xdr:to>
      <xdr:col>11</xdr:col>
      <xdr:colOff>60325</xdr:colOff>
      <xdr:row>81</xdr:row>
      <xdr:rowOff>13970</xdr:rowOff>
    </xdr:to>
    <xdr:sp macro="" textlink="">
      <xdr:nvSpPr>
        <xdr:cNvPr id="395" name="楕円 394"/>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170197</xdr:rowOff>
    </xdr:from>
    <xdr:ext cx="762000" cy="259045"/>
    <xdr:sp macro="" textlink="">
      <xdr:nvSpPr>
        <xdr:cNvPr id="396" name="テキスト ボックス 395"/>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45720</xdr:rowOff>
    </xdr:from>
    <xdr:to>
      <xdr:col>6</xdr:col>
      <xdr:colOff>171450</xdr:colOff>
      <xdr:row>80</xdr:row>
      <xdr:rowOff>147320</xdr:rowOff>
    </xdr:to>
    <xdr:sp macro="" textlink="">
      <xdr:nvSpPr>
        <xdr:cNvPr id="397" name="楕円 396"/>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132097</xdr:rowOff>
    </xdr:from>
    <xdr:ext cx="762000" cy="259045"/>
    <xdr:sp macro="" textlink="">
      <xdr:nvSpPr>
        <xdr:cNvPr id="398" name="テキスト ボックス 397"/>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平成</a:t>
          </a:r>
          <a:r>
            <a:rPr kumimoji="1" lang="en-US" altLang="ja-JP" sz="1000" baseline="0">
              <a:latin typeface="ＭＳ Ｐゴシック" panose="020B0600070205080204" pitchFamily="50" charset="-128"/>
              <a:ea typeface="ＭＳ Ｐゴシック" panose="020B0600070205080204" pitchFamily="50" charset="-128"/>
            </a:rPr>
            <a:t>30</a:t>
          </a:r>
          <a:r>
            <a:rPr kumimoji="1" lang="ja-JP" altLang="en-US" sz="1000" baseline="0">
              <a:latin typeface="ＭＳ Ｐゴシック" panose="020B0600070205080204" pitchFamily="50" charset="-128"/>
              <a:ea typeface="ＭＳ Ｐゴシック" panose="020B0600070205080204" pitchFamily="50" charset="-128"/>
            </a:rPr>
            <a:t>年度は、</a:t>
          </a:r>
          <a:r>
            <a:rPr kumimoji="1" lang="en-US" altLang="ja-JP" sz="1000" baseline="0">
              <a:latin typeface="ＭＳ Ｐゴシック" panose="020B0600070205080204" pitchFamily="50" charset="-128"/>
              <a:ea typeface="ＭＳ Ｐゴシック" panose="020B0600070205080204" pitchFamily="50" charset="-128"/>
            </a:rPr>
            <a:t>66.3</a:t>
          </a:r>
          <a:r>
            <a:rPr kumimoji="1" lang="ja-JP" altLang="en-US" sz="1000" baseline="0">
              <a:latin typeface="ＭＳ Ｐゴシック" panose="020B0600070205080204" pitchFamily="50" charset="-128"/>
              <a:ea typeface="ＭＳ Ｐゴシック" panose="020B0600070205080204" pitchFamily="50" charset="-128"/>
            </a:rPr>
            <a:t>％で前年度と比較して</a:t>
          </a:r>
          <a:r>
            <a:rPr kumimoji="1" lang="en-US" altLang="ja-JP" sz="1000" baseline="0">
              <a:latin typeface="ＭＳ Ｐゴシック" panose="020B0600070205080204" pitchFamily="50" charset="-128"/>
              <a:ea typeface="ＭＳ Ｐゴシック" panose="020B0600070205080204" pitchFamily="50" charset="-128"/>
            </a:rPr>
            <a:t>0.1</a:t>
          </a:r>
          <a:r>
            <a:rPr kumimoji="1" lang="ja-JP" altLang="en-US" sz="1000" baseline="0">
              <a:latin typeface="ＭＳ Ｐゴシック" panose="020B0600070205080204" pitchFamily="50" charset="-128"/>
              <a:ea typeface="ＭＳ Ｐゴシック" panose="020B0600070205080204" pitchFamily="50" charset="-128"/>
            </a:rPr>
            <a:t>ポイントの増となった。</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増となった主な要因は、物件費が</a:t>
          </a:r>
          <a:r>
            <a:rPr kumimoji="1" lang="en-US" altLang="ja-JP" sz="1000" baseline="0">
              <a:latin typeface="ＭＳ Ｐゴシック" panose="020B0600070205080204" pitchFamily="50" charset="-128"/>
              <a:ea typeface="ＭＳ Ｐゴシック" panose="020B0600070205080204" pitchFamily="50" charset="-128"/>
            </a:rPr>
            <a:t>1.0</a:t>
          </a:r>
          <a:r>
            <a:rPr kumimoji="1" lang="ja-JP" altLang="en-US" sz="1000" baseline="0">
              <a:latin typeface="ＭＳ Ｐゴシック" panose="020B0600070205080204" pitchFamily="50" charset="-128"/>
              <a:ea typeface="ＭＳ Ｐゴシック" panose="020B0600070205080204" pitchFamily="50" charset="-128"/>
            </a:rPr>
            <a:t>ポイントの減、繰出金が</a:t>
          </a:r>
          <a:r>
            <a:rPr kumimoji="1" lang="en-US" altLang="ja-JP" sz="1000" baseline="0">
              <a:latin typeface="ＭＳ Ｐゴシック" panose="020B0600070205080204" pitchFamily="50" charset="-128"/>
              <a:ea typeface="ＭＳ Ｐゴシック" panose="020B0600070205080204" pitchFamily="50" charset="-128"/>
            </a:rPr>
            <a:t>1.4</a:t>
          </a:r>
          <a:r>
            <a:rPr kumimoji="1" lang="ja-JP" altLang="en-US" sz="1000" baseline="0">
              <a:latin typeface="ＭＳ Ｐゴシック" panose="020B0600070205080204" pitchFamily="50" charset="-128"/>
              <a:ea typeface="ＭＳ Ｐゴシック" panose="020B0600070205080204" pitchFamily="50" charset="-128"/>
            </a:rPr>
            <a:t>ポイントの減となったが、補助費等が</a:t>
          </a:r>
          <a:r>
            <a:rPr kumimoji="1" lang="en-US" altLang="ja-JP" sz="1000" baseline="0">
              <a:latin typeface="ＭＳ Ｐゴシック" panose="020B0600070205080204" pitchFamily="50" charset="-128"/>
              <a:ea typeface="ＭＳ Ｐゴシック" panose="020B0600070205080204" pitchFamily="50" charset="-128"/>
            </a:rPr>
            <a:t>2.5</a:t>
          </a:r>
          <a:r>
            <a:rPr kumimoji="1" lang="ja-JP" altLang="en-US" sz="1000" baseline="0">
              <a:latin typeface="ＭＳ Ｐゴシック" panose="020B0600070205080204" pitchFamily="50" charset="-128"/>
              <a:ea typeface="ＭＳ Ｐゴシック" panose="020B0600070205080204" pitchFamily="50" charset="-128"/>
            </a:rPr>
            <a:t>ポイントの増となったことによるものである。</a:t>
          </a:r>
          <a:endParaRPr kumimoji="1" lang="en-US" altLang="ja-JP" sz="1000" baseline="0">
            <a:latin typeface="ＭＳ Ｐゴシック" panose="020B0600070205080204" pitchFamily="50" charset="-128"/>
            <a:ea typeface="ＭＳ Ｐゴシック" panose="020B0600070205080204" pitchFamily="50" charset="-128"/>
          </a:endParaRPr>
        </a:p>
        <a:p>
          <a:r>
            <a:rPr kumimoji="1" lang="ja-JP" altLang="en-US" sz="1000" baseline="0">
              <a:latin typeface="ＭＳ Ｐゴシック" panose="020B0600070205080204" pitchFamily="50" charset="-128"/>
              <a:ea typeface="ＭＳ Ｐゴシック" panose="020B0600070205080204" pitchFamily="50" charset="-128"/>
            </a:rPr>
            <a:t>　公債費以外の経費は、いづれも類似団体内平均と比較して同程度か低い値となっている。</a:t>
          </a:r>
          <a:endParaRPr kumimoji="1" lang="en-US" altLang="ja-JP" sz="1000" baseline="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坂下東第一地区土地区画整理事業、下水道事業及び農業集落排水事業については、事業の有効性や採算性の観点から事業計画や料金体系等の見直しを行い、繰出金の</a:t>
          </a:r>
          <a:r>
            <a:rPr kumimoji="1" lang="ja-JP" altLang="en-US" sz="1000">
              <a:solidFill>
                <a:schemeClr val="dk1"/>
              </a:solidFill>
              <a:effectLst/>
              <a:latin typeface="+mn-lt"/>
              <a:ea typeface="+mn-ea"/>
              <a:cs typeface="+mn-cs"/>
            </a:rPr>
            <a:t>抑制</a:t>
          </a:r>
          <a:r>
            <a:rPr kumimoji="1" lang="ja-JP" altLang="ja-JP" sz="1000">
              <a:solidFill>
                <a:schemeClr val="dk1"/>
              </a:solidFill>
              <a:effectLst/>
              <a:latin typeface="+mn-lt"/>
              <a:ea typeface="+mn-ea"/>
              <a:cs typeface="+mn-cs"/>
            </a:rPr>
            <a:t>を図っていく。</a:t>
          </a:r>
          <a:endParaRPr lang="ja-JP" altLang="ja-JP" sz="1000">
            <a:effectLst/>
          </a:endParaRPr>
        </a:p>
        <a:p>
          <a:r>
            <a:rPr kumimoji="1" lang="ja-JP" altLang="en-US" sz="1000" baseline="0">
              <a:latin typeface="ＭＳ Ｐゴシック" panose="020B0600070205080204" pitchFamily="50" charset="-128"/>
              <a:ea typeface="ＭＳ Ｐゴシック" panose="020B0600070205080204" pitchFamily="50" charset="-128"/>
            </a:rPr>
            <a:t>　また、少子高齢化の影響で、医療給付や介護給付等が増えていく見込みであるため、予防事業の推進等で給付費の適正化に努め、繰出金の抑制を図っていく。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75</xdr:row>
      <xdr:rowOff>14986</xdr:rowOff>
    </xdr:to>
    <xdr:cxnSp macro="">
      <xdr:nvCxnSpPr>
        <xdr:cNvPr id="429" name="直線コネクタ 428"/>
        <xdr:cNvCxnSpPr/>
      </xdr:nvCxnSpPr>
      <xdr:spPr>
        <a:xfrm>
          <a:off x="15671800" y="128691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3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10414</xdr:rowOff>
    </xdr:to>
    <xdr:cxnSp macro="">
      <xdr:nvCxnSpPr>
        <xdr:cNvPr id="432" name="直線コネクタ 431"/>
        <xdr:cNvCxnSpPr/>
      </xdr:nvCxnSpPr>
      <xdr:spPr>
        <a:xfrm>
          <a:off x="14782800" y="12846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113284</xdr:rowOff>
    </xdr:from>
    <xdr:to>
      <xdr:col>73</xdr:col>
      <xdr:colOff>180975</xdr:colOff>
      <xdr:row>74</xdr:row>
      <xdr:rowOff>159004</xdr:rowOff>
    </xdr:to>
    <xdr:cxnSp macro="">
      <xdr:nvCxnSpPr>
        <xdr:cNvPr id="435" name="直線コネクタ 434"/>
        <xdr:cNvCxnSpPr/>
      </xdr:nvCxnSpPr>
      <xdr:spPr>
        <a:xfrm>
          <a:off x="13893800" y="128005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7" name="テキスト ボックス 436"/>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75</xdr:row>
      <xdr:rowOff>65278</xdr:rowOff>
    </xdr:to>
    <xdr:cxnSp macro="">
      <xdr:nvCxnSpPr>
        <xdr:cNvPr id="438" name="直線コネクタ 437"/>
        <xdr:cNvCxnSpPr/>
      </xdr:nvCxnSpPr>
      <xdr:spPr>
        <a:xfrm flipV="1">
          <a:off x="13004800" y="128005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40" name="テキスト ボックス 43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1" name="フローチャート: 判断 440"/>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2" name="テキスト ボックス 441"/>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135636</xdr:rowOff>
    </xdr:from>
    <xdr:to>
      <xdr:col>82</xdr:col>
      <xdr:colOff>158750</xdr:colOff>
      <xdr:row>75</xdr:row>
      <xdr:rowOff>65786</xdr:rowOff>
    </xdr:to>
    <xdr:sp macro="" textlink="">
      <xdr:nvSpPr>
        <xdr:cNvPr id="448" name="楕円 447"/>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152163</xdr:rowOff>
    </xdr:from>
    <xdr:ext cx="762000" cy="259045"/>
    <xdr:sp macro="" textlink="">
      <xdr:nvSpPr>
        <xdr:cNvPr id="449"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131064</xdr:rowOff>
    </xdr:from>
    <xdr:to>
      <xdr:col>78</xdr:col>
      <xdr:colOff>120650</xdr:colOff>
      <xdr:row>75</xdr:row>
      <xdr:rowOff>61214</xdr:rowOff>
    </xdr:to>
    <xdr:sp macro="" textlink="">
      <xdr:nvSpPr>
        <xdr:cNvPr id="450" name="楕円 449"/>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71391</xdr:rowOff>
    </xdr:from>
    <xdr:ext cx="736600" cy="259045"/>
    <xdr:sp macro="" textlink="">
      <xdr:nvSpPr>
        <xdr:cNvPr id="451" name="テキスト ボックス 450"/>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52" name="楕円 451"/>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53" name="テキスト ボックス 452"/>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62484</xdr:rowOff>
    </xdr:from>
    <xdr:to>
      <xdr:col>69</xdr:col>
      <xdr:colOff>142875</xdr:colOff>
      <xdr:row>74</xdr:row>
      <xdr:rowOff>164084</xdr:rowOff>
    </xdr:to>
    <xdr:sp macro="" textlink="">
      <xdr:nvSpPr>
        <xdr:cNvPr id="454" name="楕円 453"/>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55" name="テキスト ボックス 454"/>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6" name="楕円 455"/>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7" name="テキスト ボックス 456"/>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87349</xdr:rowOff>
    </xdr:from>
    <xdr:to>
      <xdr:col>29</xdr:col>
      <xdr:colOff>127000</xdr:colOff>
      <xdr:row>16</xdr:row>
      <xdr:rowOff>158884</xdr:rowOff>
    </xdr:to>
    <xdr:cxnSp macro="">
      <xdr:nvCxnSpPr>
        <xdr:cNvPr id="52" name="直線コネクタ 51"/>
        <xdr:cNvCxnSpPr/>
      </xdr:nvCxnSpPr>
      <xdr:spPr bwMode="auto">
        <a:xfrm flipV="1">
          <a:off x="5003800" y="2878174"/>
          <a:ext cx="647700" cy="7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72126</xdr:rowOff>
    </xdr:from>
    <xdr:ext cx="762000" cy="259045"/>
    <xdr:sp macro="" textlink="">
      <xdr:nvSpPr>
        <xdr:cNvPr id="53" name="人口1人当たり決算額の推移平均値テキスト130"/>
        <xdr:cNvSpPr txBox="1"/>
      </xdr:nvSpPr>
      <xdr:spPr>
        <a:xfrm>
          <a:off x="5740400" y="2862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158884</xdr:rowOff>
    </xdr:from>
    <xdr:to>
      <xdr:col>26</xdr:col>
      <xdr:colOff>50800</xdr:colOff>
      <xdr:row>17</xdr:row>
      <xdr:rowOff>14033</xdr:rowOff>
    </xdr:to>
    <xdr:cxnSp macro="">
      <xdr:nvCxnSpPr>
        <xdr:cNvPr id="55" name="直線コネクタ 54"/>
        <xdr:cNvCxnSpPr/>
      </xdr:nvCxnSpPr>
      <xdr:spPr bwMode="auto">
        <a:xfrm flipV="1">
          <a:off x="4305300" y="2949709"/>
          <a:ext cx="698500" cy="26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14033</xdr:rowOff>
    </xdr:from>
    <xdr:to>
      <xdr:col>22</xdr:col>
      <xdr:colOff>114300</xdr:colOff>
      <xdr:row>17</xdr:row>
      <xdr:rowOff>79838</xdr:rowOff>
    </xdr:to>
    <xdr:cxnSp macro="">
      <xdr:nvCxnSpPr>
        <xdr:cNvPr id="58" name="直線コネクタ 57"/>
        <xdr:cNvCxnSpPr/>
      </xdr:nvCxnSpPr>
      <xdr:spPr bwMode="auto">
        <a:xfrm flipV="1">
          <a:off x="3606800" y="2976308"/>
          <a:ext cx="698500" cy="65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79838</xdr:rowOff>
    </xdr:from>
    <xdr:to>
      <xdr:col>18</xdr:col>
      <xdr:colOff>177800</xdr:colOff>
      <xdr:row>17</xdr:row>
      <xdr:rowOff>81144</xdr:rowOff>
    </xdr:to>
    <xdr:cxnSp macro="">
      <xdr:nvCxnSpPr>
        <xdr:cNvPr id="61" name="直線コネクタ 60"/>
        <xdr:cNvCxnSpPr/>
      </xdr:nvCxnSpPr>
      <xdr:spPr bwMode="auto">
        <a:xfrm flipV="1">
          <a:off x="2908300" y="3042113"/>
          <a:ext cx="698500" cy="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36549</xdr:rowOff>
    </xdr:from>
    <xdr:to>
      <xdr:col>29</xdr:col>
      <xdr:colOff>177800</xdr:colOff>
      <xdr:row>16</xdr:row>
      <xdr:rowOff>138149</xdr:rowOff>
    </xdr:to>
    <xdr:sp macro="" textlink="">
      <xdr:nvSpPr>
        <xdr:cNvPr id="71" name="楕円 70"/>
        <xdr:cNvSpPr/>
      </xdr:nvSpPr>
      <xdr:spPr bwMode="auto">
        <a:xfrm>
          <a:off x="5600700" y="282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53076</xdr:rowOff>
    </xdr:from>
    <xdr:ext cx="762000" cy="259045"/>
    <xdr:sp macro="" textlink="">
      <xdr:nvSpPr>
        <xdr:cNvPr id="72" name="人口1人当たり決算額の推移該当値テキスト130"/>
        <xdr:cNvSpPr txBox="1"/>
      </xdr:nvSpPr>
      <xdr:spPr>
        <a:xfrm>
          <a:off x="5740400" y="267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108084</xdr:rowOff>
    </xdr:from>
    <xdr:to>
      <xdr:col>26</xdr:col>
      <xdr:colOff>101600</xdr:colOff>
      <xdr:row>17</xdr:row>
      <xdr:rowOff>38234</xdr:rowOff>
    </xdr:to>
    <xdr:sp macro="" textlink="">
      <xdr:nvSpPr>
        <xdr:cNvPr id="73" name="楕円 72"/>
        <xdr:cNvSpPr/>
      </xdr:nvSpPr>
      <xdr:spPr bwMode="auto">
        <a:xfrm>
          <a:off x="4953000" y="28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23011</xdr:rowOff>
    </xdr:from>
    <xdr:ext cx="736600" cy="259045"/>
    <xdr:sp macro="" textlink="">
      <xdr:nvSpPr>
        <xdr:cNvPr id="74" name="テキスト ボックス 73"/>
        <xdr:cNvSpPr txBox="1"/>
      </xdr:nvSpPr>
      <xdr:spPr>
        <a:xfrm>
          <a:off x="4622800" y="2985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134683</xdr:rowOff>
    </xdr:from>
    <xdr:to>
      <xdr:col>22</xdr:col>
      <xdr:colOff>165100</xdr:colOff>
      <xdr:row>17</xdr:row>
      <xdr:rowOff>64833</xdr:rowOff>
    </xdr:to>
    <xdr:sp macro="" textlink="">
      <xdr:nvSpPr>
        <xdr:cNvPr id="75" name="楕円 74"/>
        <xdr:cNvSpPr/>
      </xdr:nvSpPr>
      <xdr:spPr bwMode="auto">
        <a:xfrm>
          <a:off x="4254500" y="292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75010</xdr:rowOff>
    </xdr:from>
    <xdr:ext cx="762000" cy="259045"/>
    <xdr:sp macro="" textlink="">
      <xdr:nvSpPr>
        <xdr:cNvPr id="76" name="テキスト ボックス 75"/>
        <xdr:cNvSpPr txBox="1"/>
      </xdr:nvSpPr>
      <xdr:spPr>
        <a:xfrm>
          <a:off x="3924300" y="269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29038</xdr:rowOff>
    </xdr:from>
    <xdr:to>
      <xdr:col>19</xdr:col>
      <xdr:colOff>38100</xdr:colOff>
      <xdr:row>17</xdr:row>
      <xdr:rowOff>130638</xdr:rowOff>
    </xdr:to>
    <xdr:sp macro="" textlink="">
      <xdr:nvSpPr>
        <xdr:cNvPr id="77" name="楕円 76"/>
        <xdr:cNvSpPr/>
      </xdr:nvSpPr>
      <xdr:spPr bwMode="auto">
        <a:xfrm>
          <a:off x="3556000" y="299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115415</xdr:rowOff>
    </xdr:from>
    <xdr:ext cx="762000" cy="259045"/>
    <xdr:sp macro="" textlink="">
      <xdr:nvSpPr>
        <xdr:cNvPr id="78" name="テキスト ボックス 77"/>
        <xdr:cNvSpPr txBox="1"/>
      </xdr:nvSpPr>
      <xdr:spPr>
        <a:xfrm>
          <a:off x="3225800" y="30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30344</xdr:rowOff>
    </xdr:from>
    <xdr:to>
      <xdr:col>15</xdr:col>
      <xdr:colOff>101600</xdr:colOff>
      <xdr:row>17</xdr:row>
      <xdr:rowOff>131944</xdr:rowOff>
    </xdr:to>
    <xdr:sp macro="" textlink="">
      <xdr:nvSpPr>
        <xdr:cNvPr id="79" name="楕円 78"/>
        <xdr:cNvSpPr/>
      </xdr:nvSpPr>
      <xdr:spPr bwMode="auto">
        <a:xfrm>
          <a:off x="2857500" y="299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116721</xdr:rowOff>
    </xdr:from>
    <xdr:ext cx="762000" cy="259045"/>
    <xdr:sp macro="" textlink="">
      <xdr:nvSpPr>
        <xdr:cNvPr id="80" name="テキスト ボックス 79"/>
        <xdr:cNvSpPr txBox="1"/>
      </xdr:nvSpPr>
      <xdr:spPr>
        <a:xfrm>
          <a:off x="2527300" y="307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48933</xdr:rowOff>
    </xdr:from>
    <xdr:to>
      <xdr:col>29</xdr:col>
      <xdr:colOff>127000</xdr:colOff>
      <xdr:row>35</xdr:row>
      <xdr:rowOff>105191</xdr:rowOff>
    </xdr:to>
    <xdr:cxnSp macro="">
      <xdr:nvCxnSpPr>
        <xdr:cNvPr id="112" name="直線コネクタ 111"/>
        <xdr:cNvCxnSpPr/>
      </xdr:nvCxnSpPr>
      <xdr:spPr bwMode="auto">
        <a:xfrm>
          <a:off x="5003800" y="6659283"/>
          <a:ext cx="647700" cy="56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240621</xdr:rowOff>
    </xdr:from>
    <xdr:ext cx="762000" cy="259045"/>
    <xdr:sp macro="" textlink="">
      <xdr:nvSpPr>
        <xdr:cNvPr id="113" name="人口1人当たり決算額の推移平均値テキスト445"/>
        <xdr:cNvSpPr txBox="1"/>
      </xdr:nvSpPr>
      <xdr:spPr>
        <a:xfrm>
          <a:off x="5740400" y="685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48933</xdr:rowOff>
    </xdr:from>
    <xdr:to>
      <xdr:col>26</xdr:col>
      <xdr:colOff>50800</xdr:colOff>
      <xdr:row>35</xdr:row>
      <xdr:rowOff>95545</xdr:rowOff>
    </xdr:to>
    <xdr:cxnSp macro="">
      <xdr:nvCxnSpPr>
        <xdr:cNvPr id="115" name="直線コネクタ 114"/>
        <xdr:cNvCxnSpPr/>
      </xdr:nvCxnSpPr>
      <xdr:spPr bwMode="auto">
        <a:xfrm flipV="1">
          <a:off x="4305300" y="6659283"/>
          <a:ext cx="698500" cy="46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9415</xdr:rowOff>
    </xdr:from>
    <xdr:ext cx="736600" cy="259045"/>
    <xdr:sp macro="" textlink="">
      <xdr:nvSpPr>
        <xdr:cNvPr id="117" name="テキスト ボックス 116"/>
        <xdr:cNvSpPr txBox="1"/>
      </xdr:nvSpPr>
      <xdr:spPr>
        <a:xfrm>
          <a:off x="4622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65324</xdr:rowOff>
    </xdr:from>
    <xdr:to>
      <xdr:col>22</xdr:col>
      <xdr:colOff>114300</xdr:colOff>
      <xdr:row>35</xdr:row>
      <xdr:rowOff>95545</xdr:rowOff>
    </xdr:to>
    <xdr:cxnSp macro="">
      <xdr:nvCxnSpPr>
        <xdr:cNvPr id="118" name="直線コネクタ 117"/>
        <xdr:cNvCxnSpPr/>
      </xdr:nvCxnSpPr>
      <xdr:spPr bwMode="auto">
        <a:xfrm>
          <a:off x="3606800" y="6675674"/>
          <a:ext cx="698500" cy="3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65324</xdr:rowOff>
    </xdr:from>
    <xdr:to>
      <xdr:col>18</xdr:col>
      <xdr:colOff>177800</xdr:colOff>
      <xdr:row>35</xdr:row>
      <xdr:rowOff>119022</xdr:rowOff>
    </xdr:to>
    <xdr:cxnSp macro="">
      <xdr:nvCxnSpPr>
        <xdr:cNvPr id="121" name="直線コネクタ 120"/>
        <xdr:cNvCxnSpPr/>
      </xdr:nvCxnSpPr>
      <xdr:spPr bwMode="auto">
        <a:xfrm flipV="1">
          <a:off x="2908300" y="6675674"/>
          <a:ext cx="698500" cy="5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43751</xdr:rowOff>
    </xdr:from>
    <xdr:ext cx="762000" cy="259045"/>
    <xdr:sp macro="" textlink="">
      <xdr:nvSpPr>
        <xdr:cNvPr id="125" name="テキスト ボックス 124"/>
        <xdr:cNvSpPr txBox="1"/>
      </xdr:nvSpPr>
      <xdr:spPr>
        <a:xfrm>
          <a:off x="2527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54391</xdr:rowOff>
    </xdr:from>
    <xdr:to>
      <xdr:col>29</xdr:col>
      <xdr:colOff>177800</xdr:colOff>
      <xdr:row>35</xdr:row>
      <xdr:rowOff>155991</xdr:rowOff>
    </xdr:to>
    <xdr:sp macro="" textlink="">
      <xdr:nvSpPr>
        <xdr:cNvPr id="131" name="楕円 130"/>
        <xdr:cNvSpPr/>
      </xdr:nvSpPr>
      <xdr:spPr bwMode="auto">
        <a:xfrm>
          <a:off x="5600700" y="666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242368</xdr:rowOff>
    </xdr:from>
    <xdr:ext cx="762000" cy="259045"/>
    <xdr:sp macro="" textlink="">
      <xdr:nvSpPr>
        <xdr:cNvPr id="132" name="人口1人当たり決算額の推移該当値テキスト445"/>
        <xdr:cNvSpPr txBox="1"/>
      </xdr:nvSpPr>
      <xdr:spPr>
        <a:xfrm>
          <a:off x="5740400" y="650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341033</xdr:rowOff>
    </xdr:from>
    <xdr:to>
      <xdr:col>26</xdr:col>
      <xdr:colOff>101600</xdr:colOff>
      <xdr:row>35</xdr:row>
      <xdr:rowOff>99733</xdr:rowOff>
    </xdr:to>
    <xdr:sp macro="" textlink="">
      <xdr:nvSpPr>
        <xdr:cNvPr id="133" name="楕円 132"/>
        <xdr:cNvSpPr/>
      </xdr:nvSpPr>
      <xdr:spPr bwMode="auto">
        <a:xfrm>
          <a:off x="4953000" y="660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109910</xdr:rowOff>
    </xdr:from>
    <xdr:ext cx="736600" cy="259045"/>
    <xdr:sp macro="" textlink="">
      <xdr:nvSpPr>
        <xdr:cNvPr id="134" name="テキスト ボックス 133"/>
        <xdr:cNvSpPr txBox="1"/>
      </xdr:nvSpPr>
      <xdr:spPr>
        <a:xfrm>
          <a:off x="4622800" y="6377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44745</xdr:rowOff>
    </xdr:from>
    <xdr:to>
      <xdr:col>22</xdr:col>
      <xdr:colOff>165100</xdr:colOff>
      <xdr:row>35</xdr:row>
      <xdr:rowOff>146345</xdr:rowOff>
    </xdr:to>
    <xdr:sp macro="" textlink="">
      <xdr:nvSpPr>
        <xdr:cNvPr id="135" name="楕円 134"/>
        <xdr:cNvSpPr/>
      </xdr:nvSpPr>
      <xdr:spPr bwMode="auto">
        <a:xfrm>
          <a:off x="4254500" y="66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156522</xdr:rowOff>
    </xdr:from>
    <xdr:ext cx="762000" cy="259045"/>
    <xdr:sp macro="" textlink="">
      <xdr:nvSpPr>
        <xdr:cNvPr id="136" name="テキスト ボックス 135"/>
        <xdr:cNvSpPr txBox="1"/>
      </xdr:nvSpPr>
      <xdr:spPr>
        <a:xfrm>
          <a:off x="3924300" y="64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14524</xdr:rowOff>
    </xdr:from>
    <xdr:to>
      <xdr:col>19</xdr:col>
      <xdr:colOff>38100</xdr:colOff>
      <xdr:row>35</xdr:row>
      <xdr:rowOff>116124</xdr:rowOff>
    </xdr:to>
    <xdr:sp macro="" textlink="">
      <xdr:nvSpPr>
        <xdr:cNvPr id="137" name="楕円 136"/>
        <xdr:cNvSpPr/>
      </xdr:nvSpPr>
      <xdr:spPr bwMode="auto">
        <a:xfrm>
          <a:off x="3556000" y="662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126301</xdr:rowOff>
    </xdr:from>
    <xdr:ext cx="762000" cy="259045"/>
    <xdr:sp macro="" textlink="">
      <xdr:nvSpPr>
        <xdr:cNvPr id="138" name="テキスト ボックス 137"/>
        <xdr:cNvSpPr txBox="1"/>
      </xdr:nvSpPr>
      <xdr:spPr>
        <a:xfrm>
          <a:off x="3225800" y="639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68222</xdr:rowOff>
    </xdr:from>
    <xdr:to>
      <xdr:col>15</xdr:col>
      <xdr:colOff>101600</xdr:colOff>
      <xdr:row>35</xdr:row>
      <xdr:rowOff>169822</xdr:rowOff>
    </xdr:to>
    <xdr:sp macro="" textlink="">
      <xdr:nvSpPr>
        <xdr:cNvPr id="139" name="楕円 138"/>
        <xdr:cNvSpPr/>
      </xdr:nvSpPr>
      <xdr:spPr bwMode="auto">
        <a:xfrm>
          <a:off x="2857500" y="667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179999</xdr:rowOff>
    </xdr:from>
    <xdr:ext cx="762000" cy="259045"/>
    <xdr:sp macro="" textlink="">
      <xdr:nvSpPr>
        <xdr:cNvPr id="140" name="テキスト ボックス 139"/>
        <xdr:cNvSpPr txBox="1"/>
      </xdr:nvSpPr>
      <xdr:spPr>
        <a:xfrm>
          <a:off x="2527300" y="64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16,106
15,944
91.59
7,456,645
7,120,468
327,341
4,821,841
9,140,152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123061</xdr:rowOff>
    </xdr:from>
    <xdr:to>
      <xdr:col>24</xdr:col>
      <xdr:colOff>63500</xdr:colOff>
      <xdr:row>35</xdr:row>
      <xdr:rowOff>157090</xdr:rowOff>
    </xdr:to>
    <xdr:cxnSp macro="">
      <xdr:nvCxnSpPr>
        <xdr:cNvPr id="63" name="直線コネクタ 62"/>
        <xdr:cNvCxnSpPr/>
      </xdr:nvCxnSpPr>
      <xdr:spPr>
        <a:xfrm>
          <a:off x="3797300" y="6123811"/>
          <a:ext cx="838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123061</xdr:rowOff>
    </xdr:from>
    <xdr:to>
      <xdr:col>19</xdr:col>
      <xdr:colOff>177800</xdr:colOff>
      <xdr:row>35</xdr:row>
      <xdr:rowOff>149023</xdr:rowOff>
    </xdr:to>
    <xdr:cxnSp macro="">
      <xdr:nvCxnSpPr>
        <xdr:cNvPr id="66" name="直線コネクタ 65"/>
        <xdr:cNvCxnSpPr/>
      </xdr:nvCxnSpPr>
      <xdr:spPr>
        <a:xfrm flipV="1">
          <a:off x="2908300" y="6123811"/>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148305</xdr:rowOff>
    </xdr:from>
    <xdr:to>
      <xdr:col>15</xdr:col>
      <xdr:colOff>50800</xdr:colOff>
      <xdr:row>35</xdr:row>
      <xdr:rowOff>149023</xdr:rowOff>
    </xdr:to>
    <xdr:cxnSp macro="">
      <xdr:nvCxnSpPr>
        <xdr:cNvPr id="69" name="直線コネクタ 68"/>
        <xdr:cNvCxnSpPr/>
      </xdr:nvCxnSpPr>
      <xdr:spPr>
        <a:xfrm>
          <a:off x="2019300" y="614905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148305</xdr:rowOff>
    </xdr:from>
    <xdr:to>
      <xdr:col>10</xdr:col>
      <xdr:colOff>114300</xdr:colOff>
      <xdr:row>36</xdr:row>
      <xdr:rowOff>28372</xdr:rowOff>
    </xdr:to>
    <xdr:cxnSp macro="">
      <xdr:nvCxnSpPr>
        <xdr:cNvPr id="72" name="直線コネクタ 71"/>
        <xdr:cNvCxnSpPr/>
      </xdr:nvCxnSpPr>
      <xdr:spPr>
        <a:xfrm flipV="1">
          <a:off x="1130300" y="6149055"/>
          <a:ext cx="889000" cy="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63352</xdr:rowOff>
    </xdr:from>
    <xdr:ext cx="534377" cy="259045"/>
    <xdr:sp macro="" textlink="">
      <xdr:nvSpPr>
        <xdr:cNvPr id="76" name="テキスト ボックス 75"/>
        <xdr:cNvSpPr txBox="1"/>
      </xdr:nvSpPr>
      <xdr:spPr>
        <a:xfrm>
          <a:off x="863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106290</xdr:rowOff>
    </xdr:from>
    <xdr:to>
      <xdr:col>24</xdr:col>
      <xdr:colOff>114300</xdr:colOff>
      <xdr:row>36</xdr:row>
      <xdr:rowOff>36440</xdr:rowOff>
    </xdr:to>
    <xdr:sp macro="" textlink="">
      <xdr:nvSpPr>
        <xdr:cNvPr id="82" name="楕円 81"/>
        <xdr:cNvSpPr/>
      </xdr:nvSpPr>
      <xdr:spPr>
        <a:xfrm>
          <a:off x="4584700" y="61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84717</xdr:rowOff>
    </xdr:from>
    <xdr:ext cx="534377" cy="259045"/>
    <xdr:sp macro="" textlink="">
      <xdr:nvSpPr>
        <xdr:cNvPr id="83" name="人件費該当値テキスト"/>
        <xdr:cNvSpPr txBox="1"/>
      </xdr:nvSpPr>
      <xdr:spPr>
        <a:xfrm>
          <a:off x="4686300" y="608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72261</xdr:rowOff>
    </xdr:from>
    <xdr:to>
      <xdr:col>20</xdr:col>
      <xdr:colOff>38100</xdr:colOff>
      <xdr:row>36</xdr:row>
      <xdr:rowOff>2411</xdr:rowOff>
    </xdr:to>
    <xdr:sp macro="" textlink="">
      <xdr:nvSpPr>
        <xdr:cNvPr id="84" name="楕円 83"/>
        <xdr:cNvSpPr/>
      </xdr:nvSpPr>
      <xdr:spPr>
        <a:xfrm>
          <a:off x="3746500" y="60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164988</xdr:rowOff>
    </xdr:from>
    <xdr:ext cx="534377" cy="259045"/>
    <xdr:sp macro="" textlink="">
      <xdr:nvSpPr>
        <xdr:cNvPr id="85" name="テキスト ボックス 84"/>
        <xdr:cNvSpPr txBox="1"/>
      </xdr:nvSpPr>
      <xdr:spPr>
        <a:xfrm>
          <a:off x="3530111" y="61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98223</xdr:rowOff>
    </xdr:from>
    <xdr:to>
      <xdr:col>15</xdr:col>
      <xdr:colOff>101600</xdr:colOff>
      <xdr:row>36</xdr:row>
      <xdr:rowOff>28373</xdr:rowOff>
    </xdr:to>
    <xdr:sp macro="" textlink="">
      <xdr:nvSpPr>
        <xdr:cNvPr id="86" name="楕円 85"/>
        <xdr:cNvSpPr/>
      </xdr:nvSpPr>
      <xdr:spPr>
        <a:xfrm>
          <a:off x="2857500" y="6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19500</xdr:rowOff>
    </xdr:from>
    <xdr:ext cx="534377" cy="259045"/>
    <xdr:sp macro="" textlink="">
      <xdr:nvSpPr>
        <xdr:cNvPr id="87" name="テキスト ボックス 86"/>
        <xdr:cNvSpPr txBox="1"/>
      </xdr:nvSpPr>
      <xdr:spPr>
        <a:xfrm>
          <a:off x="2641111" y="61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97505</xdr:rowOff>
    </xdr:from>
    <xdr:to>
      <xdr:col>10</xdr:col>
      <xdr:colOff>165100</xdr:colOff>
      <xdr:row>36</xdr:row>
      <xdr:rowOff>27655</xdr:rowOff>
    </xdr:to>
    <xdr:sp macro="" textlink="">
      <xdr:nvSpPr>
        <xdr:cNvPr id="88" name="楕円 87"/>
        <xdr:cNvSpPr/>
      </xdr:nvSpPr>
      <xdr:spPr>
        <a:xfrm>
          <a:off x="1968500" y="60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44182</xdr:rowOff>
    </xdr:from>
    <xdr:ext cx="534377" cy="259045"/>
    <xdr:sp macro="" textlink="">
      <xdr:nvSpPr>
        <xdr:cNvPr id="89" name="テキスト ボックス 88"/>
        <xdr:cNvSpPr txBox="1"/>
      </xdr:nvSpPr>
      <xdr:spPr>
        <a:xfrm>
          <a:off x="1752111" y="58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149022</xdr:rowOff>
    </xdr:from>
    <xdr:to>
      <xdr:col>6</xdr:col>
      <xdr:colOff>38100</xdr:colOff>
      <xdr:row>36</xdr:row>
      <xdr:rowOff>79172</xdr:rowOff>
    </xdr:to>
    <xdr:sp macro="" textlink="">
      <xdr:nvSpPr>
        <xdr:cNvPr id="90" name="楕円 89"/>
        <xdr:cNvSpPr/>
      </xdr:nvSpPr>
      <xdr:spPr>
        <a:xfrm>
          <a:off x="1079500" y="61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70299</xdr:rowOff>
    </xdr:from>
    <xdr:ext cx="534377" cy="259045"/>
    <xdr:sp macro="" textlink="">
      <xdr:nvSpPr>
        <xdr:cNvPr id="91" name="テキスト ボックス 90"/>
        <xdr:cNvSpPr txBox="1"/>
      </xdr:nvSpPr>
      <xdr:spPr>
        <a:xfrm>
          <a:off x="863111" y="62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5006</xdr:rowOff>
    </xdr:from>
    <xdr:to>
      <xdr:col>24</xdr:col>
      <xdr:colOff>63500</xdr:colOff>
      <xdr:row>56</xdr:row>
      <xdr:rowOff>83072</xdr:rowOff>
    </xdr:to>
    <xdr:cxnSp macro="">
      <xdr:nvCxnSpPr>
        <xdr:cNvPr id="123" name="直線コネクタ 122"/>
        <xdr:cNvCxnSpPr/>
      </xdr:nvCxnSpPr>
      <xdr:spPr>
        <a:xfrm>
          <a:off x="3797300" y="9606206"/>
          <a:ext cx="838200" cy="7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79544</xdr:rowOff>
    </xdr:from>
    <xdr:ext cx="534377" cy="259045"/>
    <xdr:sp macro="" textlink="">
      <xdr:nvSpPr>
        <xdr:cNvPr id="124" name="物件費平均値テキスト"/>
        <xdr:cNvSpPr txBox="1"/>
      </xdr:nvSpPr>
      <xdr:spPr>
        <a:xfrm>
          <a:off x="4686300" y="933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159164</xdr:rowOff>
    </xdr:from>
    <xdr:to>
      <xdr:col>19</xdr:col>
      <xdr:colOff>177800</xdr:colOff>
      <xdr:row>56</xdr:row>
      <xdr:rowOff>5006</xdr:rowOff>
    </xdr:to>
    <xdr:cxnSp macro="">
      <xdr:nvCxnSpPr>
        <xdr:cNvPr id="126" name="直線コネクタ 125"/>
        <xdr:cNvCxnSpPr/>
      </xdr:nvCxnSpPr>
      <xdr:spPr>
        <a:xfrm>
          <a:off x="2908300" y="9588914"/>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113019</xdr:rowOff>
    </xdr:from>
    <xdr:to>
      <xdr:col>15</xdr:col>
      <xdr:colOff>50800</xdr:colOff>
      <xdr:row>55</xdr:row>
      <xdr:rowOff>159164</xdr:rowOff>
    </xdr:to>
    <xdr:cxnSp macro="">
      <xdr:nvCxnSpPr>
        <xdr:cNvPr id="129" name="直線コネクタ 128"/>
        <xdr:cNvCxnSpPr/>
      </xdr:nvCxnSpPr>
      <xdr:spPr>
        <a:xfrm>
          <a:off x="2019300" y="9542769"/>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74124</xdr:rowOff>
    </xdr:from>
    <xdr:to>
      <xdr:col>10</xdr:col>
      <xdr:colOff>114300</xdr:colOff>
      <xdr:row>55</xdr:row>
      <xdr:rowOff>113019</xdr:rowOff>
    </xdr:to>
    <xdr:cxnSp macro="">
      <xdr:nvCxnSpPr>
        <xdr:cNvPr id="132" name="直線コネクタ 131"/>
        <xdr:cNvCxnSpPr/>
      </xdr:nvCxnSpPr>
      <xdr:spPr>
        <a:xfrm>
          <a:off x="1130300" y="9503874"/>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78741</xdr:rowOff>
    </xdr:from>
    <xdr:ext cx="534377" cy="259045"/>
    <xdr:sp macro="" textlink="">
      <xdr:nvSpPr>
        <xdr:cNvPr id="134" name="テキスト ボックス 133"/>
        <xdr:cNvSpPr txBox="1"/>
      </xdr:nvSpPr>
      <xdr:spPr>
        <a:xfrm>
          <a:off x="1752111" y="96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153983</xdr:rowOff>
    </xdr:from>
    <xdr:ext cx="534377" cy="259045"/>
    <xdr:sp macro="" textlink="">
      <xdr:nvSpPr>
        <xdr:cNvPr id="136" name="テキスト ボックス 135"/>
        <xdr:cNvSpPr txBox="1"/>
      </xdr:nvSpPr>
      <xdr:spPr>
        <a:xfrm>
          <a:off x="863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32272</xdr:rowOff>
    </xdr:from>
    <xdr:to>
      <xdr:col>24</xdr:col>
      <xdr:colOff>114300</xdr:colOff>
      <xdr:row>56</xdr:row>
      <xdr:rowOff>133872</xdr:rowOff>
    </xdr:to>
    <xdr:sp macro="" textlink="">
      <xdr:nvSpPr>
        <xdr:cNvPr id="142" name="楕円 141"/>
        <xdr:cNvSpPr/>
      </xdr:nvSpPr>
      <xdr:spPr>
        <a:xfrm>
          <a:off x="4584700" y="96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10699</xdr:rowOff>
    </xdr:from>
    <xdr:ext cx="534377" cy="259045"/>
    <xdr:sp macro="" textlink="">
      <xdr:nvSpPr>
        <xdr:cNvPr id="143" name="物件費該当値テキスト"/>
        <xdr:cNvSpPr txBox="1"/>
      </xdr:nvSpPr>
      <xdr:spPr>
        <a:xfrm>
          <a:off x="4686300" y="96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125656</xdr:rowOff>
    </xdr:from>
    <xdr:to>
      <xdr:col>20</xdr:col>
      <xdr:colOff>38100</xdr:colOff>
      <xdr:row>56</xdr:row>
      <xdr:rowOff>55806</xdr:rowOff>
    </xdr:to>
    <xdr:sp macro="" textlink="">
      <xdr:nvSpPr>
        <xdr:cNvPr id="144" name="楕円 143"/>
        <xdr:cNvSpPr/>
      </xdr:nvSpPr>
      <xdr:spPr>
        <a:xfrm>
          <a:off x="3746500" y="9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46933</xdr:rowOff>
    </xdr:from>
    <xdr:ext cx="534377" cy="259045"/>
    <xdr:sp macro="" textlink="">
      <xdr:nvSpPr>
        <xdr:cNvPr id="145" name="テキスト ボックス 144"/>
        <xdr:cNvSpPr txBox="1"/>
      </xdr:nvSpPr>
      <xdr:spPr>
        <a:xfrm>
          <a:off x="3530111" y="96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108364</xdr:rowOff>
    </xdr:from>
    <xdr:to>
      <xdr:col>15</xdr:col>
      <xdr:colOff>101600</xdr:colOff>
      <xdr:row>56</xdr:row>
      <xdr:rowOff>38514</xdr:rowOff>
    </xdr:to>
    <xdr:sp macro="" textlink="">
      <xdr:nvSpPr>
        <xdr:cNvPr id="146" name="楕円 145"/>
        <xdr:cNvSpPr/>
      </xdr:nvSpPr>
      <xdr:spPr>
        <a:xfrm>
          <a:off x="2857500" y="95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29641</xdr:rowOff>
    </xdr:from>
    <xdr:ext cx="534377" cy="259045"/>
    <xdr:sp macro="" textlink="">
      <xdr:nvSpPr>
        <xdr:cNvPr id="147" name="テキスト ボックス 146"/>
        <xdr:cNvSpPr txBox="1"/>
      </xdr:nvSpPr>
      <xdr:spPr>
        <a:xfrm>
          <a:off x="2641111" y="96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62219</xdr:rowOff>
    </xdr:from>
    <xdr:to>
      <xdr:col>10</xdr:col>
      <xdr:colOff>165100</xdr:colOff>
      <xdr:row>55</xdr:row>
      <xdr:rowOff>163819</xdr:rowOff>
    </xdr:to>
    <xdr:sp macro="" textlink="">
      <xdr:nvSpPr>
        <xdr:cNvPr id="148" name="楕円 147"/>
        <xdr:cNvSpPr/>
      </xdr:nvSpPr>
      <xdr:spPr>
        <a:xfrm>
          <a:off x="1968500" y="94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8896</xdr:rowOff>
    </xdr:from>
    <xdr:ext cx="534377" cy="259045"/>
    <xdr:sp macro="" textlink="">
      <xdr:nvSpPr>
        <xdr:cNvPr id="149" name="テキスト ボックス 148"/>
        <xdr:cNvSpPr txBox="1"/>
      </xdr:nvSpPr>
      <xdr:spPr>
        <a:xfrm>
          <a:off x="1752111" y="92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23324</xdr:rowOff>
    </xdr:from>
    <xdr:to>
      <xdr:col>6</xdr:col>
      <xdr:colOff>38100</xdr:colOff>
      <xdr:row>55</xdr:row>
      <xdr:rowOff>124924</xdr:rowOff>
    </xdr:to>
    <xdr:sp macro="" textlink="">
      <xdr:nvSpPr>
        <xdr:cNvPr id="150" name="楕円 149"/>
        <xdr:cNvSpPr/>
      </xdr:nvSpPr>
      <xdr:spPr>
        <a:xfrm>
          <a:off x="1079500" y="94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141451</xdr:rowOff>
    </xdr:from>
    <xdr:ext cx="534377" cy="259045"/>
    <xdr:sp macro="" textlink="">
      <xdr:nvSpPr>
        <xdr:cNvPr id="151" name="テキスト ボックス 150"/>
        <xdr:cNvSpPr txBox="1"/>
      </xdr:nvSpPr>
      <xdr:spPr>
        <a:xfrm>
          <a:off x="863111" y="92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134625</xdr:rowOff>
    </xdr:from>
    <xdr:to>
      <xdr:col>24</xdr:col>
      <xdr:colOff>63500</xdr:colOff>
      <xdr:row>76</xdr:row>
      <xdr:rowOff>111582</xdr:rowOff>
    </xdr:to>
    <xdr:cxnSp macro="">
      <xdr:nvCxnSpPr>
        <xdr:cNvPr id="178" name="直線コネクタ 177"/>
        <xdr:cNvCxnSpPr/>
      </xdr:nvCxnSpPr>
      <xdr:spPr>
        <a:xfrm>
          <a:off x="3797300" y="12993375"/>
          <a:ext cx="8382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97000</xdr:rowOff>
    </xdr:from>
    <xdr:ext cx="469744" cy="259045"/>
    <xdr:sp macro="" textlink="">
      <xdr:nvSpPr>
        <xdr:cNvPr id="179" name="維持補修費平均値テキスト"/>
        <xdr:cNvSpPr txBox="1"/>
      </xdr:nvSpPr>
      <xdr:spPr>
        <a:xfrm>
          <a:off x="4686300" y="1312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134625</xdr:rowOff>
    </xdr:from>
    <xdr:to>
      <xdr:col>19</xdr:col>
      <xdr:colOff>177800</xdr:colOff>
      <xdr:row>76</xdr:row>
      <xdr:rowOff>72949</xdr:rowOff>
    </xdr:to>
    <xdr:cxnSp macro="">
      <xdr:nvCxnSpPr>
        <xdr:cNvPr id="181" name="直線コネクタ 180"/>
        <xdr:cNvCxnSpPr/>
      </xdr:nvCxnSpPr>
      <xdr:spPr>
        <a:xfrm flipV="1">
          <a:off x="2908300" y="12993375"/>
          <a:ext cx="889000" cy="10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136318</xdr:rowOff>
    </xdr:from>
    <xdr:ext cx="469744" cy="259045"/>
    <xdr:sp macro="" textlink="">
      <xdr:nvSpPr>
        <xdr:cNvPr id="183" name="テキスト ボックス 182"/>
        <xdr:cNvSpPr txBox="1"/>
      </xdr:nvSpPr>
      <xdr:spPr>
        <a:xfrm>
          <a:off x="3562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72949</xdr:rowOff>
    </xdr:from>
    <xdr:to>
      <xdr:col>15</xdr:col>
      <xdr:colOff>50800</xdr:colOff>
      <xdr:row>77</xdr:row>
      <xdr:rowOff>41494</xdr:rowOff>
    </xdr:to>
    <xdr:cxnSp macro="">
      <xdr:nvCxnSpPr>
        <xdr:cNvPr id="184" name="直線コネクタ 183"/>
        <xdr:cNvCxnSpPr/>
      </xdr:nvCxnSpPr>
      <xdr:spPr>
        <a:xfrm flipV="1">
          <a:off x="2019300" y="13103149"/>
          <a:ext cx="889000" cy="1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5467</xdr:rowOff>
    </xdr:from>
    <xdr:ext cx="469744" cy="259045"/>
    <xdr:sp macro="" textlink="">
      <xdr:nvSpPr>
        <xdr:cNvPr id="186" name="テキスト ボックス 185"/>
        <xdr:cNvSpPr txBox="1"/>
      </xdr:nvSpPr>
      <xdr:spPr>
        <a:xfrm>
          <a:off x="2673428" y="13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9581</xdr:rowOff>
    </xdr:from>
    <xdr:to>
      <xdr:col>10</xdr:col>
      <xdr:colOff>114300</xdr:colOff>
      <xdr:row>77</xdr:row>
      <xdr:rowOff>41494</xdr:rowOff>
    </xdr:to>
    <xdr:cxnSp macro="">
      <xdr:nvCxnSpPr>
        <xdr:cNvPr id="187" name="直線コネクタ 186"/>
        <xdr:cNvCxnSpPr/>
      </xdr:nvCxnSpPr>
      <xdr:spPr>
        <a:xfrm>
          <a:off x="1130300" y="13039781"/>
          <a:ext cx="889000" cy="20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140433</xdr:rowOff>
    </xdr:from>
    <xdr:ext cx="469744" cy="259045"/>
    <xdr:sp macro="" textlink="">
      <xdr:nvSpPr>
        <xdr:cNvPr id="189" name="テキスト ボックス 188"/>
        <xdr:cNvSpPr txBox="1"/>
      </xdr:nvSpPr>
      <xdr:spPr>
        <a:xfrm>
          <a:off x="1784428" y="133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90" name="フローチャート: 判断 189"/>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123562</xdr:rowOff>
    </xdr:from>
    <xdr:ext cx="469744" cy="259045"/>
    <xdr:sp macro="" textlink="">
      <xdr:nvSpPr>
        <xdr:cNvPr id="191" name="テキスト ボックス 190"/>
        <xdr:cNvSpPr txBox="1"/>
      </xdr:nvSpPr>
      <xdr:spPr>
        <a:xfrm>
          <a:off x="895428"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60782</xdr:rowOff>
    </xdr:from>
    <xdr:to>
      <xdr:col>24</xdr:col>
      <xdr:colOff>114300</xdr:colOff>
      <xdr:row>76</xdr:row>
      <xdr:rowOff>162382</xdr:rowOff>
    </xdr:to>
    <xdr:sp macro="" textlink="">
      <xdr:nvSpPr>
        <xdr:cNvPr id="197" name="楕円 196"/>
        <xdr:cNvSpPr/>
      </xdr:nvSpPr>
      <xdr:spPr>
        <a:xfrm>
          <a:off x="4584700" y="130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83659</xdr:rowOff>
    </xdr:from>
    <xdr:ext cx="469744" cy="259045"/>
    <xdr:sp macro="" textlink="">
      <xdr:nvSpPr>
        <xdr:cNvPr id="198" name="維持補修費該当値テキスト"/>
        <xdr:cNvSpPr txBox="1"/>
      </xdr:nvSpPr>
      <xdr:spPr>
        <a:xfrm>
          <a:off x="4686300" y="1294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83825</xdr:rowOff>
    </xdr:from>
    <xdr:to>
      <xdr:col>20</xdr:col>
      <xdr:colOff>38100</xdr:colOff>
      <xdr:row>76</xdr:row>
      <xdr:rowOff>13974</xdr:rowOff>
    </xdr:to>
    <xdr:sp macro="" textlink="">
      <xdr:nvSpPr>
        <xdr:cNvPr id="199" name="楕円 198"/>
        <xdr:cNvSpPr/>
      </xdr:nvSpPr>
      <xdr:spPr>
        <a:xfrm>
          <a:off x="3746500" y="12942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30502</xdr:rowOff>
    </xdr:from>
    <xdr:ext cx="534377" cy="259045"/>
    <xdr:sp macro="" textlink="">
      <xdr:nvSpPr>
        <xdr:cNvPr id="200" name="テキスト ボックス 199"/>
        <xdr:cNvSpPr txBox="1"/>
      </xdr:nvSpPr>
      <xdr:spPr>
        <a:xfrm>
          <a:off x="3530111" y="12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22149</xdr:rowOff>
    </xdr:from>
    <xdr:to>
      <xdr:col>15</xdr:col>
      <xdr:colOff>101600</xdr:colOff>
      <xdr:row>76</xdr:row>
      <xdr:rowOff>123749</xdr:rowOff>
    </xdr:to>
    <xdr:sp macro="" textlink="">
      <xdr:nvSpPr>
        <xdr:cNvPr id="201" name="楕円 200"/>
        <xdr:cNvSpPr/>
      </xdr:nvSpPr>
      <xdr:spPr>
        <a:xfrm>
          <a:off x="2857500" y="130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140276</xdr:rowOff>
    </xdr:from>
    <xdr:ext cx="469744" cy="259045"/>
    <xdr:sp macro="" textlink="">
      <xdr:nvSpPr>
        <xdr:cNvPr id="202" name="テキスト ボックス 201"/>
        <xdr:cNvSpPr txBox="1"/>
      </xdr:nvSpPr>
      <xdr:spPr>
        <a:xfrm>
          <a:off x="2673428" y="1282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162144</xdr:rowOff>
    </xdr:from>
    <xdr:to>
      <xdr:col>10</xdr:col>
      <xdr:colOff>165100</xdr:colOff>
      <xdr:row>77</xdr:row>
      <xdr:rowOff>92294</xdr:rowOff>
    </xdr:to>
    <xdr:sp macro="" textlink="">
      <xdr:nvSpPr>
        <xdr:cNvPr id="203" name="楕円 202"/>
        <xdr:cNvSpPr/>
      </xdr:nvSpPr>
      <xdr:spPr>
        <a:xfrm>
          <a:off x="1968500" y="1319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108821</xdr:rowOff>
    </xdr:from>
    <xdr:ext cx="469744" cy="259045"/>
    <xdr:sp macro="" textlink="">
      <xdr:nvSpPr>
        <xdr:cNvPr id="204" name="テキスト ボックス 203"/>
        <xdr:cNvSpPr txBox="1"/>
      </xdr:nvSpPr>
      <xdr:spPr>
        <a:xfrm>
          <a:off x="1784428" y="129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130231</xdr:rowOff>
    </xdr:from>
    <xdr:to>
      <xdr:col>6</xdr:col>
      <xdr:colOff>38100</xdr:colOff>
      <xdr:row>76</xdr:row>
      <xdr:rowOff>60381</xdr:rowOff>
    </xdr:to>
    <xdr:sp macro="" textlink="">
      <xdr:nvSpPr>
        <xdr:cNvPr id="205" name="楕円 204"/>
        <xdr:cNvSpPr/>
      </xdr:nvSpPr>
      <xdr:spPr>
        <a:xfrm>
          <a:off x="1079500" y="129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76908</xdr:rowOff>
    </xdr:from>
    <xdr:ext cx="534377" cy="259045"/>
    <xdr:sp macro="" textlink="">
      <xdr:nvSpPr>
        <xdr:cNvPr id="206" name="テキスト ボックス 205"/>
        <xdr:cNvSpPr txBox="1"/>
      </xdr:nvSpPr>
      <xdr:spPr>
        <a:xfrm>
          <a:off x="863111" y="127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111216</xdr:rowOff>
    </xdr:from>
    <xdr:to>
      <xdr:col>24</xdr:col>
      <xdr:colOff>63500</xdr:colOff>
      <xdr:row>98</xdr:row>
      <xdr:rowOff>119811</xdr:rowOff>
    </xdr:to>
    <xdr:cxnSp macro="">
      <xdr:nvCxnSpPr>
        <xdr:cNvPr id="234" name="直線コネクタ 233"/>
        <xdr:cNvCxnSpPr/>
      </xdr:nvCxnSpPr>
      <xdr:spPr>
        <a:xfrm>
          <a:off x="3797300" y="16913316"/>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5" name="扶助費平均値テキスト"/>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64239</xdr:rowOff>
    </xdr:from>
    <xdr:to>
      <xdr:col>19</xdr:col>
      <xdr:colOff>177800</xdr:colOff>
      <xdr:row>98</xdr:row>
      <xdr:rowOff>111216</xdr:rowOff>
    </xdr:to>
    <xdr:cxnSp macro="">
      <xdr:nvCxnSpPr>
        <xdr:cNvPr id="237" name="直線コネクタ 236"/>
        <xdr:cNvCxnSpPr/>
      </xdr:nvCxnSpPr>
      <xdr:spPr>
        <a:xfrm>
          <a:off x="2908300" y="16866339"/>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9" name="テキスト ボックス 238"/>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64239</xdr:rowOff>
    </xdr:from>
    <xdr:to>
      <xdr:col>15</xdr:col>
      <xdr:colOff>50800</xdr:colOff>
      <xdr:row>98</xdr:row>
      <xdr:rowOff>132201</xdr:rowOff>
    </xdr:to>
    <xdr:cxnSp macro="">
      <xdr:nvCxnSpPr>
        <xdr:cNvPr id="240" name="直線コネクタ 239"/>
        <xdr:cNvCxnSpPr/>
      </xdr:nvCxnSpPr>
      <xdr:spPr>
        <a:xfrm flipV="1">
          <a:off x="2019300" y="16866339"/>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2" name="テキスト ボックス 241"/>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66525</xdr:rowOff>
    </xdr:from>
    <xdr:to>
      <xdr:col>10</xdr:col>
      <xdr:colOff>114300</xdr:colOff>
      <xdr:row>98</xdr:row>
      <xdr:rowOff>132201</xdr:rowOff>
    </xdr:to>
    <xdr:cxnSp macro="">
      <xdr:nvCxnSpPr>
        <xdr:cNvPr id="243" name="直線コネクタ 242"/>
        <xdr:cNvCxnSpPr/>
      </xdr:nvCxnSpPr>
      <xdr:spPr>
        <a:xfrm>
          <a:off x="1130300" y="16868625"/>
          <a:ext cx="889000" cy="6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5" name="テキスト ボックス 244"/>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46" name="フローチャート: 判断 245"/>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47" name="テキスト ボックス 246"/>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69011</xdr:rowOff>
    </xdr:from>
    <xdr:to>
      <xdr:col>24</xdr:col>
      <xdr:colOff>114300</xdr:colOff>
      <xdr:row>98</xdr:row>
      <xdr:rowOff>170611</xdr:rowOff>
    </xdr:to>
    <xdr:sp macro="" textlink="">
      <xdr:nvSpPr>
        <xdr:cNvPr id="253" name="楕円 252"/>
        <xdr:cNvSpPr/>
      </xdr:nvSpPr>
      <xdr:spPr>
        <a:xfrm>
          <a:off x="4584700" y="16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155388</xdr:rowOff>
    </xdr:from>
    <xdr:ext cx="534377" cy="259045"/>
    <xdr:sp macro="" textlink="">
      <xdr:nvSpPr>
        <xdr:cNvPr id="254" name="扶助費該当値テキスト"/>
        <xdr:cNvSpPr txBox="1"/>
      </xdr:nvSpPr>
      <xdr:spPr>
        <a:xfrm>
          <a:off x="4686300" y="167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60416</xdr:rowOff>
    </xdr:from>
    <xdr:to>
      <xdr:col>20</xdr:col>
      <xdr:colOff>38100</xdr:colOff>
      <xdr:row>98</xdr:row>
      <xdr:rowOff>162016</xdr:rowOff>
    </xdr:to>
    <xdr:sp macro="" textlink="">
      <xdr:nvSpPr>
        <xdr:cNvPr id="255" name="楕円 254"/>
        <xdr:cNvSpPr/>
      </xdr:nvSpPr>
      <xdr:spPr>
        <a:xfrm>
          <a:off x="3746500" y="168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153143</xdr:rowOff>
    </xdr:from>
    <xdr:ext cx="534377" cy="259045"/>
    <xdr:sp macro="" textlink="">
      <xdr:nvSpPr>
        <xdr:cNvPr id="256" name="テキスト ボックス 255"/>
        <xdr:cNvSpPr txBox="1"/>
      </xdr:nvSpPr>
      <xdr:spPr>
        <a:xfrm>
          <a:off x="3530111" y="169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13439</xdr:rowOff>
    </xdr:from>
    <xdr:to>
      <xdr:col>15</xdr:col>
      <xdr:colOff>101600</xdr:colOff>
      <xdr:row>98</xdr:row>
      <xdr:rowOff>115039</xdr:rowOff>
    </xdr:to>
    <xdr:sp macro="" textlink="">
      <xdr:nvSpPr>
        <xdr:cNvPr id="257" name="楕円 256"/>
        <xdr:cNvSpPr/>
      </xdr:nvSpPr>
      <xdr:spPr>
        <a:xfrm>
          <a:off x="2857500" y="168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106166</xdr:rowOff>
    </xdr:from>
    <xdr:ext cx="534377" cy="259045"/>
    <xdr:sp macro="" textlink="">
      <xdr:nvSpPr>
        <xdr:cNvPr id="258" name="テキスト ボックス 257"/>
        <xdr:cNvSpPr txBox="1"/>
      </xdr:nvSpPr>
      <xdr:spPr>
        <a:xfrm>
          <a:off x="2641111" y="169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81401</xdr:rowOff>
    </xdr:from>
    <xdr:to>
      <xdr:col>10</xdr:col>
      <xdr:colOff>165100</xdr:colOff>
      <xdr:row>99</xdr:row>
      <xdr:rowOff>11551</xdr:rowOff>
    </xdr:to>
    <xdr:sp macro="" textlink="">
      <xdr:nvSpPr>
        <xdr:cNvPr id="259" name="楕円 258"/>
        <xdr:cNvSpPr/>
      </xdr:nvSpPr>
      <xdr:spPr>
        <a:xfrm>
          <a:off x="1968500" y="168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2678</xdr:rowOff>
    </xdr:from>
    <xdr:ext cx="534377" cy="259045"/>
    <xdr:sp macro="" textlink="">
      <xdr:nvSpPr>
        <xdr:cNvPr id="260" name="テキスト ボックス 259"/>
        <xdr:cNvSpPr txBox="1"/>
      </xdr:nvSpPr>
      <xdr:spPr>
        <a:xfrm>
          <a:off x="1752111" y="169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15725</xdr:rowOff>
    </xdr:from>
    <xdr:to>
      <xdr:col>6</xdr:col>
      <xdr:colOff>38100</xdr:colOff>
      <xdr:row>98</xdr:row>
      <xdr:rowOff>117325</xdr:rowOff>
    </xdr:to>
    <xdr:sp macro="" textlink="">
      <xdr:nvSpPr>
        <xdr:cNvPr id="261" name="楕円 260"/>
        <xdr:cNvSpPr/>
      </xdr:nvSpPr>
      <xdr:spPr>
        <a:xfrm>
          <a:off x="1079500" y="168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108452</xdr:rowOff>
    </xdr:from>
    <xdr:ext cx="534377" cy="259045"/>
    <xdr:sp macro="" textlink="">
      <xdr:nvSpPr>
        <xdr:cNvPr id="262" name="テキスト ボックス 261"/>
        <xdr:cNvSpPr txBox="1"/>
      </xdr:nvSpPr>
      <xdr:spPr>
        <a:xfrm>
          <a:off x="863111" y="169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86739</xdr:rowOff>
    </xdr:from>
    <xdr:to>
      <xdr:col>55</xdr:col>
      <xdr:colOff>0</xdr:colOff>
      <xdr:row>38</xdr:row>
      <xdr:rowOff>87834</xdr:rowOff>
    </xdr:to>
    <xdr:cxnSp macro="">
      <xdr:nvCxnSpPr>
        <xdr:cNvPr id="291" name="直線コネクタ 290"/>
        <xdr:cNvCxnSpPr/>
      </xdr:nvCxnSpPr>
      <xdr:spPr>
        <a:xfrm>
          <a:off x="9639300" y="6601839"/>
          <a:ext cx="8382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86739</xdr:rowOff>
    </xdr:from>
    <xdr:to>
      <xdr:col>50</xdr:col>
      <xdr:colOff>114300</xdr:colOff>
      <xdr:row>38</xdr:row>
      <xdr:rowOff>90960</xdr:rowOff>
    </xdr:to>
    <xdr:cxnSp macro="">
      <xdr:nvCxnSpPr>
        <xdr:cNvPr id="294" name="直線コネクタ 293"/>
        <xdr:cNvCxnSpPr/>
      </xdr:nvCxnSpPr>
      <xdr:spPr>
        <a:xfrm flipV="1">
          <a:off x="8750300" y="6601839"/>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87694</xdr:rowOff>
    </xdr:from>
    <xdr:to>
      <xdr:col>45</xdr:col>
      <xdr:colOff>177800</xdr:colOff>
      <xdr:row>38</xdr:row>
      <xdr:rowOff>90960</xdr:rowOff>
    </xdr:to>
    <xdr:cxnSp macro="">
      <xdr:nvCxnSpPr>
        <xdr:cNvPr id="297" name="直線コネクタ 296"/>
        <xdr:cNvCxnSpPr/>
      </xdr:nvCxnSpPr>
      <xdr:spPr>
        <a:xfrm>
          <a:off x="7861300" y="66027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9" name="テキスト ボックス 298"/>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87694</xdr:rowOff>
    </xdr:from>
    <xdr:to>
      <xdr:col>41</xdr:col>
      <xdr:colOff>50800</xdr:colOff>
      <xdr:row>38</xdr:row>
      <xdr:rowOff>107965</xdr:rowOff>
    </xdr:to>
    <xdr:cxnSp macro="">
      <xdr:nvCxnSpPr>
        <xdr:cNvPr id="300" name="直線コネクタ 299"/>
        <xdr:cNvCxnSpPr/>
      </xdr:nvCxnSpPr>
      <xdr:spPr>
        <a:xfrm flipV="1">
          <a:off x="6972300" y="6602794"/>
          <a:ext cx="889000" cy="2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3" name="フローチャート: 判断 302"/>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168113</xdr:rowOff>
    </xdr:from>
    <xdr:ext cx="534377" cy="259045"/>
    <xdr:sp macro="" textlink="">
      <xdr:nvSpPr>
        <xdr:cNvPr id="304" name="テキスト ボックス 303"/>
        <xdr:cNvSpPr txBox="1"/>
      </xdr:nvSpPr>
      <xdr:spPr>
        <a:xfrm>
          <a:off x="6705111" y="63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37034</xdr:rowOff>
    </xdr:from>
    <xdr:to>
      <xdr:col>55</xdr:col>
      <xdr:colOff>50800</xdr:colOff>
      <xdr:row>38</xdr:row>
      <xdr:rowOff>138634</xdr:rowOff>
    </xdr:to>
    <xdr:sp macro="" textlink="">
      <xdr:nvSpPr>
        <xdr:cNvPr id="310" name="楕円 309"/>
        <xdr:cNvSpPr/>
      </xdr:nvSpPr>
      <xdr:spPr>
        <a:xfrm>
          <a:off x="10426700" y="65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129665</xdr:rowOff>
    </xdr:from>
    <xdr:ext cx="534377" cy="259045"/>
    <xdr:sp macro="" textlink="">
      <xdr:nvSpPr>
        <xdr:cNvPr id="311" name="補助費等該当値テキスト"/>
        <xdr:cNvSpPr txBox="1"/>
      </xdr:nvSpPr>
      <xdr:spPr>
        <a:xfrm>
          <a:off x="10528300" y="64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35939</xdr:rowOff>
    </xdr:from>
    <xdr:to>
      <xdr:col>50</xdr:col>
      <xdr:colOff>165100</xdr:colOff>
      <xdr:row>38</xdr:row>
      <xdr:rowOff>137539</xdr:rowOff>
    </xdr:to>
    <xdr:sp macro="" textlink="">
      <xdr:nvSpPr>
        <xdr:cNvPr id="312" name="楕円 311"/>
        <xdr:cNvSpPr/>
      </xdr:nvSpPr>
      <xdr:spPr>
        <a:xfrm>
          <a:off x="9588500" y="65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128666</xdr:rowOff>
    </xdr:from>
    <xdr:ext cx="534377" cy="259045"/>
    <xdr:sp macro="" textlink="">
      <xdr:nvSpPr>
        <xdr:cNvPr id="313" name="テキスト ボックス 312"/>
        <xdr:cNvSpPr txBox="1"/>
      </xdr:nvSpPr>
      <xdr:spPr>
        <a:xfrm>
          <a:off x="9372111" y="664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40160</xdr:rowOff>
    </xdr:from>
    <xdr:to>
      <xdr:col>46</xdr:col>
      <xdr:colOff>38100</xdr:colOff>
      <xdr:row>38</xdr:row>
      <xdr:rowOff>141760</xdr:rowOff>
    </xdr:to>
    <xdr:sp macro="" textlink="">
      <xdr:nvSpPr>
        <xdr:cNvPr id="314" name="楕円 313"/>
        <xdr:cNvSpPr/>
      </xdr:nvSpPr>
      <xdr:spPr>
        <a:xfrm>
          <a:off x="8699500" y="65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132887</xdr:rowOff>
    </xdr:from>
    <xdr:ext cx="534377" cy="259045"/>
    <xdr:sp macro="" textlink="">
      <xdr:nvSpPr>
        <xdr:cNvPr id="315" name="テキスト ボックス 314"/>
        <xdr:cNvSpPr txBox="1"/>
      </xdr:nvSpPr>
      <xdr:spPr>
        <a:xfrm>
          <a:off x="8483111" y="664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36894</xdr:rowOff>
    </xdr:from>
    <xdr:to>
      <xdr:col>41</xdr:col>
      <xdr:colOff>101600</xdr:colOff>
      <xdr:row>38</xdr:row>
      <xdr:rowOff>138494</xdr:rowOff>
    </xdr:to>
    <xdr:sp macro="" textlink="">
      <xdr:nvSpPr>
        <xdr:cNvPr id="316" name="楕円 315"/>
        <xdr:cNvSpPr/>
      </xdr:nvSpPr>
      <xdr:spPr>
        <a:xfrm>
          <a:off x="7810500" y="65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129621</xdr:rowOff>
    </xdr:from>
    <xdr:ext cx="534377" cy="259045"/>
    <xdr:sp macro="" textlink="">
      <xdr:nvSpPr>
        <xdr:cNvPr id="317" name="テキスト ボックス 316"/>
        <xdr:cNvSpPr txBox="1"/>
      </xdr:nvSpPr>
      <xdr:spPr>
        <a:xfrm>
          <a:off x="7594111" y="66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57165</xdr:rowOff>
    </xdr:from>
    <xdr:to>
      <xdr:col>36</xdr:col>
      <xdr:colOff>165100</xdr:colOff>
      <xdr:row>38</xdr:row>
      <xdr:rowOff>158765</xdr:rowOff>
    </xdr:to>
    <xdr:sp macro="" textlink="">
      <xdr:nvSpPr>
        <xdr:cNvPr id="318" name="楕円 317"/>
        <xdr:cNvSpPr/>
      </xdr:nvSpPr>
      <xdr:spPr>
        <a:xfrm>
          <a:off x="6921500" y="65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149892</xdr:rowOff>
    </xdr:from>
    <xdr:ext cx="534377" cy="259045"/>
    <xdr:sp macro="" textlink="">
      <xdr:nvSpPr>
        <xdr:cNvPr id="319" name="テキスト ボックス 318"/>
        <xdr:cNvSpPr txBox="1"/>
      </xdr:nvSpPr>
      <xdr:spPr>
        <a:xfrm>
          <a:off x="6705111" y="666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39870</xdr:rowOff>
    </xdr:from>
    <xdr:to>
      <xdr:col>55</xdr:col>
      <xdr:colOff>0</xdr:colOff>
      <xdr:row>59</xdr:row>
      <xdr:rowOff>44516</xdr:rowOff>
    </xdr:to>
    <xdr:cxnSp macro="">
      <xdr:nvCxnSpPr>
        <xdr:cNvPr id="350" name="直線コネクタ 349"/>
        <xdr:cNvCxnSpPr/>
      </xdr:nvCxnSpPr>
      <xdr:spPr>
        <a:xfrm>
          <a:off x="9639300" y="10155420"/>
          <a:ext cx="8382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35953</xdr:rowOff>
    </xdr:from>
    <xdr:to>
      <xdr:col>50</xdr:col>
      <xdr:colOff>114300</xdr:colOff>
      <xdr:row>59</xdr:row>
      <xdr:rowOff>39870</xdr:rowOff>
    </xdr:to>
    <xdr:cxnSp macro="">
      <xdr:nvCxnSpPr>
        <xdr:cNvPr id="353" name="直線コネクタ 352"/>
        <xdr:cNvCxnSpPr/>
      </xdr:nvCxnSpPr>
      <xdr:spPr>
        <a:xfrm>
          <a:off x="8750300" y="10151503"/>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5492</xdr:rowOff>
    </xdr:from>
    <xdr:to>
      <xdr:col>45</xdr:col>
      <xdr:colOff>177800</xdr:colOff>
      <xdr:row>59</xdr:row>
      <xdr:rowOff>35953</xdr:rowOff>
    </xdr:to>
    <xdr:cxnSp macro="">
      <xdr:nvCxnSpPr>
        <xdr:cNvPr id="356" name="直線コネクタ 355"/>
        <xdr:cNvCxnSpPr/>
      </xdr:nvCxnSpPr>
      <xdr:spPr>
        <a:xfrm>
          <a:off x="7861300" y="10121042"/>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147967</xdr:rowOff>
    </xdr:from>
    <xdr:to>
      <xdr:col>41</xdr:col>
      <xdr:colOff>50800</xdr:colOff>
      <xdr:row>59</xdr:row>
      <xdr:rowOff>5492</xdr:rowOff>
    </xdr:to>
    <xdr:cxnSp macro="">
      <xdr:nvCxnSpPr>
        <xdr:cNvPr id="359" name="直線コネクタ 358"/>
        <xdr:cNvCxnSpPr/>
      </xdr:nvCxnSpPr>
      <xdr:spPr>
        <a:xfrm>
          <a:off x="6972300" y="10092067"/>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61" name="テキスト ボックス 360"/>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2" name="フローチャート: 判断 361"/>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27078</xdr:rowOff>
    </xdr:from>
    <xdr:ext cx="534377" cy="259045"/>
    <xdr:sp macro="" textlink="">
      <xdr:nvSpPr>
        <xdr:cNvPr id="363" name="テキスト ボックス 362"/>
        <xdr:cNvSpPr txBox="1"/>
      </xdr:nvSpPr>
      <xdr:spPr>
        <a:xfrm>
          <a:off x="6705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165166</xdr:rowOff>
    </xdr:from>
    <xdr:to>
      <xdr:col>55</xdr:col>
      <xdr:colOff>50800</xdr:colOff>
      <xdr:row>59</xdr:row>
      <xdr:rowOff>95316</xdr:rowOff>
    </xdr:to>
    <xdr:sp macro="" textlink="">
      <xdr:nvSpPr>
        <xdr:cNvPr id="369" name="楕円 368"/>
        <xdr:cNvSpPr/>
      </xdr:nvSpPr>
      <xdr:spPr>
        <a:xfrm>
          <a:off x="10426700" y="101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80093</xdr:rowOff>
    </xdr:from>
    <xdr:ext cx="534377" cy="259045"/>
    <xdr:sp macro="" textlink="">
      <xdr:nvSpPr>
        <xdr:cNvPr id="370" name="普通建設事業費該当値テキスト"/>
        <xdr:cNvSpPr txBox="1"/>
      </xdr:nvSpPr>
      <xdr:spPr>
        <a:xfrm>
          <a:off x="10528300" y="1002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160520</xdr:rowOff>
    </xdr:from>
    <xdr:to>
      <xdr:col>50</xdr:col>
      <xdr:colOff>165100</xdr:colOff>
      <xdr:row>59</xdr:row>
      <xdr:rowOff>90670</xdr:rowOff>
    </xdr:to>
    <xdr:sp macro="" textlink="">
      <xdr:nvSpPr>
        <xdr:cNvPr id="371" name="楕円 370"/>
        <xdr:cNvSpPr/>
      </xdr:nvSpPr>
      <xdr:spPr>
        <a:xfrm>
          <a:off x="9588500" y="10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81797</xdr:rowOff>
    </xdr:from>
    <xdr:ext cx="534377" cy="259045"/>
    <xdr:sp macro="" textlink="">
      <xdr:nvSpPr>
        <xdr:cNvPr id="372" name="テキスト ボックス 371"/>
        <xdr:cNvSpPr txBox="1"/>
      </xdr:nvSpPr>
      <xdr:spPr>
        <a:xfrm>
          <a:off x="9372111" y="1019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156603</xdr:rowOff>
    </xdr:from>
    <xdr:to>
      <xdr:col>46</xdr:col>
      <xdr:colOff>38100</xdr:colOff>
      <xdr:row>59</xdr:row>
      <xdr:rowOff>86753</xdr:rowOff>
    </xdr:to>
    <xdr:sp macro="" textlink="">
      <xdr:nvSpPr>
        <xdr:cNvPr id="373" name="楕円 372"/>
        <xdr:cNvSpPr/>
      </xdr:nvSpPr>
      <xdr:spPr>
        <a:xfrm>
          <a:off x="8699500" y="101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77880</xdr:rowOff>
    </xdr:from>
    <xdr:ext cx="534377" cy="259045"/>
    <xdr:sp macro="" textlink="">
      <xdr:nvSpPr>
        <xdr:cNvPr id="374" name="テキスト ボックス 373"/>
        <xdr:cNvSpPr txBox="1"/>
      </xdr:nvSpPr>
      <xdr:spPr>
        <a:xfrm>
          <a:off x="8483111" y="101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126142</xdr:rowOff>
    </xdr:from>
    <xdr:to>
      <xdr:col>41</xdr:col>
      <xdr:colOff>101600</xdr:colOff>
      <xdr:row>59</xdr:row>
      <xdr:rowOff>56292</xdr:rowOff>
    </xdr:to>
    <xdr:sp macro="" textlink="">
      <xdr:nvSpPr>
        <xdr:cNvPr id="375" name="楕円 374"/>
        <xdr:cNvSpPr/>
      </xdr:nvSpPr>
      <xdr:spPr>
        <a:xfrm>
          <a:off x="7810500" y="1007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47419</xdr:rowOff>
    </xdr:from>
    <xdr:ext cx="534377" cy="259045"/>
    <xdr:sp macro="" textlink="">
      <xdr:nvSpPr>
        <xdr:cNvPr id="376" name="テキスト ボックス 375"/>
        <xdr:cNvSpPr txBox="1"/>
      </xdr:nvSpPr>
      <xdr:spPr>
        <a:xfrm>
          <a:off x="7594111" y="1016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97167</xdr:rowOff>
    </xdr:from>
    <xdr:to>
      <xdr:col>36</xdr:col>
      <xdr:colOff>165100</xdr:colOff>
      <xdr:row>59</xdr:row>
      <xdr:rowOff>27317</xdr:rowOff>
    </xdr:to>
    <xdr:sp macro="" textlink="">
      <xdr:nvSpPr>
        <xdr:cNvPr id="377" name="楕円 376"/>
        <xdr:cNvSpPr/>
      </xdr:nvSpPr>
      <xdr:spPr>
        <a:xfrm>
          <a:off x="6921500" y="100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18444</xdr:rowOff>
    </xdr:from>
    <xdr:ext cx="534377" cy="259045"/>
    <xdr:sp macro="" textlink="">
      <xdr:nvSpPr>
        <xdr:cNvPr id="378" name="テキスト ボックス 377"/>
        <xdr:cNvSpPr txBox="1"/>
      </xdr:nvSpPr>
      <xdr:spPr>
        <a:xfrm>
          <a:off x="6705111" y="101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66700</xdr:rowOff>
    </xdr:from>
    <xdr:to>
      <xdr:col>55</xdr:col>
      <xdr:colOff>0</xdr:colOff>
      <xdr:row>79</xdr:row>
      <xdr:rowOff>71664</xdr:rowOff>
    </xdr:to>
    <xdr:cxnSp macro="">
      <xdr:nvCxnSpPr>
        <xdr:cNvPr id="409" name="直線コネクタ 408"/>
        <xdr:cNvCxnSpPr/>
      </xdr:nvCxnSpPr>
      <xdr:spPr>
        <a:xfrm>
          <a:off x="9639300" y="13611250"/>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66700</xdr:rowOff>
    </xdr:from>
    <xdr:to>
      <xdr:col>50</xdr:col>
      <xdr:colOff>114300</xdr:colOff>
      <xdr:row>79</xdr:row>
      <xdr:rowOff>76166</xdr:rowOff>
    </xdr:to>
    <xdr:cxnSp macro="">
      <xdr:nvCxnSpPr>
        <xdr:cNvPr id="412" name="直線コネクタ 411"/>
        <xdr:cNvCxnSpPr/>
      </xdr:nvCxnSpPr>
      <xdr:spPr>
        <a:xfrm flipV="1">
          <a:off x="8750300" y="13611250"/>
          <a:ext cx="889000" cy="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62660</xdr:rowOff>
    </xdr:from>
    <xdr:to>
      <xdr:col>45</xdr:col>
      <xdr:colOff>177800</xdr:colOff>
      <xdr:row>79</xdr:row>
      <xdr:rowOff>76166</xdr:rowOff>
    </xdr:to>
    <xdr:cxnSp macro="">
      <xdr:nvCxnSpPr>
        <xdr:cNvPr id="415" name="直線コネクタ 414"/>
        <xdr:cNvCxnSpPr/>
      </xdr:nvCxnSpPr>
      <xdr:spPr>
        <a:xfrm>
          <a:off x="7861300" y="13607210"/>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19602</xdr:rowOff>
    </xdr:from>
    <xdr:to>
      <xdr:col>41</xdr:col>
      <xdr:colOff>50800</xdr:colOff>
      <xdr:row>79</xdr:row>
      <xdr:rowOff>62660</xdr:rowOff>
    </xdr:to>
    <xdr:cxnSp macro="">
      <xdr:nvCxnSpPr>
        <xdr:cNvPr id="418" name="直線コネクタ 417"/>
        <xdr:cNvCxnSpPr/>
      </xdr:nvCxnSpPr>
      <xdr:spPr>
        <a:xfrm>
          <a:off x="6972300" y="13564152"/>
          <a:ext cx="8890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1" name="フローチャート: 判断 420"/>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74849</xdr:rowOff>
    </xdr:from>
    <xdr:ext cx="534377" cy="259045"/>
    <xdr:sp macro="" textlink="">
      <xdr:nvSpPr>
        <xdr:cNvPr id="422" name="テキスト ボックス 421"/>
        <xdr:cNvSpPr txBox="1"/>
      </xdr:nvSpPr>
      <xdr:spPr>
        <a:xfrm>
          <a:off x="6705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20864</xdr:rowOff>
    </xdr:from>
    <xdr:to>
      <xdr:col>55</xdr:col>
      <xdr:colOff>50800</xdr:colOff>
      <xdr:row>79</xdr:row>
      <xdr:rowOff>122464</xdr:rowOff>
    </xdr:to>
    <xdr:sp macro="" textlink="">
      <xdr:nvSpPr>
        <xdr:cNvPr id="428" name="楕円 427"/>
        <xdr:cNvSpPr/>
      </xdr:nvSpPr>
      <xdr:spPr>
        <a:xfrm>
          <a:off x="10426700" y="1356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123346</xdr:rowOff>
    </xdr:from>
    <xdr:ext cx="534377" cy="259045"/>
    <xdr:sp macro="" textlink="">
      <xdr:nvSpPr>
        <xdr:cNvPr id="429" name="普通建設事業費 （ うち新規整備　）該当値テキスト"/>
        <xdr:cNvSpPr txBox="1"/>
      </xdr:nvSpPr>
      <xdr:spPr>
        <a:xfrm>
          <a:off x="10528300" y="134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15900</xdr:rowOff>
    </xdr:from>
    <xdr:to>
      <xdr:col>50</xdr:col>
      <xdr:colOff>165100</xdr:colOff>
      <xdr:row>79</xdr:row>
      <xdr:rowOff>117500</xdr:rowOff>
    </xdr:to>
    <xdr:sp macro="" textlink="">
      <xdr:nvSpPr>
        <xdr:cNvPr id="430" name="楕円 429"/>
        <xdr:cNvSpPr/>
      </xdr:nvSpPr>
      <xdr:spPr>
        <a:xfrm>
          <a:off x="9588500" y="135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108627</xdr:rowOff>
    </xdr:from>
    <xdr:ext cx="534377" cy="259045"/>
    <xdr:sp macro="" textlink="">
      <xdr:nvSpPr>
        <xdr:cNvPr id="431" name="テキスト ボックス 430"/>
        <xdr:cNvSpPr txBox="1"/>
      </xdr:nvSpPr>
      <xdr:spPr>
        <a:xfrm>
          <a:off x="9372111" y="136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25366</xdr:rowOff>
    </xdr:from>
    <xdr:to>
      <xdr:col>46</xdr:col>
      <xdr:colOff>38100</xdr:colOff>
      <xdr:row>79</xdr:row>
      <xdr:rowOff>126966</xdr:rowOff>
    </xdr:to>
    <xdr:sp macro="" textlink="">
      <xdr:nvSpPr>
        <xdr:cNvPr id="432" name="楕円 431"/>
        <xdr:cNvSpPr/>
      </xdr:nvSpPr>
      <xdr:spPr>
        <a:xfrm>
          <a:off x="8699500" y="135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118093</xdr:rowOff>
    </xdr:from>
    <xdr:ext cx="534377" cy="259045"/>
    <xdr:sp macro="" textlink="">
      <xdr:nvSpPr>
        <xdr:cNvPr id="433" name="テキスト ボックス 432"/>
        <xdr:cNvSpPr txBox="1"/>
      </xdr:nvSpPr>
      <xdr:spPr>
        <a:xfrm>
          <a:off x="8483111" y="1366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11860</xdr:rowOff>
    </xdr:from>
    <xdr:to>
      <xdr:col>41</xdr:col>
      <xdr:colOff>101600</xdr:colOff>
      <xdr:row>79</xdr:row>
      <xdr:rowOff>113460</xdr:rowOff>
    </xdr:to>
    <xdr:sp macro="" textlink="">
      <xdr:nvSpPr>
        <xdr:cNvPr id="434" name="楕円 433"/>
        <xdr:cNvSpPr/>
      </xdr:nvSpPr>
      <xdr:spPr>
        <a:xfrm>
          <a:off x="7810500" y="135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104587</xdr:rowOff>
    </xdr:from>
    <xdr:ext cx="534377" cy="259045"/>
    <xdr:sp macro="" textlink="">
      <xdr:nvSpPr>
        <xdr:cNvPr id="435" name="テキスト ボックス 434"/>
        <xdr:cNvSpPr txBox="1"/>
      </xdr:nvSpPr>
      <xdr:spPr>
        <a:xfrm>
          <a:off x="7594111" y="136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140252</xdr:rowOff>
    </xdr:from>
    <xdr:to>
      <xdr:col>36</xdr:col>
      <xdr:colOff>165100</xdr:colOff>
      <xdr:row>79</xdr:row>
      <xdr:rowOff>70402</xdr:rowOff>
    </xdr:to>
    <xdr:sp macro="" textlink="">
      <xdr:nvSpPr>
        <xdr:cNvPr id="436" name="楕円 435"/>
        <xdr:cNvSpPr/>
      </xdr:nvSpPr>
      <xdr:spPr>
        <a:xfrm>
          <a:off x="6921500" y="1351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86929</xdr:rowOff>
    </xdr:from>
    <xdr:ext cx="534377" cy="259045"/>
    <xdr:sp macro="" textlink="">
      <xdr:nvSpPr>
        <xdr:cNvPr id="437" name="テキスト ボックス 436"/>
        <xdr:cNvSpPr txBox="1"/>
      </xdr:nvSpPr>
      <xdr:spPr>
        <a:xfrm>
          <a:off x="6705111" y="132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50758</xdr:rowOff>
    </xdr:from>
    <xdr:to>
      <xdr:col>55</xdr:col>
      <xdr:colOff>0</xdr:colOff>
      <xdr:row>98</xdr:row>
      <xdr:rowOff>59134</xdr:rowOff>
    </xdr:to>
    <xdr:cxnSp macro="">
      <xdr:nvCxnSpPr>
        <xdr:cNvPr id="468" name="直線コネクタ 467"/>
        <xdr:cNvCxnSpPr/>
      </xdr:nvCxnSpPr>
      <xdr:spPr>
        <a:xfrm>
          <a:off x="9639300" y="16852858"/>
          <a:ext cx="8382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160192</xdr:rowOff>
    </xdr:from>
    <xdr:to>
      <xdr:col>50</xdr:col>
      <xdr:colOff>114300</xdr:colOff>
      <xdr:row>98</xdr:row>
      <xdr:rowOff>50758</xdr:rowOff>
    </xdr:to>
    <xdr:cxnSp macro="">
      <xdr:nvCxnSpPr>
        <xdr:cNvPr id="471" name="直線コネクタ 470"/>
        <xdr:cNvCxnSpPr/>
      </xdr:nvCxnSpPr>
      <xdr:spPr>
        <a:xfrm>
          <a:off x="8750300" y="16790842"/>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3" name="テキスト ボックス 472"/>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82697</xdr:rowOff>
    </xdr:from>
    <xdr:to>
      <xdr:col>45</xdr:col>
      <xdr:colOff>177800</xdr:colOff>
      <xdr:row>97</xdr:row>
      <xdr:rowOff>160192</xdr:rowOff>
    </xdr:to>
    <xdr:cxnSp macro="">
      <xdr:nvCxnSpPr>
        <xdr:cNvPr id="474" name="直線コネクタ 473"/>
        <xdr:cNvCxnSpPr/>
      </xdr:nvCxnSpPr>
      <xdr:spPr>
        <a:xfrm>
          <a:off x="7861300" y="16541897"/>
          <a:ext cx="889000" cy="24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6" name="テキスト ボックス 475"/>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82697</xdr:rowOff>
    </xdr:from>
    <xdr:to>
      <xdr:col>41</xdr:col>
      <xdr:colOff>50800</xdr:colOff>
      <xdr:row>97</xdr:row>
      <xdr:rowOff>52146</xdr:rowOff>
    </xdr:to>
    <xdr:cxnSp macro="">
      <xdr:nvCxnSpPr>
        <xdr:cNvPr id="477" name="直線コネクタ 476"/>
        <xdr:cNvCxnSpPr/>
      </xdr:nvCxnSpPr>
      <xdr:spPr>
        <a:xfrm flipV="1">
          <a:off x="6972300" y="16541897"/>
          <a:ext cx="889000" cy="14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21443</xdr:rowOff>
    </xdr:from>
    <xdr:ext cx="534377" cy="259045"/>
    <xdr:sp macro="" textlink="">
      <xdr:nvSpPr>
        <xdr:cNvPr id="479" name="テキスト ボックス 478"/>
        <xdr:cNvSpPr txBox="1"/>
      </xdr:nvSpPr>
      <xdr:spPr>
        <a:xfrm>
          <a:off x="7594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0" name="フローチャート: 判断 479"/>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163592</xdr:rowOff>
    </xdr:from>
    <xdr:ext cx="534377" cy="259045"/>
    <xdr:sp macro="" textlink="">
      <xdr:nvSpPr>
        <xdr:cNvPr id="481" name="テキスト ボックス 480"/>
        <xdr:cNvSpPr txBox="1"/>
      </xdr:nvSpPr>
      <xdr:spPr>
        <a:xfrm>
          <a:off x="6705111" y="1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8334</xdr:rowOff>
    </xdr:from>
    <xdr:to>
      <xdr:col>55</xdr:col>
      <xdr:colOff>50800</xdr:colOff>
      <xdr:row>98</xdr:row>
      <xdr:rowOff>109934</xdr:rowOff>
    </xdr:to>
    <xdr:sp macro="" textlink="">
      <xdr:nvSpPr>
        <xdr:cNvPr id="487" name="楕円 486"/>
        <xdr:cNvSpPr/>
      </xdr:nvSpPr>
      <xdr:spPr>
        <a:xfrm>
          <a:off x="10426700" y="168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94711</xdr:rowOff>
    </xdr:from>
    <xdr:ext cx="534377" cy="259045"/>
    <xdr:sp macro="" textlink="">
      <xdr:nvSpPr>
        <xdr:cNvPr id="488" name="普通建設事業費 （ うち更新整備　）該当値テキスト"/>
        <xdr:cNvSpPr txBox="1"/>
      </xdr:nvSpPr>
      <xdr:spPr>
        <a:xfrm>
          <a:off x="10528300" y="167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171408</xdr:rowOff>
    </xdr:from>
    <xdr:to>
      <xdr:col>50</xdr:col>
      <xdr:colOff>165100</xdr:colOff>
      <xdr:row>98</xdr:row>
      <xdr:rowOff>101558</xdr:rowOff>
    </xdr:to>
    <xdr:sp macro="" textlink="">
      <xdr:nvSpPr>
        <xdr:cNvPr id="489" name="楕円 488"/>
        <xdr:cNvSpPr/>
      </xdr:nvSpPr>
      <xdr:spPr>
        <a:xfrm>
          <a:off x="9588500" y="168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92685</xdr:rowOff>
    </xdr:from>
    <xdr:ext cx="534377" cy="259045"/>
    <xdr:sp macro="" textlink="">
      <xdr:nvSpPr>
        <xdr:cNvPr id="490" name="テキスト ボックス 489"/>
        <xdr:cNvSpPr txBox="1"/>
      </xdr:nvSpPr>
      <xdr:spPr>
        <a:xfrm>
          <a:off x="9372111" y="168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109392</xdr:rowOff>
    </xdr:from>
    <xdr:to>
      <xdr:col>46</xdr:col>
      <xdr:colOff>38100</xdr:colOff>
      <xdr:row>98</xdr:row>
      <xdr:rowOff>39542</xdr:rowOff>
    </xdr:to>
    <xdr:sp macro="" textlink="">
      <xdr:nvSpPr>
        <xdr:cNvPr id="491" name="楕円 490"/>
        <xdr:cNvSpPr/>
      </xdr:nvSpPr>
      <xdr:spPr>
        <a:xfrm>
          <a:off x="8699500" y="1674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30669</xdr:rowOff>
    </xdr:from>
    <xdr:ext cx="534377" cy="259045"/>
    <xdr:sp macro="" textlink="">
      <xdr:nvSpPr>
        <xdr:cNvPr id="492" name="テキスト ボックス 491"/>
        <xdr:cNvSpPr txBox="1"/>
      </xdr:nvSpPr>
      <xdr:spPr>
        <a:xfrm>
          <a:off x="8483111" y="1683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31897</xdr:rowOff>
    </xdr:from>
    <xdr:to>
      <xdr:col>41</xdr:col>
      <xdr:colOff>101600</xdr:colOff>
      <xdr:row>96</xdr:row>
      <xdr:rowOff>133497</xdr:rowOff>
    </xdr:to>
    <xdr:sp macro="" textlink="">
      <xdr:nvSpPr>
        <xdr:cNvPr id="493" name="楕円 492"/>
        <xdr:cNvSpPr/>
      </xdr:nvSpPr>
      <xdr:spPr>
        <a:xfrm>
          <a:off x="7810500" y="164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150024</xdr:rowOff>
    </xdr:from>
    <xdr:ext cx="534377" cy="259045"/>
    <xdr:sp macro="" textlink="">
      <xdr:nvSpPr>
        <xdr:cNvPr id="494" name="テキスト ボックス 493"/>
        <xdr:cNvSpPr txBox="1"/>
      </xdr:nvSpPr>
      <xdr:spPr>
        <a:xfrm>
          <a:off x="7594111" y="162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1346</xdr:rowOff>
    </xdr:from>
    <xdr:to>
      <xdr:col>36</xdr:col>
      <xdr:colOff>165100</xdr:colOff>
      <xdr:row>97</xdr:row>
      <xdr:rowOff>102946</xdr:rowOff>
    </xdr:to>
    <xdr:sp macro="" textlink="">
      <xdr:nvSpPr>
        <xdr:cNvPr id="495" name="楕円 494"/>
        <xdr:cNvSpPr/>
      </xdr:nvSpPr>
      <xdr:spPr>
        <a:xfrm>
          <a:off x="6921500" y="166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94073</xdr:rowOff>
    </xdr:from>
    <xdr:ext cx="534377" cy="259045"/>
    <xdr:sp macro="" textlink="">
      <xdr:nvSpPr>
        <xdr:cNvPr id="496" name="テキスト ボックス 495"/>
        <xdr:cNvSpPr txBox="1"/>
      </xdr:nvSpPr>
      <xdr:spPr>
        <a:xfrm>
          <a:off x="6705111" y="167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160350</xdr:rowOff>
    </xdr:from>
    <xdr:to>
      <xdr:col>85</xdr:col>
      <xdr:colOff>127000</xdr:colOff>
      <xdr:row>39</xdr:row>
      <xdr:rowOff>42240</xdr:rowOff>
    </xdr:to>
    <xdr:cxnSp macro="">
      <xdr:nvCxnSpPr>
        <xdr:cNvPr id="525" name="直線コネクタ 524"/>
        <xdr:cNvCxnSpPr/>
      </xdr:nvCxnSpPr>
      <xdr:spPr>
        <a:xfrm>
          <a:off x="15481300" y="66754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160350</xdr:rowOff>
    </xdr:from>
    <xdr:to>
      <xdr:col>81</xdr:col>
      <xdr:colOff>50800</xdr:colOff>
      <xdr:row>38</xdr:row>
      <xdr:rowOff>169399</xdr:rowOff>
    </xdr:to>
    <xdr:cxnSp macro="">
      <xdr:nvCxnSpPr>
        <xdr:cNvPr id="528" name="直線コネクタ 527"/>
        <xdr:cNvCxnSpPr/>
      </xdr:nvCxnSpPr>
      <xdr:spPr>
        <a:xfrm flipV="1">
          <a:off x="14592300" y="667545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125965</xdr:rowOff>
    </xdr:from>
    <xdr:to>
      <xdr:col>76</xdr:col>
      <xdr:colOff>114300</xdr:colOff>
      <xdr:row>38</xdr:row>
      <xdr:rowOff>169399</xdr:rowOff>
    </xdr:to>
    <xdr:cxnSp macro="">
      <xdr:nvCxnSpPr>
        <xdr:cNvPr id="531" name="直線コネクタ 530"/>
        <xdr:cNvCxnSpPr/>
      </xdr:nvCxnSpPr>
      <xdr:spPr>
        <a:xfrm>
          <a:off x="13703300" y="664106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32182</xdr:rowOff>
    </xdr:from>
    <xdr:to>
      <xdr:col>71</xdr:col>
      <xdr:colOff>177800</xdr:colOff>
      <xdr:row>38</xdr:row>
      <xdr:rowOff>125965</xdr:rowOff>
    </xdr:to>
    <xdr:cxnSp macro="">
      <xdr:nvCxnSpPr>
        <xdr:cNvPr id="534" name="直線コネクタ 533"/>
        <xdr:cNvCxnSpPr/>
      </xdr:nvCxnSpPr>
      <xdr:spPr>
        <a:xfrm>
          <a:off x="12814300" y="6547282"/>
          <a:ext cx="889000" cy="9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24902</xdr:rowOff>
    </xdr:from>
    <xdr:ext cx="469744" cy="259045"/>
    <xdr:sp macro="" textlink="">
      <xdr:nvSpPr>
        <xdr:cNvPr id="536" name="テキスト ボックス 535"/>
        <xdr:cNvSpPr txBox="1"/>
      </xdr:nvSpPr>
      <xdr:spPr>
        <a:xfrm>
          <a:off x="13468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37" name="フローチャート: 判断 536"/>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19131</xdr:rowOff>
    </xdr:from>
    <xdr:ext cx="469744" cy="259045"/>
    <xdr:sp macro="" textlink="">
      <xdr:nvSpPr>
        <xdr:cNvPr id="538" name="テキスト ボックス 537"/>
        <xdr:cNvSpPr txBox="1"/>
      </xdr:nvSpPr>
      <xdr:spPr>
        <a:xfrm>
          <a:off x="12579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162890</xdr:rowOff>
    </xdr:from>
    <xdr:to>
      <xdr:col>85</xdr:col>
      <xdr:colOff>177800</xdr:colOff>
      <xdr:row>39</xdr:row>
      <xdr:rowOff>93040</xdr:rowOff>
    </xdr:to>
    <xdr:sp macro="" textlink="">
      <xdr:nvSpPr>
        <xdr:cNvPr id="544" name="楕円 543"/>
        <xdr:cNvSpPr/>
      </xdr:nvSpPr>
      <xdr:spPr>
        <a:xfrm>
          <a:off x="162687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77817</xdr:rowOff>
    </xdr:from>
    <xdr:ext cx="378565" cy="259045"/>
    <xdr:sp macro="" textlink="">
      <xdr:nvSpPr>
        <xdr:cNvPr id="545" name="災害復旧事業費該当値テキスト"/>
        <xdr:cNvSpPr txBox="1"/>
      </xdr:nvSpPr>
      <xdr:spPr>
        <a:xfrm>
          <a:off x="16370300" y="65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109550</xdr:rowOff>
    </xdr:from>
    <xdr:to>
      <xdr:col>81</xdr:col>
      <xdr:colOff>101600</xdr:colOff>
      <xdr:row>39</xdr:row>
      <xdr:rowOff>39700</xdr:rowOff>
    </xdr:to>
    <xdr:sp macro="" textlink="">
      <xdr:nvSpPr>
        <xdr:cNvPr id="546" name="楕円 545"/>
        <xdr:cNvSpPr/>
      </xdr:nvSpPr>
      <xdr:spPr>
        <a:xfrm>
          <a:off x="154305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30827</xdr:rowOff>
    </xdr:from>
    <xdr:ext cx="469744" cy="259045"/>
    <xdr:sp macro="" textlink="">
      <xdr:nvSpPr>
        <xdr:cNvPr id="547" name="テキスト ボックス 546"/>
        <xdr:cNvSpPr txBox="1"/>
      </xdr:nvSpPr>
      <xdr:spPr>
        <a:xfrm>
          <a:off x="15246428" y="67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118599</xdr:rowOff>
    </xdr:from>
    <xdr:to>
      <xdr:col>76</xdr:col>
      <xdr:colOff>165100</xdr:colOff>
      <xdr:row>39</xdr:row>
      <xdr:rowOff>48749</xdr:rowOff>
    </xdr:to>
    <xdr:sp macro="" textlink="">
      <xdr:nvSpPr>
        <xdr:cNvPr id="548" name="楕円 547"/>
        <xdr:cNvSpPr/>
      </xdr:nvSpPr>
      <xdr:spPr>
        <a:xfrm>
          <a:off x="14541500" y="66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39876</xdr:rowOff>
    </xdr:from>
    <xdr:ext cx="469744" cy="259045"/>
    <xdr:sp macro="" textlink="">
      <xdr:nvSpPr>
        <xdr:cNvPr id="549" name="テキスト ボックス 548"/>
        <xdr:cNvSpPr txBox="1"/>
      </xdr:nvSpPr>
      <xdr:spPr>
        <a:xfrm>
          <a:off x="14357428" y="67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75165</xdr:rowOff>
    </xdr:from>
    <xdr:to>
      <xdr:col>72</xdr:col>
      <xdr:colOff>38100</xdr:colOff>
      <xdr:row>39</xdr:row>
      <xdr:rowOff>5315</xdr:rowOff>
    </xdr:to>
    <xdr:sp macro="" textlink="">
      <xdr:nvSpPr>
        <xdr:cNvPr id="550" name="楕円 549"/>
        <xdr:cNvSpPr/>
      </xdr:nvSpPr>
      <xdr:spPr>
        <a:xfrm>
          <a:off x="13652500" y="6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21842</xdr:rowOff>
    </xdr:from>
    <xdr:ext cx="469744" cy="259045"/>
    <xdr:sp macro="" textlink="">
      <xdr:nvSpPr>
        <xdr:cNvPr id="551" name="テキスト ボックス 550"/>
        <xdr:cNvSpPr txBox="1"/>
      </xdr:nvSpPr>
      <xdr:spPr>
        <a:xfrm>
          <a:off x="13468428" y="636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152832</xdr:rowOff>
    </xdr:from>
    <xdr:to>
      <xdr:col>67</xdr:col>
      <xdr:colOff>101600</xdr:colOff>
      <xdr:row>38</xdr:row>
      <xdr:rowOff>82982</xdr:rowOff>
    </xdr:to>
    <xdr:sp macro="" textlink="">
      <xdr:nvSpPr>
        <xdr:cNvPr id="552" name="楕円 551"/>
        <xdr:cNvSpPr/>
      </xdr:nvSpPr>
      <xdr:spPr>
        <a:xfrm>
          <a:off x="12763500" y="64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99509</xdr:rowOff>
    </xdr:from>
    <xdr:ext cx="469744" cy="259045"/>
    <xdr:sp macro="" textlink="">
      <xdr:nvSpPr>
        <xdr:cNvPr id="553" name="テキスト ボックス 552"/>
        <xdr:cNvSpPr txBox="1"/>
      </xdr:nvSpPr>
      <xdr:spPr>
        <a:xfrm>
          <a:off x="12579428" y="62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2" name="フローチャート: 判断 591"/>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8" name="テキスト ボックス 607"/>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5" name="直線コネクタ 63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7" name="直線コネクタ 63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9" name="直線コネクタ 63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164643</xdr:rowOff>
    </xdr:from>
    <xdr:to>
      <xdr:col>85</xdr:col>
      <xdr:colOff>127000</xdr:colOff>
      <xdr:row>76</xdr:row>
      <xdr:rowOff>5017</xdr:rowOff>
    </xdr:to>
    <xdr:cxnSp macro="">
      <xdr:nvCxnSpPr>
        <xdr:cNvPr id="640" name="直線コネクタ 639"/>
        <xdr:cNvCxnSpPr/>
      </xdr:nvCxnSpPr>
      <xdr:spPr>
        <a:xfrm flipV="1">
          <a:off x="15481300" y="13023393"/>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41" name="公債費平均値テキスト"/>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2" name="フローチャート: 判断 64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5017</xdr:rowOff>
    </xdr:from>
    <xdr:to>
      <xdr:col>81</xdr:col>
      <xdr:colOff>50800</xdr:colOff>
      <xdr:row>76</xdr:row>
      <xdr:rowOff>9461</xdr:rowOff>
    </xdr:to>
    <xdr:cxnSp macro="">
      <xdr:nvCxnSpPr>
        <xdr:cNvPr id="643" name="直線コネクタ 642"/>
        <xdr:cNvCxnSpPr/>
      </xdr:nvCxnSpPr>
      <xdr:spPr>
        <a:xfrm flipV="1">
          <a:off x="14592300" y="13035217"/>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4" name="フローチャート: 判断 64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45" name="テキスト ボックス 644"/>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9461</xdr:rowOff>
    </xdr:from>
    <xdr:to>
      <xdr:col>76</xdr:col>
      <xdr:colOff>114300</xdr:colOff>
      <xdr:row>76</xdr:row>
      <xdr:rowOff>60758</xdr:rowOff>
    </xdr:to>
    <xdr:cxnSp macro="">
      <xdr:nvCxnSpPr>
        <xdr:cNvPr id="646" name="直線コネクタ 645"/>
        <xdr:cNvCxnSpPr/>
      </xdr:nvCxnSpPr>
      <xdr:spPr>
        <a:xfrm flipV="1">
          <a:off x="13703300" y="1303966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7" name="フローチャート: 判断 64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48" name="テキスト ボックス 647"/>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60758</xdr:rowOff>
    </xdr:from>
    <xdr:to>
      <xdr:col>71</xdr:col>
      <xdr:colOff>177800</xdr:colOff>
      <xdr:row>76</xdr:row>
      <xdr:rowOff>124549</xdr:rowOff>
    </xdr:to>
    <xdr:cxnSp macro="">
      <xdr:nvCxnSpPr>
        <xdr:cNvPr id="649" name="直線コネクタ 648"/>
        <xdr:cNvCxnSpPr/>
      </xdr:nvCxnSpPr>
      <xdr:spPr>
        <a:xfrm flipV="1">
          <a:off x="12814300" y="13090958"/>
          <a:ext cx="8890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0" name="フローチャート: 判断 649"/>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154715</xdr:rowOff>
    </xdr:from>
    <xdr:ext cx="534377" cy="259045"/>
    <xdr:sp macro="" textlink="">
      <xdr:nvSpPr>
        <xdr:cNvPr id="651" name="テキスト ボックス 650"/>
        <xdr:cNvSpPr txBox="1"/>
      </xdr:nvSpPr>
      <xdr:spPr>
        <a:xfrm>
          <a:off x="13436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2" name="フローチャート: 判断 651"/>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116019</xdr:rowOff>
    </xdr:from>
    <xdr:ext cx="534377" cy="259045"/>
    <xdr:sp macro="" textlink="">
      <xdr:nvSpPr>
        <xdr:cNvPr id="653" name="テキスト ボックス 652"/>
        <xdr:cNvSpPr txBox="1"/>
      </xdr:nvSpPr>
      <xdr:spPr>
        <a:xfrm>
          <a:off x="12547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113843</xdr:rowOff>
    </xdr:from>
    <xdr:to>
      <xdr:col>85</xdr:col>
      <xdr:colOff>177800</xdr:colOff>
      <xdr:row>76</xdr:row>
      <xdr:rowOff>43993</xdr:rowOff>
    </xdr:to>
    <xdr:sp macro="" textlink="">
      <xdr:nvSpPr>
        <xdr:cNvPr id="659" name="楕円 658"/>
        <xdr:cNvSpPr/>
      </xdr:nvSpPr>
      <xdr:spPr>
        <a:xfrm>
          <a:off x="16268700" y="129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136720</xdr:rowOff>
    </xdr:from>
    <xdr:ext cx="534377" cy="259045"/>
    <xdr:sp macro="" textlink="">
      <xdr:nvSpPr>
        <xdr:cNvPr id="660" name="公債費該当値テキスト"/>
        <xdr:cNvSpPr txBox="1"/>
      </xdr:nvSpPr>
      <xdr:spPr>
        <a:xfrm>
          <a:off x="16370300" y="128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125667</xdr:rowOff>
    </xdr:from>
    <xdr:to>
      <xdr:col>81</xdr:col>
      <xdr:colOff>101600</xdr:colOff>
      <xdr:row>76</xdr:row>
      <xdr:rowOff>55817</xdr:rowOff>
    </xdr:to>
    <xdr:sp macro="" textlink="">
      <xdr:nvSpPr>
        <xdr:cNvPr id="661" name="楕円 660"/>
        <xdr:cNvSpPr/>
      </xdr:nvSpPr>
      <xdr:spPr>
        <a:xfrm>
          <a:off x="15430500" y="129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72344</xdr:rowOff>
    </xdr:from>
    <xdr:ext cx="534377" cy="259045"/>
    <xdr:sp macro="" textlink="">
      <xdr:nvSpPr>
        <xdr:cNvPr id="662" name="テキスト ボックス 661"/>
        <xdr:cNvSpPr txBox="1"/>
      </xdr:nvSpPr>
      <xdr:spPr>
        <a:xfrm>
          <a:off x="15214111" y="127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130111</xdr:rowOff>
    </xdr:from>
    <xdr:to>
      <xdr:col>76</xdr:col>
      <xdr:colOff>165100</xdr:colOff>
      <xdr:row>76</xdr:row>
      <xdr:rowOff>60261</xdr:rowOff>
    </xdr:to>
    <xdr:sp macro="" textlink="">
      <xdr:nvSpPr>
        <xdr:cNvPr id="663" name="楕円 662"/>
        <xdr:cNvSpPr/>
      </xdr:nvSpPr>
      <xdr:spPr>
        <a:xfrm>
          <a:off x="14541500" y="129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76788</xdr:rowOff>
    </xdr:from>
    <xdr:ext cx="534377" cy="259045"/>
    <xdr:sp macro="" textlink="">
      <xdr:nvSpPr>
        <xdr:cNvPr id="664" name="テキスト ボックス 663"/>
        <xdr:cNvSpPr txBox="1"/>
      </xdr:nvSpPr>
      <xdr:spPr>
        <a:xfrm>
          <a:off x="14325111" y="127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9958</xdr:rowOff>
    </xdr:from>
    <xdr:to>
      <xdr:col>72</xdr:col>
      <xdr:colOff>38100</xdr:colOff>
      <xdr:row>76</xdr:row>
      <xdr:rowOff>111558</xdr:rowOff>
    </xdr:to>
    <xdr:sp macro="" textlink="">
      <xdr:nvSpPr>
        <xdr:cNvPr id="665" name="楕円 664"/>
        <xdr:cNvSpPr/>
      </xdr:nvSpPr>
      <xdr:spPr>
        <a:xfrm>
          <a:off x="136525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128084</xdr:rowOff>
    </xdr:from>
    <xdr:ext cx="534377" cy="259045"/>
    <xdr:sp macro="" textlink="">
      <xdr:nvSpPr>
        <xdr:cNvPr id="666" name="テキスト ボックス 665"/>
        <xdr:cNvSpPr txBox="1"/>
      </xdr:nvSpPr>
      <xdr:spPr>
        <a:xfrm>
          <a:off x="13436111" y="128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73749</xdr:rowOff>
    </xdr:from>
    <xdr:to>
      <xdr:col>67</xdr:col>
      <xdr:colOff>101600</xdr:colOff>
      <xdr:row>77</xdr:row>
      <xdr:rowOff>3899</xdr:rowOff>
    </xdr:to>
    <xdr:sp macro="" textlink="">
      <xdr:nvSpPr>
        <xdr:cNvPr id="667" name="楕円 666"/>
        <xdr:cNvSpPr/>
      </xdr:nvSpPr>
      <xdr:spPr>
        <a:xfrm>
          <a:off x="12763500" y="131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20426</xdr:rowOff>
    </xdr:from>
    <xdr:ext cx="534377" cy="259045"/>
    <xdr:sp macro="" textlink="">
      <xdr:nvSpPr>
        <xdr:cNvPr id="668" name="テキスト ボックス 667"/>
        <xdr:cNvSpPr txBox="1"/>
      </xdr:nvSpPr>
      <xdr:spPr>
        <a:xfrm>
          <a:off x="12547111" y="128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0" name="直線コネクタ 68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2" name="直線コネクタ 69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4" name="直線コネクタ 69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71915</xdr:rowOff>
    </xdr:from>
    <xdr:to>
      <xdr:col>85</xdr:col>
      <xdr:colOff>127000</xdr:colOff>
      <xdr:row>98</xdr:row>
      <xdr:rowOff>74394</xdr:rowOff>
    </xdr:to>
    <xdr:cxnSp macro="">
      <xdr:nvCxnSpPr>
        <xdr:cNvPr id="695" name="直線コネクタ 694"/>
        <xdr:cNvCxnSpPr/>
      </xdr:nvCxnSpPr>
      <xdr:spPr>
        <a:xfrm flipV="1">
          <a:off x="15481300" y="16874015"/>
          <a:ext cx="8382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96"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7" name="フローチャート: 判断 69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54121</xdr:rowOff>
    </xdr:from>
    <xdr:to>
      <xdr:col>81</xdr:col>
      <xdr:colOff>50800</xdr:colOff>
      <xdr:row>98</xdr:row>
      <xdr:rowOff>74394</xdr:rowOff>
    </xdr:to>
    <xdr:cxnSp macro="">
      <xdr:nvCxnSpPr>
        <xdr:cNvPr id="698" name="直線コネクタ 697"/>
        <xdr:cNvCxnSpPr/>
      </xdr:nvCxnSpPr>
      <xdr:spPr>
        <a:xfrm>
          <a:off x="14592300" y="16856221"/>
          <a:ext cx="8890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9" name="フローチャート: 判断 69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700" name="テキスト ボックス 699"/>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54121</xdr:rowOff>
    </xdr:from>
    <xdr:to>
      <xdr:col>76</xdr:col>
      <xdr:colOff>114300</xdr:colOff>
      <xdr:row>98</xdr:row>
      <xdr:rowOff>63339</xdr:rowOff>
    </xdr:to>
    <xdr:cxnSp macro="">
      <xdr:nvCxnSpPr>
        <xdr:cNvPr id="701" name="直線コネクタ 700"/>
        <xdr:cNvCxnSpPr/>
      </xdr:nvCxnSpPr>
      <xdr:spPr>
        <a:xfrm flipV="1">
          <a:off x="13703300" y="16856221"/>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2" name="フローチャート: 判断 70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3" name="テキスト ボックス 70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63339</xdr:rowOff>
    </xdr:from>
    <xdr:to>
      <xdr:col>71</xdr:col>
      <xdr:colOff>177800</xdr:colOff>
      <xdr:row>98</xdr:row>
      <xdr:rowOff>125902</xdr:rowOff>
    </xdr:to>
    <xdr:cxnSp macro="">
      <xdr:nvCxnSpPr>
        <xdr:cNvPr id="704" name="直線コネクタ 703"/>
        <xdr:cNvCxnSpPr/>
      </xdr:nvCxnSpPr>
      <xdr:spPr>
        <a:xfrm flipV="1">
          <a:off x="12814300" y="16865439"/>
          <a:ext cx="889000" cy="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5" name="フローチャート: 判断 704"/>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706" name="テキスト ボックス 705"/>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07" name="フローチャート: 判断 706"/>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7678</xdr:rowOff>
    </xdr:from>
    <xdr:ext cx="534377" cy="259045"/>
    <xdr:sp macro="" textlink="">
      <xdr:nvSpPr>
        <xdr:cNvPr id="708" name="テキスト ボックス 707"/>
        <xdr:cNvSpPr txBox="1"/>
      </xdr:nvSpPr>
      <xdr:spPr>
        <a:xfrm>
          <a:off x="12547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21115</xdr:rowOff>
    </xdr:from>
    <xdr:to>
      <xdr:col>85</xdr:col>
      <xdr:colOff>177800</xdr:colOff>
      <xdr:row>98</xdr:row>
      <xdr:rowOff>122715</xdr:rowOff>
    </xdr:to>
    <xdr:sp macro="" textlink="">
      <xdr:nvSpPr>
        <xdr:cNvPr id="714" name="楕円 713"/>
        <xdr:cNvSpPr/>
      </xdr:nvSpPr>
      <xdr:spPr>
        <a:xfrm>
          <a:off x="16268700" y="168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107492</xdr:rowOff>
    </xdr:from>
    <xdr:ext cx="469744" cy="259045"/>
    <xdr:sp macro="" textlink="">
      <xdr:nvSpPr>
        <xdr:cNvPr id="715" name="積立金該当値テキスト"/>
        <xdr:cNvSpPr txBox="1"/>
      </xdr:nvSpPr>
      <xdr:spPr>
        <a:xfrm>
          <a:off x="16370300" y="1673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23594</xdr:rowOff>
    </xdr:from>
    <xdr:to>
      <xdr:col>81</xdr:col>
      <xdr:colOff>101600</xdr:colOff>
      <xdr:row>98</xdr:row>
      <xdr:rowOff>125194</xdr:rowOff>
    </xdr:to>
    <xdr:sp macro="" textlink="">
      <xdr:nvSpPr>
        <xdr:cNvPr id="716" name="楕円 715"/>
        <xdr:cNvSpPr/>
      </xdr:nvSpPr>
      <xdr:spPr>
        <a:xfrm>
          <a:off x="15430500" y="168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116321</xdr:rowOff>
    </xdr:from>
    <xdr:ext cx="469744" cy="259045"/>
    <xdr:sp macro="" textlink="">
      <xdr:nvSpPr>
        <xdr:cNvPr id="717" name="テキスト ボックス 716"/>
        <xdr:cNvSpPr txBox="1"/>
      </xdr:nvSpPr>
      <xdr:spPr>
        <a:xfrm>
          <a:off x="15246428" y="169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3321</xdr:rowOff>
    </xdr:from>
    <xdr:to>
      <xdr:col>76</xdr:col>
      <xdr:colOff>165100</xdr:colOff>
      <xdr:row>98</xdr:row>
      <xdr:rowOff>104921</xdr:rowOff>
    </xdr:to>
    <xdr:sp macro="" textlink="">
      <xdr:nvSpPr>
        <xdr:cNvPr id="718" name="楕円 717"/>
        <xdr:cNvSpPr/>
      </xdr:nvSpPr>
      <xdr:spPr>
        <a:xfrm>
          <a:off x="14541500" y="168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96048</xdr:rowOff>
    </xdr:from>
    <xdr:ext cx="469744" cy="259045"/>
    <xdr:sp macro="" textlink="">
      <xdr:nvSpPr>
        <xdr:cNvPr id="719" name="テキスト ボックス 718"/>
        <xdr:cNvSpPr txBox="1"/>
      </xdr:nvSpPr>
      <xdr:spPr>
        <a:xfrm>
          <a:off x="14357428" y="1689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12539</xdr:rowOff>
    </xdr:from>
    <xdr:to>
      <xdr:col>72</xdr:col>
      <xdr:colOff>38100</xdr:colOff>
      <xdr:row>98</xdr:row>
      <xdr:rowOff>114139</xdr:rowOff>
    </xdr:to>
    <xdr:sp macro="" textlink="">
      <xdr:nvSpPr>
        <xdr:cNvPr id="720" name="楕円 719"/>
        <xdr:cNvSpPr/>
      </xdr:nvSpPr>
      <xdr:spPr>
        <a:xfrm>
          <a:off x="13652500" y="168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105266</xdr:rowOff>
    </xdr:from>
    <xdr:ext cx="469744" cy="259045"/>
    <xdr:sp macro="" textlink="">
      <xdr:nvSpPr>
        <xdr:cNvPr id="721" name="テキスト ボックス 720"/>
        <xdr:cNvSpPr txBox="1"/>
      </xdr:nvSpPr>
      <xdr:spPr>
        <a:xfrm>
          <a:off x="13468428" y="1690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75102</xdr:rowOff>
    </xdr:from>
    <xdr:to>
      <xdr:col>67</xdr:col>
      <xdr:colOff>101600</xdr:colOff>
      <xdr:row>99</xdr:row>
      <xdr:rowOff>5252</xdr:rowOff>
    </xdr:to>
    <xdr:sp macro="" textlink="">
      <xdr:nvSpPr>
        <xdr:cNvPr id="722" name="楕円 721"/>
        <xdr:cNvSpPr/>
      </xdr:nvSpPr>
      <xdr:spPr>
        <a:xfrm>
          <a:off x="12763500" y="168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167829</xdr:rowOff>
    </xdr:from>
    <xdr:ext cx="469744" cy="259045"/>
    <xdr:sp macro="" textlink="">
      <xdr:nvSpPr>
        <xdr:cNvPr id="723" name="テキスト ボックス 722"/>
        <xdr:cNvSpPr txBox="1"/>
      </xdr:nvSpPr>
      <xdr:spPr>
        <a:xfrm>
          <a:off x="12579428" y="169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3" name="直線コネクタ 74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7" name="直線コネクタ 74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106210</xdr:rowOff>
    </xdr:from>
    <xdr:to>
      <xdr:col>116</xdr:col>
      <xdr:colOff>63500</xdr:colOff>
      <xdr:row>37</xdr:row>
      <xdr:rowOff>133699</xdr:rowOff>
    </xdr:to>
    <xdr:cxnSp macro="">
      <xdr:nvCxnSpPr>
        <xdr:cNvPr id="748" name="直線コネクタ 747"/>
        <xdr:cNvCxnSpPr/>
      </xdr:nvCxnSpPr>
      <xdr:spPr>
        <a:xfrm>
          <a:off x="21323300" y="6449860"/>
          <a:ext cx="8382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49"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0" name="フローチャート: 判断 74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88951</xdr:rowOff>
    </xdr:from>
    <xdr:to>
      <xdr:col>111</xdr:col>
      <xdr:colOff>177800</xdr:colOff>
      <xdr:row>37</xdr:row>
      <xdr:rowOff>106210</xdr:rowOff>
    </xdr:to>
    <xdr:cxnSp macro="">
      <xdr:nvCxnSpPr>
        <xdr:cNvPr id="751" name="直線コネクタ 750"/>
        <xdr:cNvCxnSpPr/>
      </xdr:nvCxnSpPr>
      <xdr:spPr>
        <a:xfrm>
          <a:off x="20434300" y="6432601"/>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2" name="フローチャート: 判断 75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53" name="テキスト ボックス 752"/>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75006</xdr:rowOff>
    </xdr:from>
    <xdr:to>
      <xdr:col>107</xdr:col>
      <xdr:colOff>50800</xdr:colOff>
      <xdr:row>37</xdr:row>
      <xdr:rowOff>88951</xdr:rowOff>
    </xdr:to>
    <xdr:cxnSp macro="">
      <xdr:nvCxnSpPr>
        <xdr:cNvPr id="754" name="直線コネクタ 753"/>
        <xdr:cNvCxnSpPr/>
      </xdr:nvCxnSpPr>
      <xdr:spPr>
        <a:xfrm>
          <a:off x="19545300" y="641865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5" name="フローチャート: 判断 75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56" name="テキスト ボックス 755"/>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70606</xdr:rowOff>
    </xdr:from>
    <xdr:to>
      <xdr:col>102</xdr:col>
      <xdr:colOff>114300</xdr:colOff>
      <xdr:row>37</xdr:row>
      <xdr:rowOff>75006</xdr:rowOff>
    </xdr:to>
    <xdr:cxnSp macro="">
      <xdr:nvCxnSpPr>
        <xdr:cNvPr id="757" name="直線コネクタ 756"/>
        <xdr:cNvCxnSpPr/>
      </xdr:nvCxnSpPr>
      <xdr:spPr>
        <a:xfrm>
          <a:off x="18656300" y="641425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8" name="フローチャート: 判断 757"/>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120362</xdr:rowOff>
    </xdr:from>
    <xdr:ext cx="469744" cy="259045"/>
    <xdr:sp macro="" textlink="">
      <xdr:nvSpPr>
        <xdr:cNvPr id="759" name="テキスト ボックス 758"/>
        <xdr:cNvSpPr txBox="1"/>
      </xdr:nvSpPr>
      <xdr:spPr>
        <a:xfrm>
          <a:off x="19310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0" name="フローチャート: 判断 759"/>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10291</xdr:rowOff>
    </xdr:from>
    <xdr:ext cx="378565" cy="259045"/>
    <xdr:sp macro="" textlink="">
      <xdr:nvSpPr>
        <xdr:cNvPr id="761" name="テキスト ボックス 760"/>
        <xdr:cNvSpPr txBox="1"/>
      </xdr:nvSpPr>
      <xdr:spPr>
        <a:xfrm>
          <a:off x="18467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82899</xdr:rowOff>
    </xdr:from>
    <xdr:to>
      <xdr:col>116</xdr:col>
      <xdr:colOff>114300</xdr:colOff>
      <xdr:row>38</xdr:row>
      <xdr:rowOff>13049</xdr:rowOff>
    </xdr:to>
    <xdr:sp macro="" textlink="">
      <xdr:nvSpPr>
        <xdr:cNvPr id="767" name="楕円 766"/>
        <xdr:cNvSpPr/>
      </xdr:nvSpPr>
      <xdr:spPr>
        <a:xfrm>
          <a:off x="22110700" y="642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169276</xdr:rowOff>
    </xdr:from>
    <xdr:ext cx="469744" cy="259045"/>
    <xdr:sp macro="" textlink="">
      <xdr:nvSpPr>
        <xdr:cNvPr id="768" name="投資及び出資金該当値テキスト"/>
        <xdr:cNvSpPr txBox="1"/>
      </xdr:nvSpPr>
      <xdr:spPr>
        <a:xfrm>
          <a:off x="22212300" y="634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55410</xdr:rowOff>
    </xdr:from>
    <xdr:to>
      <xdr:col>112</xdr:col>
      <xdr:colOff>38100</xdr:colOff>
      <xdr:row>37</xdr:row>
      <xdr:rowOff>157010</xdr:rowOff>
    </xdr:to>
    <xdr:sp macro="" textlink="">
      <xdr:nvSpPr>
        <xdr:cNvPr id="769" name="楕円 768"/>
        <xdr:cNvSpPr/>
      </xdr:nvSpPr>
      <xdr:spPr>
        <a:xfrm>
          <a:off x="21272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148137</xdr:rowOff>
    </xdr:from>
    <xdr:ext cx="469744" cy="259045"/>
    <xdr:sp macro="" textlink="">
      <xdr:nvSpPr>
        <xdr:cNvPr id="770" name="テキスト ボックス 769"/>
        <xdr:cNvSpPr txBox="1"/>
      </xdr:nvSpPr>
      <xdr:spPr>
        <a:xfrm>
          <a:off x="21088428" y="64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38151</xdr:rowOff>
    </xdr:from>
    <xdr:to>
      <xdr:col>107</xdr:col>
      <xdr:colOff>101600</xdr:colOff>
      <xdr:row>37</xdr:row>
      <xdr:rowOff>139751</xdr:rowOff>
    </xdr:to>
    <xdr:sp macro="" textlink="">
      <xdr:nvSpPr>
        <xdr:cNvPr id="771" name="楕円 770"/>
        <xdr:cNvSpPr/>
      </xdr:nvSpPr>
      <xdr:spPr>
        <a:xfrm>
          <a:off x="20383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130878</xdr:rowOff>
    </xdr:from>
    <xdr:ext cx="469744" cy="259045"/>
    <xdr:sp macro="" textlink="">
      <xdr:nvSpPr>
        <xdr:cNvPr id="772" name="テキスト ボックス 771"/>
        <xdr:cNvSpPr txBox="1"/>
      </xdr:nvSpPr>
      <xdr:spPr>
        <a:xfrm>
          <a:off x="20199428" y="64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24206</xdr:rowOff>
    </xdr:from>
    <xdr:to>
      <xdr:col>102</xdr:col>
      <xdr:colOff>165100</xdr:colOff>
      <xdr:row>37</xdr:row>
      <xdr:rowOff>125806</xdr:rowOff>
    </xdr:to>
    <xdr:sp macro="" textlink="">
      <xdr:nvSpPr>
        <xdr:cNvPr id="773" name="楕円 772"/>
        <xdr:cNvSpPr/>
      </xdr:nvSpPr>
      <xdr:spPr>
        <a:xfrm>
          <a:off x="19494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142333</xdr:rowOff>
    </xdr:from>
    <xdr:ext cx="469744" cy="259045"/>
    <xdr:sp macro="" textlink="">
      <xdr:nvSpPr>
        <xdr:cNvPr id="774" name="テキスト ボックス 773"/>
        <xdr:cNvSpPr txBox="1"/>
      </xdr:nvSpPr>
      <xdr:spPr>
        <a:xfrm>
          <a:off x="19310428" y="61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19806</xdr:rowOff>
    </xdr:from>
    <xdr:to>
      <xdr:col>98</xdr:col>
      <xdr:colOff>38100</xdr:colOff>
      <xdr:row>37</xdr:row>
      <xdr:rowOff>121406</xdr:rowOff>
    </xdr:to>
    <xdr:sp macro="" textlink="">
      <xdr:nvSpPr>
        <xdr:cNvPr id="775" name="楕円 774"/>
        <xdr:cNvSpPr/>
      </xdr:nvSpPr>
      <xdr:spPr>
        <a:xfrm>
          <a:off x="18605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137933</xdr:rowOff>
    </xdr:from>
    <xdr:ext cx="469744" cy="259045"/>
    <xdr:sp macro="" textlink="">
      <xdr:nvSpPr>
        <xdr:cNvPr id="776" name="テキスト ボックス 775"/>
        <xdr:cNvSpPr txBox="1"/>
      </xdr:nvSpPr>
      <xdr:spPr>
        <a:xfrm>
          <a:off x="18421428" y="6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6" name="直線コネクタ 79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0" name="直線コネクタ 79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36716</xdr:rowOff>
    </xdr:from>
    <xdr:to>
      <xdr:col>116</xdr:col>
      <xdr:colOff>63500</xdr:colOff>
      <xdr:row>57</xdr:row>
      <xdr:rowOff>90380</xdr:rowOff>
    </xdr:to>
    <xdr:cxnSp macro="">
      <xdr:nvCxnSpPr>
        <xdr:cNvPr id="801" name="直線コネクタ 800"/>
        <xdr:cNvCxnSpPr/>
      </xdr:nvCxnSpPr>
      <xdr:spPr>
        <a:xfrm>
          <a:off x="21323300" y="9809366"/>
          <a:ext cx="838200" cy="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802"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3" name="フローチャート: 判断 80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36716</xdr:rowOff>
    </xdr:from>
    <xdr:to>
      <xdr:col>111</xdr:col>
      <xdr:colOff>177800</xdr:colOff>
      <xdr:row>57</xdr:row>
      <xdr:rowOff>37916</xdr:rowOff>
    </xdr:to>
    <xdr:cxnSp macro="">
      <xdr:nvCxnSpPr>
        <xdr:cNvPr id="804" name="直線コネクタ 803"/>
        <xdr:cNvCxnSpPr/>
      </xdr:nvCxnSpPr>
      <xdr:spPr>
        <a:xfrm flipV="1">
          <a:off x="20434300" y="9809366"/>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5" name="フローチャート: 判断 80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806" name="テキスト ボックス 805"/>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37916</xdr:rowOff>
    </xdr:from>
    <xdr:to>
      <xdr:col>107</xdr:col>
      <xdr:colOff>50800</xdr:colOff>
      <xdr:row>57</xdr:row>
      <xdr:rowOff>39745</xdr:rowOff>
    </xdr:to>
    <xdr:cxnSp macro="">
      <xdr:nvCxnSpPr>
        <xdr:cNvPr id="807" name="直線コネクタ 806"/>
        <xdr:cNvCxnSpPr/>
      </xdr:nvCxnSpPr>
      <xdr:spPr>
        <a:xfrm flipV="1">
          <a:off x="19545300" y="98105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8" name="フローチャート: 判断 80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809" name="テキスト ボックス 808"/>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39745</xdr:rowOff>
    </xdr:from>
    <xdr:to>
      <xdr:col>102</xdr:col>
      <xdr:colOff>114300</xdr:colOff>
      <xdr:row>57</xdr:row>
      <xdr:rowOff>42202</xdr:rowOff>
    </xdr:to>
    <xdr:cxnSp macro="">
      <xdr:nvCxnSpPr>
        <xdr:cNvPr id="810" name="直線コネクタ 809"/>
        <xdr:cNvCxnSpPr/>
      </xdr:nvCxnSpPr>
      <xdr:spPr>
        <a:xfrm flipV="1">
          <a:off x="18656300" y="9812395"/>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1" name="フローチャート: 判断 810"/>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12" name="テキスト ボックス 811"/>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3" name="フローチャート: 判断 812"/>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137907</xdr:rowOff>
    </xdr:from>
    <xdr:ext cx="469744" cy="259045"/>
    <xdr:sp macro="" textlink="">
      <xdr:nvSpPr>
        <xdr:cNvPr id="814" name="テキスト ボックス 813"/>
        <xdr:cNvSpPr txBox="1"/>
      </xdr:nvSpPr>
      <xdr:spPr>
        <a:xfrm>
          <a:off x="18421428"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39580</xdr:rowOff>
    </xdr:from>
    <xdr:to>
      <xdr:col>116</xdr:col>
      <xdr:colOff>114300</xdr:colOff>
      <xdr:row>57</xdr:row>
      <xdr:rowOff>141180</xdr:rowOff>
    </xdr:to>
    <xdr:sp macro="" textlink="">
      <xdr:nvSpPr>
        <xdr:cNvPr id="820" name="楕円 819"/>
        <xdr:cNvSpPr/>
      </xdr:nvSpPr>
      <xdr:spPr>
        <a:xfrm>
          <a:off x="22110700" y="98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125957</xdr:rowOff>
    </xdr:from>
    <xdr:ext cx="469744" cy="259045"/>
    <xdr:sp macro="" textlink="">
      <xdr:nvSpPr>
        <xdr:cNvPr id="821" name="貸付金該当値テキスト"/>
        <xdr:cNvSpPr txBox="1"/>
      </xdr:nvSpPr>
      <xdr:spPr>
        <a:xfrm>
          <a:off x="22212300" y="97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157366</xdr:rowOff>
    </xdr:from>
    <xdr:to>
      <xdr:col>112</xdr:col>
      <xdr:colOff>38100</xdr:colOff>
      <xdr:row>57</xdr:row>
      <xdr:rowOff>87516</xdr:rowOff>
    </xdr:to>
    <xdr:sp macro="" textlink="">
      <xdr:nvSpPr>
        <xdr:cNvPr id="822" name="楕円 821"/>
        <xdr:cNvSpPr/>
      </xdr:nvSpPr>
      <xdr:spPr>
        <a:xfrm>
          <a:off x="21272500" y="97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104043</xdr:rowOff>
    </xdr:from>
    <xdr:ext cx="469744" cy="259045"/>
    <xdr:sp macro="" textlink="">
      <xdr:nvSpPr>
        <xdr:cNvPr id="823" name="テキスト ボックス 822"/>
        <xdr:cNvSpPr txBox="1"/>
      </xdr:nvSpPr>
      <xdr:spPr>
        <a:xfrm>
          <a:off x="21088428" y="95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158566</xdr:rowOff>
    </xdr:from>
    <xdr:to>
      <xdr:col>107</xdr:col>
      <xdr:colOff>101600</xdr:colOff>
      <xdr:row>57</xdr:row>
      <xdr:rowOff>88716</xdr:rowOff>
    </xdr:to>
    <xdr:sp macro="" textlink="">
      <xdr:nvSpPr>
        <xdr:cNvPr id="824" name="楕円 823"/>
        <xdr:cNvSpPr/>
      </xdr:nvSpPr>
      <xdr:spPr>
        <a:xfrm>
          <a:off x="20383500" y="97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79843</xdr:rowOff>
    </xdr:from>
    <xdr:ext cx="469744" cy="259045"/>
    <xdr:sp macro="" textlink="">
      <xdr:nvSpPr>
        <xdr:cNvPr id="825" name="テキスト ボックス 824"/>
        <xdr:cNvSpPr txBox="1"/>
      </xdr:nvSpPr>
      <xdr:spPr>
        <a:xfrm>
          <a:off x="20199428" y="98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160395</xdr:rowOff>
    </xdr:from>
    <xdr:to>
      <xdr:col>102</xdr:col>
      <xdr:colOff>165100</xdr:colOff>
      <xdr:row>57</xdr:row>
      <xdr:rowOff>90545</xdr:rowOff>
    </xdr:to>
    <xdr:sp macro="" textlink="">
      <xdr:nvSpPr>
        <xdr:cNvPr id="826" name="楕円 825"/>
        <xdr:cNvSpPr/>
      </xdr:nvSpPr>
      <xdr:spPr>
        <a:xfrm>
          <a:off x="19494500" y="9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81672</xdr:rowOff>
    </xdr:from>
    <xdr:ext cx="469744" cy="259045"/>
    <xdr:sp macro="" textlink="">
      <xdr:nvSpPr>
        <xdr:cNvPr id="827" name="テキスト ボックス 826"/>
        <xdr:cNvSpPr txBox="1"/>
      </xdr:nvSpPr>
      <xdr:spPr>
        <a:xfrm>
          <a:off x="19310428" y="98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162852</xdr:rowOff>
    </xdr:from>
    <xdr:to>
      <xdr:col>98</xdr:col>
      <xdr:colOff>38100</xdr:colOff>
      <xdr:row>57</xdr:row>
      <xdr:rowOff>93002</xdr:rowOff>
    </xdr:to>
    <xdr:sp macro="" textlink="">
      <xdr:nvSpPr>
        <xdr:cNvPr id="828" name="楕円 827"/>
        <xdr:cNvSpPr/>
      </xdr:nvSpPr>
      <xdr:spPr>
        <a:xfrm>
          <a:off x="18605500" y="97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109529</xdr:rowOff>
    </xdr:from>
    <xdr:ext cx="469744" cy="259045"/>
    <xdr:sp macro="" textlink="">
      <xdr:nvSpPr>
        <xdr:cNvPr id="829" name="テキスト ボックス 828"/>
        <xdr:cNvSpPr txBox="1"/>
      </xdr:nvSpPr>
      <xdr:spPr>
        <a:xfrm>
          <a:off x="18421428" y="953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4" name="直線コネクタ 85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6" name="直線コネクタ 85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8" name="直線コネクタ 85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22143</xdr:rowOff>
    </xdr:from>
    <xdr:to>
      <xdr:col>116</xdr:col>
      <xdr:colOff>63500</xdr:colOff>
      <xdr:row>75</xdr:row>
      <xdr:rowOff>31877</xdr:rowOff>
    </xdr:to>
    <xdr:cxnSp macro="">
      <xdr:nvCxnSpPr>
        <xdr:cNvPr id="859" name="直線コネクタ 858"/>
        <xdr:cNvCxnSpPr/>
      </xdr:nvCxnSpPr>
      <xdr:spPr>
        <a:xfrm>
          <a:off x="21323300" y="12880893"/>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60" name="繰出金平均値テキスト"/>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1" name="フローチャート: 判断 86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22143</xdr:rowOff>
    </xdr:from>
    <xdr:to>
      <xdr:col>111</xdr:col>
      <xdr:colOff>177800</xdr:colOff>
      <xdr:row>75</xdr:row>
      <xdr:rowOff>37020</xdr:rowOff>
    </xdr:to>
    <xdr:cxnSp macro="">
      <xdr:nvCxnSpPr>
        <xdr:cNvPr id="862" name="直線コネクタ 861"/>
        <xdr:cNvCxnSpPr/>
      </xdr:nvCxnSpPr>
      <xdr:spPr>
        <a:xfrm flipV="1">
          <a:off x="20434300" y="12880893"/>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3" name="フローチャート: 判断 86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64" name="テキスト ボックス 863"/>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37020</xdr:rowOff>
    </xdr:from>
    <xdr:to>
      <xdr:col>107</xdr:col>
      <xdr:colOff>50800</xdr:colOff>
      <xdr:row>75</xdr:row>
      <xdr:rowOff>52756</xdr:rowOff>
    </xdr:to>
    <xdr:cxnSp macro="">
      <xdr:nvCxnSpPr>
        <xdr:cNvPr id="865" name="直線コネクタ 864"/>
        <xdr:cNvCxnSpPr/>
      </xdr:nvCxnSpPr>
      <xdr:spPr>
        <a:xfrm flipV="1">
          <a:off x="19545300" y="1289577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6" name="フローチャート: 判断 86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46379</xdr:rowOff>
    </xdr:from>
    <xdr:ext cx="534377" cy="259045"/>
    <xdr:sp macro="" textlink="">
      <xdr:nvSpPr>
        <xdr:cNvPr id="867" name="テキスト ボックス 866"/>
        <xdr:cNvSpPr txBox="1"/>
      </xdr:nvSpPr>
      <xdr:spPr>
        <a:xfrm>
          <a:off x="20167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52756</xdr:rowOff>
    </xdr:from>
    <xdr:to>
      <xdr:col>102</xdr:col>
      <xdr:colOff>114300</xdr:colOff>
      <xdr:row>75</xdr:row>
      <xdr:rowOff>156159</xdr:rowOff>
    </xdr:to>
    <xdr:cxnSp macro="">
      <xdr:nvCxnSpPr>
        <xdr:cNvPr id="868" name="直線コネクタ 867"/>
        <xdr:cNvCxnSpPr/>
      </xdr:nvCxnSpPr>
      <xdr:spPr>
        <a:xfrm flipV="1">
          <a:off x="18656300" y="12911506"/>
          <a:ext cx="8890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9" name="フローチャート: 判断 868"/>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70" name="テキスト ボックス 869"/>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1" name="フローチャート: 判断 870"/>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72" name="テキスト ボックス 871"/>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152527</xdr:rowOff>
    </xdr:from>
    <xdr:to>
      <xdr:col>116</xdr:col>
      <xdr:colOff>114300</xdr:colOff>
      <xdr:row>75</xdr:row>
      <xdr:rowOff>82677</xdr:rowOff>
    </xdr:to>
    <xdr:sp macro="" textlink="">
      <xdr:nvSpPr>
        <xdr:cNvPr id="878" name="楕円 877"/>
        <xdr:cNvSpPr/>
      </xdr:nvSpPr>
      <xdr:spPr>
        <a:xfrm>
          <a:off x="22110700" y="128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130954</xdr:rowOff>
    </xdr:from>
    <xdr:ext cx="534377" cy="259045"/>
    <xdr:sp macro="" textlink="">
      <xdr:nvSpPr>
        <xdr:cNvPr id="879" name="繰出金該当値テキスト"/>
        <xdr:cNvSpPr txBox="1"/>
      </xdr:nvSpPr>
      <xdr:spPr>
        <a:xfrm>
          <a:off x="22212300" y="128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142793</xdr:rowOff>
    </xdr:from>
    <xdr:to>
      <xdr:col>112</xdr:col>
      <xdr:colOff>38100</xdr:colOff>
      <xdr:row>75</xdr:row>
      <xdr:rowOff>72943</xdr:rowOff>
    </xdr:to>
    <xdr:sp macro="" textlink="">
      <xdr:nvSpPr>
        <xdr:cNvPr id="880" name="楕円 879"/>
        <xdr:cNvSpPr/>
      </xdr:nvSpPr>
      <xdr:spPr>
        <a:xfrm>
          <a:off x="21272500" y="128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89470</xdr:rowOff>
    </xdr:from>
    <xdr:ext cx="534377" cy="259045"/>
    <xdr:sp macro="" textlink="">
      <xdr:nvSpPr>
        <xdr:cNvPr id="881" name="テキスト ボックス 880"/>
        <xdr:cNvSpPr txBox="1"/>
      </xdr:nvSpPr>
      <xdr:spPr>
        <a:xfrm>
          <a:off x="21056111" y="126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157670</xdr:rowOff>
    </xdr:from>
    <xdr:to>
      <xdr:col>107</xdr:col>
      <xdr:colOff>101600</xdr:colOff>
      <xdr:row>75</xdr:row>
      <xdr:rowOff>87820</xdr:rowOff>
    </xdr:to>
    <xdr:sp macro="" textlink="">
      <xdr:nvSpPr>
        <xdr:cNvPr id="882" name="楕円 881"/>
        <xdr:cNvSpPr/>
      </xdr:nvSpPr>
      <xdr:spPr>
        <a:xfrm>
          <a:off x="20383500" y="128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78947</xdr:rowOff>
    </xdr:from>
    <xdr:ext cx="534377" cy="259045"/>
    <xdr:sp macro="" textlink="">
      <xdr:nvSpPr>
        <xdr:cNvPr id="883" name="テキスト ボックス 882"/>
        <xdr:cNvSpPr txBox="1"/>
      </xdr:nvSpPr>
      <xdr:spPr>
        <a:xfrm>
          <a:off x="20167111" y="129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1956</xdr:rowOff>
    </xdr:from>
    <xdr:to>
      <xdr:col>102</xdr:col>
      <xdr:colOff>165100</xdr:colOff>
      <xdr:row>75</xdr:row>
      <xdr:rowOff>103556</xdr:rowOff>
    </xdr:to>
    <xdr:sp macro="" textlink="">
      <xdr:nvSpPr>
        <xdr:cNvPr id="884" name="楕円 883"/>
        <xdr:cNvSpPr/>
      </xdr:nvSpPr>
      <xdr:spPr>
        <a:xfrm>
          <a:off x="194945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94683</xdr:rowOff>
    </xdr:from>
    <xdr:ext cx="534377" cy="259045"/>
    <xdr:sp macro="" textlink="">
      <xdr:nvSpPr>
        <xdr:cNvPr id="885" name="テキスト ボックス 884"/>
        <xdr:cNvSpPr txBox="1"/>
      </xdr:nvSpPr>
      <xdr:spPr>
        <a:xfrm>
          <a:off x="19278111" y="12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105359</xdr:rowOff>
    </xdr:from>
    <xdr:to>
      <xdr:col>98</xdr:col>
      <xdr:colOff>38100</xdr:colOff>
      <xdr:row>76</xdr:row>
      <xdr:rowOff>35509</xdr:rowOff>
    </xdr:to>
    <xdr:sp macro="" textlink="">
      <xdr:nvSpPr>
        <xdr:cNvPr id="886" name="楕円 885"/>
        <xdr:cNvSpPr/>
      </xdr:nvSpPr>
      <xdr:spPr>
        <a:xfrm>
          <a:off x="18605500" y="129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26636</xdr:rowOff>
    </xdr:from>
    <xdr:ext cx="534377" cy="259045"/>
    <xdr:sp macro="" textlink="">
      <xdr:nvSpPr>
        <xdr:cNvPr id="887" name="テキスト ボックス 886"/>
        <xdr:cNvSpPr txBox="1"/>
      </xdr:nvSpPr>
      <xdr:spPr>
        <a:xfrm>
          <a:off x="18389111" y="130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公債費が全国平均、県平均及び、類似団体内平均と比較して非常に高く、上昇傾向にある。その他の経費は、類似団体内平均と比較して同程度か低い状況であり、昨年度と比較して減少傾向にある。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公債費が高い主な原因は、平成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年度にかけて実施された、幼稚園、小・中学校の第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次統合にかかる教育施設整備費で借入れた地方債の償還によるものである。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普通建設事業費が減少している主な要因は、防雪サブセンター本体工事の完了したことによるものである。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積立金は、類似団体内順位が下位であり、金額も類似団体内平均の</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％程度となっていることから、僅少な基金残高を解消するため、地方債の発行を抑制し公債費の縮減を図るなどをして基金積立ての財源を確保する。なお、</a:t>
          </a:r>
          <a:r>
            <a:rPr kumimoji="1" lang="ja-JP" altLang="ja-JP" sz="1300">
              <a:solidFill>
                <a:schemeClr val="dk1"/>
              </a:solidFill>
              <a:effectLst/>
              <a:latin typeface="+mn-lt"/>
              <a:ea typeface="+mn-ea"/>
              <a:cs typeface="+mn-cs"/>
            </a:rPr>
            <a:t>財政調整基金は、一般的に標準財政規模の</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割から</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割が適正とされているため、</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千万円を目標に計画的な積立てを実施していく。</a:t>
          </a:r>
          <a:endParaRPr lang="ja-JP" altLang="ja-JP" sz="13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16,106
15,944
91.59
7,456,645
7,120,468
327,341
4,821,841
9,140,152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120269</xdr:rowOff>
    </xdr:from>
    <xdr:to>
      <xdr:col>24</xdr:col>
      <xdr:colOff>63500</xdr:colOff>
      <xdr:row>33</xdr:row>
      <xdr:rowOff>145034</xdr:rowOff>
    </xdr:to>
    <xdr:cxnSp macro="">
      <xdr:nvCxnSpPr>
        <xdr:cNvPr id="61" name="直線コネクタ 60"/>
        <xdr:cNvCxnSpPr/>
      </xdr:nvCxnSpPr>
      <xdr:spPr>
        <a:xfrm flipV="1">
          <a:off x="3797300" y="5778119"/>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145034</xdr:rowOff>
    </xdr:from>
    <xdr:to>
      <xdr:col>19</xdr:col>
      <xdr:colOff>177800</xdr:colOff>
      <xdr:row>33</xdr:row>
      <xdr:rowOff>167894</xdr:rowOff>
    </xdr:to>
    <xdr:cxnSp macro="">
      <xdr:nvCxnSpPr>
        <xdr:cNvPr id="64" name="直線コネクタ 63"/>
        <xdr:cNvCxnSpPr/>
      </xdr:nvCxnSpPr>
      <xdr:spPr>
        <a:xfrm flipV="1">
          <a:off x="2908300" y="5802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115316</xdr:rowOff>
    </xdr:from>
    <xdr:to>
      <xdr:col>15</xdr:col>
      <xdr:colOff>50800</xdr:colOff>
      <xdr:row>33</xdr:row>
      <xdr:rowOff>167894</xdr:rowOff>
    </xdr:to>
    <xdr:cxnSp macro="">
      <xdr:nvCxnSpPr>
        <xdr:cNvPr id="67" name="直線コネクタ 66"/>
        <xdr:cNvCxnSpPr/>
      </xdr:nvCxnSpPr>
      <xdr:spPr>
        <a:xfrm>
          <a:off x="2019300" y="560171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115316</xdr:rowOff>
    </xdr:from>
    <xdr:to>
      <xdr:col>10</xdr:col>
      <xdr:colOff>114300</xdr:colOff>
      <xdr:row>33</xdr:row>
      <xdr:rowOff>112649</xdr:rowOff>
    </xdr:to>
    <xdr:cxnSp macro="">
      <xdr:nvCxnSpPr>
        <xdr:cNvPr id="70" name="直線コネクタ 69"/>
        <xdr:cNvCxnSpPr/>
      </xdr:nvCxnSpPr>
      <xdr:spPr>
        <a:xfrm flipV="1">
          <a:off x="1130300" y="5601716"/>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74" name="テキスト ボックス 73"/>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69469</xdr:rowOff>
    </xdr:from>
    <xdr:to>
      <xdr:col>24</xdr:col>
      <xdr:colOff>114300</xdr:colOff>
      <xdr:row>33</xdr:row>
      <xdr:rowOff>171069</xdr:rowOff>
    </xdr:to>
    <xdr:sp macro="" textlink="">
      <xdr:nvSpPr>
        <xdr:cNvPr id="80" name="楕円 79"/>
        <xdr:cNvSpPr/>
      </xdr:nvSpPr>
      <xdr:spPr>
        <a:xfrm>
          <a:off x="4584700" y="57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92346</xdr:rowOff>
    </xdr:from>
    <xdr:ext cx="469744" cy="259045"/>
    <xdr:sp macro="" textlink="">
      <xdr:nvSpPr>
        <xdr:cNvPr id="81" name="議会費該当値テキスト"/>
        <xdr:cNvSpPr txBox="1"/>
      </xdr:nvSpPr>
      <xdr:spPr>
        <a:xfrm>
          <a:off x="4686300" y="55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94234</xdr:rowOff>
    </xdr:from>
    <xdr:to>
      <xdr:col>20</xdr:col>
      <xdr:colOff>38100</xdr:colOff>
      <xdr:row>34</xdr:row>
      <xdr:rowOff>24384</xdr:rowOff>
    </xdr:to>
    <xdr:sp macro="" textlink="">
      <xdr:nvSpPr>
        <xdr:cNvPr id="82" name="楕円 81"/>
        <xdr:cNvSpPr/>
      </xdr:nvSpPr>
      <xdr:spPr>
        <a:xfrm>
          <a:off x="3746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40911</xdr:rowOff>
    </xdr:from>
    <xdr:ext cx="469744" cy="259045"/>
    <xdr:sp macro="" textlink="">
      <xdr:nvSpPr>
        <xdr:cNvPr id="83" name="テキスト ボックス 82"/>
        <xdr:cNvSpPr txBox="1"/>
      </xdr:nvSpPr>
      <xdr:spPr>
        <a:xfrm>
          <a:off x="3562428"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117094</xdr:rowOff>
    </xdr:from>
    <xdr:to>
      <xdr:col>15</xdr:col>
      <xdr:colOff>101600</xdr:colOff>
      <xdr:row>34</xdr:row>
      <xdr:rowOff>47244</xdr:rowOff>
    </xdr:to>
    <xdr:sp macro="" textlink="">
      <xdr:nvSpPr>
        <xdr:cNvPr id="84" name="楕円 83"/>
        <xdr:cNvSpPr/>
      </xdr:nvSpPr>
      <xdr:spPr>
        <a:xfrm>
          <a:off x="2857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63771</xdr:rowOff>
    </xdr:from>
    <xdr:ext cx="469744" cy="259045"/>
    <xdr:sp macro="" textlink="">
      <xdr:nvSpPr>
        <xdr:cNvPr id="85" name="テキスト ボックス 84"/>
        <xdr:cNvSpPr txBox="1"/>
      </xdr:nvSpPr>
      <xdr:spPr>
        <a:xfrm>
          <a:off x="2673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64516</xdr:rowOff>
    </xdr:from>
    <xdr:to>
      <xdr:col>10</xdr:col>
      <xdr:colOff>165100</xdr:colOff>
      <xdr:row>32</xdr:row>
      <xdr:rowOff>166116</xdr:rowOff>
    </xdr:to>
    <xdr:sp macro="" textlink="">
      <xdr:nvSpPr>
        <xdr:cNvPr id="86" name="楕円 85"/>
        <xdr:cNvSpPr/>
      </xdr:nvSpPr>
      <xdr:spPr>
        <a:xfrm>
          <a:off x="19685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11193</xdr:rowOff>
    </xdr:from>
    <xdr:ext cx="469744" cy="259045"/>
    <xdr:sp macro="" textlink="">
      <xdr:nvSpPr>
        <xdr:cNvPr id="87" name="テキスト ボックス 86"/>
        <xdr:cNvSpPr txBox="1"/>
      </xdr:nvSpPr>
      <xdr:spPr>
        <a:xfrm>
          <a:off x="1784428"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61849</xdr:rowOff>
    </xdr:from>
    <xdr:to>
      <xdr:col>6</xdr:col>
      <xdr:colOff>38100</xdr:colOff>
      <xdr:row>33</xdr:row>
      <xdr:rowOff>163449</xdr:rowOff>
    </xdr:to>
    <xdr:sp macro="" textlink="">
      <xdr:nvSpPr>
        <xdr:cNvPr id="88" name="楕円 87"/>
        <xdr:cNvSpPr/>
      </xdr:nvSpPr>
      <xdr:spPr>
        <a:xfrm>
          <a:off x="1079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8526</xdr:rowOff>
    </xdr:from>
    <xdr:ext cx="469744" cy="259045"/>
    <xdr:sp macro="" textlink="">
      <xdr:nvSpPr>
        <xdr:cNvPr id="89" name="テキスト ボックス 88"/>
        <xdr:cNvSpPr txBox="1"/>
      </xdr:nvSpPr>
      <xdr:spPr>
        <a:xfrm>
          <a:off x="895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11557</xdr:rowOff>
    </xdr:from>
    <xdr:to>
      <xdr:col>24</xdr:col>
      <xdr:colOff>63500</xdr:colOff>
      <xdr:row>59</xdr:row>
      <xdr:rowOff>13615</xdr:rowOff>
    </xdr:to>
    <xdr:cxnSp macro="">
      <xdr:nvCxnSpPr>
        <xdr:cNvPr id="120" name="直線コネクタ 119"/>
        <xdr:cNvCxnSpPr/>
      </xdr:nvCxnSpPr>
      <xdr:spPr>
        <a:xfrm flipV="1">
          <a:off x="3797300" y="1012710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5331</xdr:rowOff>
    </xdr:from>
    <xdr:to>
      <xdr:col>19</xdr:col>
      <xdr:colOff>177800</xdr:colOff>
      <xdr:row>59</xdr:row>
      <xdr:rowOff>13615</xdr:rowOff>
    </xdr:to>
    <xdr:cxnSp macro="">
      <xdr:nvCxnSpPr>
        <xdr:cNvPr id="123" name="直線コネクタ 122"/>
        <xdr:cNvCxnSpPr/>
      </xdr:nvCxnSpPr>
      <xdr:spPr>
        <a:xfrm>
          <a:off x="2908300" y="10120881"/>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171387</xdr:rowOff>
    </xdr:from>
    <xdr:to>
      <xdr:col>15</xdr:col>
      <xdr:colOff>50800</xdr:colOff>
      <xdr:row>59</xdr:row>
      <xdr:rowOff>5331</xdr:rowOff>
    </xdr:to>
    <xdr:cxnSp macro="">
      <xdr:nvCxnSpPr>
        <xdr:cNvPr id="126" name="直線コネクタ 125"/>
        <xdr:cNvCxnSpPr/>
      </xdr:nvCxnSpPr>
      <xdr:spPr>
        <a:xfrm>
          <a:off x="2019300" y="10115487"/>
          <a:ext cx="8890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171387</xdr:rowOff>
    </xdr:from>
    <xdr:to>
      <xdr:col>10</xdr:col>
      <xdr:colOff>114300</xdr:colOff>
      <xdr:row>59</xdr:row>
      <xdr:rowOff>14099</xdr:rowOff>
    </xdr:to>
    <xdr:cxnSp macro="">
      <xdr:nvCxnSpPr>
        <xdr:cNvPr id="129" name="直線コネクタ 128"/>
        <xdr:cNvCxnSpPr/>
      </xdr:nvCxnSpPr>
      <xdr:spPr>
        <a:xfrm flipV="1">
          <a:off x="1130300" y="10115487"/>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37096</xdr:rowOff>
    </xdr:from>
    <xdr:ext cx="534377" cy="259045"/>
    <xdr:sp macro="" textlink="">
      <xdr:nvSpPr>
        <xdr:cNvPr id="133" name="テキスト ボックス 132"/>
        <xdr:cNvSpPr txBox="1"/>
      </xdr:nvSpPr>
      <xdr:spPr>
        <a:xfrm>
          <a:off x="863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132207</xdr:rowOff>
    </xdr:from>
    <xdr:to>
      <xdr:col>24</xdr:col>
      <xdr:colOff>114300</xdr:colOff>
      <xdr:row>59</xdr:row>
      <xdr:rowOff>62357</xdr:rowOff>
    </xdr:to>
    <xdr:sp macro="" textlink="">
      <xdr:nvSpPr>
        <xdr:cNvPr id="139" name="楕円 138"/>
        <xdr:cNvSpPr/>
      </xdr:nvSpPr>
      <xdr:spPr>
        <a:xfrm>
          <a:off x="4584700" y="100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47134</xdr:rowOff>
    </xdr:from>
    <xdr:ext cx="534377" cy="259045"/>
    <xdr:sp macro="" textlink="">
      <xdr:nvSpPr>
        <xdr:cNvPr id="140" name="総務費該当値テキスト"/>
        <xdr:cNvSpPr txBox="1"/>
      </xdr:nvSpPr>
      <xdr:spPr>
        <a:xfrm>
          <a:off x="4686300" y="999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134265</xdr:rowOff>
    </xdr:from>
    <xdr:to>
      <xdr:col>20</xdr:col>
      <xdr:colOff>38100</xdr:colOff>
      <xdr:row>59</xdr:row>
      <xdr:rowOff>64415</xdr:rowOff>
    </xdr:to>
    <xdr:sp macro="" textlink="">
      <xdr:nvSpPr>
        <xdr:cNvPr id="141" name="楕円 140"/>
        <xdr:cNvSpPr/>
      </xdr:nvSpPr>
      <xdr:spPr>
        <a:xfrm>
          <a:off x="3746500" y="100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55542</xdr:rowOff>
    </xdr:from>
    <xdr:ext cx="534377" cy="259045"/>
    <xdr:sp macro="" textlink="">
      <xdr:nvSpPr>
        <xdr:cNvPr id="142" name="テキスト ボックス 141"/>
        <xdr:cNvSpPr txBox="1"/>
      </xdr:nvSpPr>
      <xdr:spPr>
        <a:xfrm>
          <a:off x="3530111" y="101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125981</xdr:rowOff>
    </xdr:from>
    <xdr:to>
      <xdr:col>15</xdr:col>
      <xdr:colOff>101600</xdr:colOff>
      <xdr:row>59</xdr:row>
      <xdr:rowOff>56131</xdr:rowOff>
    </xdr:to>
    <xdr:sp macro="" textlink="">
      <xdr:nvSpPr>
        <xdr:cNvPr id="143" name="楕円 142"/>
        <xdr:cNvSpPr/>
      </xdr:nvSpPr>
      <xdr:spPr>
        <a:xfrm>
          <a:off x="2857500" y="1007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47258</xdr:rowOff>
    </xdr:from>
    <xdr:ext cx="534377" cy="259045"/>
    <xdr:sp macro="" textlink="">
      <xdr:nvSpPr>
        <xdr:cNvPr id="144" name="テキスト ボックス 143"/>
        <xdr:cNvSpPr txBox="1"/>
      </xdr:nvSpPr>
      <xdr:spPr>
        <a:xfrm>
          <a:off x="2641111" y="101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120587</xdr:rowOff>
    </xdr:from>
    <xdr:to>
      <xdr:col>10</xdr:col>
      <xdr:colOff>165100</xdr:colOff>
      <xdr:row>59</xdr:row>
      <xdr:rowOff>50737</xdr:rowOff>
    </xdr:to>
    <xdr:sp macro="" textlink="">
      <xdr:nvSpPr>
        <xdr:cNvPr id="145" name="楕円 144"/>
        <xdr:cNvSpPr/>
      </xdr:nvSpPr>
      <xdr:spPr>
        <a:xfrm>
          <a:off x="1968500" y="100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41864</xdr:rowOff>
    </xdr:from>
    <xdr:ext cx="534377" cy="259045"/>
    <xdr:sp macro="" textlink="">
      <xdr:nvSpPr>
        <xdr:cNvPr id="146" name="テキスト ボックス 145"/>
        <xdr:cNvSpPr txBox="1"/>
      </xdr:nvSpPr>
      <xdr:spPr>
        <a:xfrm>
          <a:off x="1752111" y="101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134749</xdr:rowOff>
    </xdr:from>
    <xdr:to>
      <xdr:col>6</xdr:col>
      <xdr:colOff>38100</xdr:colOff>
      <xdr:row>59</xdr:row>
      <xdr:rowOff>64899</xdr:rowOff>
    </xdr:to>
    <xdr:sp macro="" textlink="">
      <xdr:nvSpPr>
        <xdr:cNvPr id="147" name="楕円 146"/>
        <xdr:cNvSpPr/>
      </xdr:nvSpPr>
      <xdr:spPr>
        <a:xfrm>
          <a:off x="1079500" y="100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56026</xdr:rowOff>
    </xdr:from>
    <xdr:ext cx="534377" cy="259045"/>
    <xdr:sp macro="" textlink="">
      <xdr:nvSpPr>
        <xdr:cNvPr id="148" name="テキスト ボックス 147"/>
        <xdr:cNvSpPr txBox="1"/>
      </xdr:nvSpPr>
      <xdr:spPr>
        <a:xfrm>
          <a:off x="863111" y="1017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22471</xdr:rowOff>
    </xdr:from>
    <xdr:to>
      <xdr:col>24</xdr:col>
      <xdr:colOff>63500</xdr:colOff>
      <xdr:row>78</xdr:row>
      <xdr:rowOff>33063</xdr:rowOff>
    </xdr:to>
    <xdr:cxnSp macro="">
      <xdr:nvCxnSpPr>
        <xdr:cNvPr id="180" name="直線コネクタ 179"/>
        <xdr:cNvCxnSpPr/>
      </xdr:nvCxnSpPr>
      <xdr:spPr>
        <a:xfrm>
          <a:off x="3797300" y="13395571"/>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22471</xdr:rowOff>
    </xdr:from>
    <xdr:to>
      <xdr:col>19</xdr:col>
      <xdr:colOff>177800</xdr:colOff>
      <xdr:row>78</xdr:row>
      <xdr:rowOff>32606</xdr:rowOff>
    </xdr:to>
    <xdr:cxnSp macro="">
      <xdr:nvCxnSpPr>
        <xdr:cNvPr id="183" name="直線コネクタ 182"/>
        <xdr:cNvCxnSpPr/>
      </xdr:nvCxnSpPr>
      <xdr:spPr>
        <a:xfrm flipV="1">
          <a:off x="2908300" y="1339557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32606</xdr:rowOff>
    </xdr:from>
    <xdr:to>
      <xdr:col>15</xdr:col>
      <xdr:colOff>50800</xdr:colOff>
      <xdr:row>78</xdr:row>
      <xdr:rowOff>78098</xdr:rowOff>
    </xdr:to>
    <xdr:cxnSp macro="">
      <xdr:nvCxnSpPr>
        <xdr:cNvPr id="186" name="直線コネクタ 185"/>
        <xdr:cNvCxnSpPr/>
      </xdr:nvCxnSpPr>
      <xdr:spPr>
        <a:xfrm flipV="1">
          <a:off x="2019300" y="13405706"/>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78098</xdr:rowOff>
    </xdr:from>
    <xdr:to>
      <xdr:col>10</xdr:col>
      <xdr:colOff>114300</xdr:colOff>
      <xdr:row>78</xdr:row>
      <xdr:rowOff>94273</xdr:rowOff>
    </xdr:to>
    <xdr:cxnSp macro="">
      <xdr:nvCxnSpPr>
        <xdr:cNvPr id="189" name="直線コネクタ 188"/>
        <xdr:cNvCxnSpPr/>
      </xdr:nvCxnSpPr>
      <xdr:spPr>
        <a:xfrm flipV="1">
          <a:off x="1130300" y="13451198"/>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153713</xdr:rowOff>
    </xdr:from>
    <xdr:to>
      <xdr:col>24</xdr:col>
      <xdr:colOff>114300</xdr:colOff>
      <xdr:row>78</xdr:row>
      <xdr:rowOff>83863</xdr:rowOff>
    </xdr:to>
    <xdr:sp macro="" textlink="">
      <xdr:nvSpPr>
        <xdr:cNvPr id="199" name="楕円 198"/>
        <xdr:cNvSpPr/>
      </xdr:nvSpPr>
      <xdr:spPr>
        <a:xfrm>
          <a:off x="4584700" y="133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132140</xdr:rowOff>
    </xdr:from>
    <xdr:ext cx="599010" cy="259045"/>
    <xdr:sp macro="" textlink="">
      <xdr:nvSpPr>
        <xdr:cNvPr id="200" name="民生費該当値テキスト"/>
        <xdr:cNvSpPr txBox="1"/>
      </xdr:nvSpPr>
      <xdr:spPr>
        <a:xfrm>
          <a:off x="4686300" y="1333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143121</xdr:rowOff>
    </xdr:from>
    <xdr:to>
      <xdr:col>20</xdr:col>
      <xdr:colOff>38100</xdr:colOff>
      <xdr:row>78</xdr:row>
      <xdr:rowOff>73271</xdr:rowOff>
    </xdr:to>
    <xdr:sp macro="" textlink="">
      <xdr:nvSpPr>
        <xdr:cNvPr id="201" name="楕円 200"/>
        <xdr:cNvSpPr/>
      </xdr:nvSpPr>
      <xdr:spPr>
        <a:xfrm>
          <a:off x="3746500" y="1334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64398</xdr:rowOff>
    </xdr:from>
    <xdr:ext cx="599010" cy="259045"/>
    <xdr:sp macro="" textlink="">
      <xdr:nvSpPr>
        <xdr:cNvPr id="202" name="テキスト ボックス 201"/>
        <xdr:cNvSpPr txBox="1"/>
      </xdr:nvSpPr>
      <xdr:spPr>
        <a:xfrm>
          <a:off x="3497795" y="1343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153256</xdr:rowOff>
    </xdr:from>
    <xdr:to>
      <xdr:col>15</xdr:col>
      <xdr:colOff>101600</xdr:colOff>
      <xdr:row>78</xdr:row>
      <xdr:rowOff>83406</xdr:rowOff>
    </xdr:to>
    <xdr:sp macro="" textlink="">
      <xdr:nvSpPr>
        <xdr:cNvPr id="203" name="楕円 202"/>
        <xdr:cNvSpPr/>
      </xdr:nvSpPr>
      <xdr:spPr>
        <a:xfrm>
          <a:off x="2857500" y="1335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74533</xdr:rowOff>
    </xdr:from>
    <xdr:ext cx="599010" cy="259045"/>
    <xdr:sp macro="" textlink="">
      <xdr:nvSpPr>
        <xdr:cNvPr id="204" name="テキスト ボックス 203"/>
        <xdr:cNvSpPr txBox="1"/>
      </xdr:nvSpPr>
      <xdr:spPr>
        <a:xfrm>
          <a:off x="2608795" y="1344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27298</xdr:rowOff>
    </xdr:from>
    <xdr:to>
      <xdr:col>10</xdr:col>
      <xdr:colOff>165100</xdr:colOff>
      <xdr:row>78</xdr:row>
      <xdr:rowOff>128898</xdr:rowOff>
    </xdr:to>
    <xdr:sp macro="" textlink="">
      <xdr:nvSpPr>
        <xdr:cNvPr id="205" name="楕円 204"/>
        <xdr:cNvSpPr/>
      </xdr:nvSpPr>
      <xdr:spPr>
        <a:xfrm>
          <a:off x="19685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120025</xdr:rowOff>
    </xdr:from>
    <xdr:ext cx="599010" cy="259045"/>
    <xdr:sp macro="" textlink="">
      <xdr:nvSpPr>
        <xdr:cNvPr id="206" name="テキスト ボックス 205"/>
        <xdr:cNvSpPr txBox="1"/>
      </xdr:nvSpPr>
      <xdr:spPr>
        <a:xfrm>
          <a:off x="1719795" y="1349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43473</xdr:rowOff>
    </xdr:from>
    <xdr:to>
      <xdr:col>6</xdr:col>
      <xdr:colOff>38100</xdr:colOff>
      <xdr:row>78</xdr:row>
      <xdr:rowOff>145073</xdr:rowOff>
    </xdr:to>
    <xdr:sp macro="" textlink="">
      <xdr:nvSpPr>
        <xdr:cNvPr id="207" name="楕円 206"/>
        <xdr:cNvSpPr/>
      </xdr:nvSpPr>
      <xdr:spPr>
        <a:xfrm>
          <a:off x="1079500" y="134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136200</xdr:rowOff>
    </xdr:from>
    <xdr:ext cx="599010" cy="259045"/>
    <xdr:sp macro="" textlink="">
      <xdr:nvSpPr>
        <xdr:cNvPr id="208" name="テキスト ボックス 207"/>
        <xdr:cNvSpPr txBox="1"/>
      </xdr:nvSpPr>
      <xdr:spPr>
        <a:xfrm>
          <a:off x="830795" y="135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114897</xdr:rowOff>
    </xdr:from>
    <xdr:to>
      <xdr:col>24</xdr:col>
      <xdr:colOff>63500</xdr:colOff>
      <xdr:row>98</xdr:row>
      <xdr:rowOff>117444</xdr:rowOff>
    </xdr:to>
    <xdr:cxnSp macro="">
      <xdr:nvCxnSpPr>
        <xdr:cNvPr id="240" name="直線コネクタ 239"/>
        <xdr:cNvCxnSpPr/>
      </xdr:nvCxnSpPr>
      <xdr:spPr>
        <a:xfrm>
          <a:off x="3797300" y="16916997"/>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114897</xdr:rowOff>
    </xdr:from>
    <xdr:to>
      <xdr:col>19</xdr:col>
      <xdr:colOff>177800</xdr:colOff>
      <xdr:row>98</xdr:row>
      <xdr:rowOff>119289</xdr:rowOff>
    </xdr:to>
    <xdr:cxnSp macro="">
      <xdr:nvCxnSpPr>
        <xdr:cNvPr id="243" name="直線コネクタ 242"/>
        <xdr:cNvCxnSpPr/>
      </xdr:nvCxnSpPr>
      <xdr:spPr>
        <a:xfrm flipV="1">
          <a:off x="2908300" y="16916997"/>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119289</xdr:rowOff>
    </xdr:from>
    <xdr:to>
      <xdr:col>15</xdr:col>
      <xdr:colOff>50800</xdr:colOff>
      <xdr:row>98</xdr:row>
      <xdr:rowOff>146803</xdr:rowOff>
    </xdr:to>
    <xdr:cxnSp macro="">
      <xdr:nvCxnSpPr>
        <xdr:cNvPr id="246" name="直線コネクタ 245"/>
        <xdr:cNvCxnSpPr/>
      </xdr:nvCxnSpPr>
      <xdr:spPr>
        <a:xfrm flipV="1">
          <a:off x="2019300" y="16921389"/>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30169</xdr:rowOff>
    </xdr:from>
    <xdr:to>
      <xdr:col>10</xdr:col>
      <xdr:colOff>114300</xdr:colOff>
      <xdr:row>98</xdr:row>
      <xdr:rowOff>146803</xdr:rowOff>
    </xdr:to>
    <xdr:cxnSp macro="">
      <xdr:nvCxnSpPr>
        <xdr:cNvPr id="249" name="直線コネクタ 248"/>
        <xdr:cNvCxnSpPr/>
      </xdr:nvCxnSpPr>
      <xdr:spPr>
        <a:xfrm>
          <a:off x="1130300" y="16832269"/>
          <a:ext cx="889000" cy="1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66644</xdr:rowOff>
    </xdr:from>
    <xdr:to>
      <xdr:col>24</xdr:col>
      <xdr:colOff>114300</xdr:colOff>
      <xdr:row>98</xdr:row>
      <xdr:rowOff>168244</xdr:rowOff>
    </xdr:to>
    <xdr:sp macro="" textlink="">
      <xdr:nvSpPr>
        <xdr:cNvPr id="259" name="楕円 258"/>
        <xdr:cNvSpPr/>
      </xdr:nvSpPr>
      <xdr:spPr>
        <a:xfrm>
          <a:off x="45847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45071</xdr:rowOff>
    </xdr:from>
    <xdr:ext cx="534377" cy="259045"/>
    <xdr:sp macro="" textlink="">
      <xdr:nvSpPr>
        <xdr:cNvPr id="260" name="衛生費該当値テキスト"/>
        <xdr:cNvSpPr txBox="1"/>
      </xdr:nvSpPr>
      <xdr:spPr>
        <a:xfrm>
          <a:off x="4686300" y="168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64097</xdr:rowOff>
    </xdr:from>
    <xdr:to>
      <xdr:col>20</xdr:col>
      <xdr:colOff>38100</xdr:colOff>
      <xdr:row>98</xdr:row>
      <xdr:rowOff>165697</xdr:rowOff>
    </xdr:to>
    <xdr:sp macro="" textlink="">
      <xdr:nvSpPr>
        <xdr:cNvPr id="261" name="楕円 260"/>
        <xdr:cNvSpPr/>
      </xdr:nvSpPr>
      <xdr:spPr>
        <a:xfrm>
          <a:off x="3746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156824</xdr:rowOff>
    </xdr:from>
    <xdr:ext cx="534377" cy="259045"/>
    <xdr:sp macro="" textlink="">
      <xdr:nvSpPr>
        <xdr:cNvPr id="262" name="テキスト ボックス 261"/>
        <xdr:cNvSpPr txBox="1"/>
      </xdr:nvSpPr>
      <xdr:spPr>
        <a:xfrm>
          <a:off x="3530111" y="1695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68489</xdr:rowOff>
    </xdr:from>
    <xdr:to>
      <xdr:col>15</xdr:col>
      <xdr:colOff>101600</xdr:colOff>
      <xdr:row>98</xdr:row>
      <xdr:rowOff>170089</xdr:rowOff>
    </xdr:to>
    <xdr:sp macro="" textlink="">
      <xdr:nvSpPr>
        <xdr:cNvPr id="263" name="楕円 262"/>
        <xdr:cNvSpPr/>
      </xdr:nvSpPr>
      <xdr:spPr>
        <a:xfrm>
          <a:off x="2857500" y="168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161216</xdr:rowOff>
    </xdr:from>
    <xdr:ext cx="534377" cy="259045"/>
    <xdr:sp macro="" textlink="">
      <xdr:nvSpPr>
        <xdr:cNvPr id="264" name="テキスト ボックス 263"/>
        <xdr:cNvSpPr txBox="1"/>
      </xdr:nvSpPr>
      <xdr:spPr>
        <a:xfrm>
          <a:off x="2641111" y="1696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96003</xdr:rowOff>
    </xdr:from>
    <xdr:to>
      <xdr:col>10</xdr:col>
      <xdr:colOff>165100</xdr:colOff>
      <xdr:row>99</xdr:row>
      <xdr:rowOff>26153</xdr:rowOff>
    </xdr:to>
    <xdr:sp macro="" textlink="">
      <xdr:nvSpPr>
        <xdr:cNvPr id="265" name="楕円 264"/>
        <xdr:cNvSpPr/>
      </xdr:nvSpPr>
      <xdr:spPr>
        <a:xfrm>
          <a:off x="1968500" y="16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17280</xdr:rowOff>
    </xdr:from>
    <xdr:ext cx="534377" cy="259045"/>
    <xdr:sp macro="" textlink="">
      <xdr:nvSpPr>
        <xdr:cNvPr id="266" name="テキスト ボックス 265"/>
        <xdr:cNvSpPr txBox="1"/>
      </xdr:nvSpPr>
      <xdr:spPr>
        <a:xfrm>
          <a:off x="1752111" y="16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150819</xdr:rowOff>
    </xdr:from>
    <xdr:to>
      <xdr:col>6</xdr:col>
      <xdr:colOff>38100</xdr:colOff>
      <xdr:row>98</xdr:row>
      <xdr:rowOff>80969</xdr:rowOff>
    </xdr:to>
    <xdr:sp macro="" textlink="">
      <xdr:nvSpPr>
        <xdr:cNvPr id="267" name="楕円 266"/>
        <xdr:cNvSpPr/>
      </xdr:nvSpPr>
      <xdr:spPr>
        <a:xfrm>
          <a:off x="1079500" y="167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72096</xdr:rowOff>
    </xdr:from>
    <xdr:ext cx="534377" cy="259045"/>
    <xdr:sp macro="" textlink="">
      <xdr:nvSpPr>
        <xdr:cNvPr id="268" name="テキスト ボックス 267"/>
        <xdr:cNvSpPr txBox="1"/>
      </xdr:nvSpPr>
      <xdr:spPr>
        <a:xfrm>
          <a:off x="863111" y="1687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96266</xdr:rowOff>
    </xdr:from>
    <xdr:to>
      <xdr:col>55</xdr:col>
      <xdr:colOff>0</xdr:colOff>
      <xdr:row>37</xdr:row>
      <xdr:rowOff>105410</xdr:rowOff>
    </xdr:to>
    <xdr:cxnSp macro="">
      <xdr:nvCxnSpPr>
        <xdr:cNvPr id="295" name="直線コネクタ 294"/>
        <xdr:cNvCxnSpPr/>
      </xdr:nvCxnSpPr>
      <xdr:spPr>
        <a:xfrm>
          <a:off x="9639300" y="64399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93523</xdr:rowOff>
    </xdr:from>
    <xdr:to>
      <xdr:col>50</xdr:col>
      <xdr:colOff>114300</xdr:colOff>
      <xdr:row>37</xdr:row>
      <xdr:rowOff>96266</xdr:rowOff>
    </xdr:to>
    <xdr:cxnSp macro="">
      <xdr:nvCxnSpPr>
        <xdr:cNvPr id="298" name="直線コネクタ 297"/>
        <xdr:cNvCxnSpPr/>
      </xdr:nvCxnSpPr>
      <xdr:spPr>
        <a:xfrm>
          <a:off x="8750300" y="626572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160274</xdr:rowOff>
    </xdr:from>
    <xdr:to>
      <xdr:col>45</xdr:col>
      <xdr:colOff>177800</xdr:colOff>
      <xdr:row>36</xdr:row>
      <xdr:rowOff>93523</xdr:rowOff>
    </xdr:to>
    <xdr:cxnSp macro="">
      <xdr:nvCxnSpPr>
        <xdr:cNvPr id="301" name="直線コネクタ 300"/>
        <xdr:cNvCxnSpPr/>
      </xdr:nvCxnSpPr>
      <xdr:spPr>
        <a:xfrm>
          <a:off x="7861300" y="5818124"/>
          <a:ext cx="889000" cy="4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8026</xdr:rowOff>
    </xdr:from>
    <xdr:to>
      <xdr:col>41</xdr:col>
      <xdr:colOff>50800</xdr:colOff>
      <xdr:row>33</xdr:row>
      <xdr:rowOff>160274</xdr:rowOff>
    </xdr:to>
    <xdr:cxnSp macro="">
      <xdr:nvCxnSpPr>
        <xdr:cNvPr id="304" name="直線コネクタ 303"/>
        <xdr:cNvCxnSpPr/>
      </xdr:nvCxnSpPr>
      <xdr:spPr>
        <a:xfrm>
          <a:off x="6972300" y="5665876"/>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125849</xdr:rowOff>
    </xdr:from>
    <xdr:ext cx="378565" cy="259045"/>
    <xdr:sp macro="" textlink="">
      <xdr:nvSpPr>
        <xdr:cNvPr id="306" name="テキスト ボックス 305"/>
        <xdr:cNvSpPr txBox="1"/>
      </xdr:nvSpPr>
      <xdr:spPr>
        <a:xfrm>
          <a:off x="7672017" y="62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07" name="フローチャート: 判断 306"/>
        <xdr:cNvSpPr/>
      </xdr:nvSpPr>
      <xdr:spPr>
        <a:xfrm>
          <a:off x="6921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60469</xdr:rowOff>
    </xdr:from>
    <xdr:ext cx="469744" cy="259045"/>
    <xdr:sp macro="" textlink="">
      <xdr:nvSpPr>
        <xdr:cNvPr id="308" name="テキスト ボックス 307"/>
        <xdr:cNvSpPr txBox="1"/>
      </xdr:nvSpPr>
      <xdr:spPr>
        <a:xfrm>
          <a:off x="6737428" y="60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54610</xdr:rowOff>
    </xdr:from>
    <xdr:to>
      <xdr:col>55</xdr:col>
      <xdr:colOff>50800</xdr:colOff>
      <xdr:row>37</xdr:row>
      <xdr:rowOff>156210</xdr:rowOff>
    </xdr:to>
    <xdr:sp macro="" textlink="">
      <xdr:nvSpPr>
        <xdr:cNvPr id="314" name="楕円 313"/>
        <xdr:cNvSpPr/>
      </xdr:nvSpPr>
      <xdr:spPr>
        <a:xfrm>
          <a:off x="10426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77487</xdr:rowOff>
    </xdr:from>
    <xdr:ext cx="378565" cy="259045"/>
    <xdr:sp macro="" textlink="">
      <xdr:nvSpPr>
        <xdr:cNvPr id="315" name="労働費該当値テキスト"/>
        <xdr:cNvSpPr txBox="1"/>
      </xdr:nvSpPr>
      <xdr:spPr>
        <a:xfrm>
          <a:off x="10528300"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45466</xdr:rowOff>
    </xdr:from>
    <xdr:to>
      <xdr:col>50</xdr:col>
      <xdr:colOff>165100</xdr:colOff>
      <xdr:row>37</xdr:row>
      <xdr:rowOff>147066</xdr:rowOff>
    </xdr:to>
    <xdr:sp macro="" textlink="">
      <xdr:nvSpPr>
        <xdr:cNvPr id="316" name="楕円 315"/>
        <xdr:cNvSpPr/>
      </xdr:nvSpPr>
      <xdr:spPr>
        <a:xfrm>
          <a:off x="9588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163593</xdr:rowOff>
    </xdr:from>
    <xdr:ext cx="378565" cy="259045"/>
    <xdr:sp macro="" textlink="">
      <xdr:nvSpPr>
        <xdr:cNvPr id="317" name="テキスト ボックス 316"/>
        <xdr:cNvSpPr txBox="1"/>
      </xdr:nvSpPr>
      <xdr:spPr>
        <a:xfrm>
          <a:off x="9450017" y="616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42723</xdr:rowOff>
    </xdr:from>
    <xdr:to>
      <xdr:col>46</xdr:col>
      <xdr:colOff>38100</xdr:colOff>
      <xdr:row>36</xdr:row>
      <xdr:rowOff>144323</xdr:rowOff>
    </xdr:to>
    <xdr:sp macro="" textlink="">
      <xdr:nvSpPr>
        <xdr:cNvPr id="318" name="楕円 317"/>
        <xdr:cNvSpPr/>
      </xdr:nvSpPr>
      <xdr:spPr>
        <a:xfrm>
          <a:off x="8699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160850</xdr:rowOff>
    </xdr:from>
    <xdr:ext cx="378565" cy="259045"/>
    <xdr:sp macro="" textlink="">
      <xdr:nvSpPr>
        <xdr:cNvPr id="319" name="テキスト ボックス 318"/>
        <xdr:cNvSpPr txBox="1"/>
      </xdr:nvSpPr>
      <xdr:spPr>
        <a:xfrm>
          <a:off x="8561017" y="5990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109474</xdr:rowOff>
    </xdr:from>
    <xdr:to>
      <xdr:col>41</xdr:col>
      <xdr:colOff>101600</xdr:colOff>
      <xdr:row>34</xdr:row>
      <xdr:rowOff>39624</xdr:rowOff>
    </xdr:to>
    <xdr:sp macro="" textlink="">
      <xdr:nvSpPr>
        <xdr:cNvPr id="320" name="楕円 319"/>
        <xdr:cNvSpPr/>
      </xdr:nvSpPr>
      <xdr:spPr>
        <a:xfrm>
          <a:off x="7810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56151</xdr:rowOff>
    </xdr:from>
    <xdr:ext cx="469744" cy="259045"/>
    <xdr:sp macro="" textlink="">
      <xdr:nvSpPr>
        <xdr:cNvPr id="321" name="テキスト ボックス 320"/>
        <xdr:cNvSpPr txBox="1"/>
      </xdr:nvSpPr>
      <xdr:spPr>
        <a:xfrm>
          <a:off x="7626428"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128676</xdr:rowOff>
    </xdr:from>
    <xdr:to>
      <xdr:col>36</xdr:col>
      <xdr:colOff>165100</xdr:colOff>
      <xdr:row>33</xdr:row>
      <xdr:rowOff>58826</xdr:rowOff>
    </xdr:to>
    <xdr:sp macro="" textlink="">
      <xdr:nvSpPr>
        <xdr:cNvPr id="322" name="楕円 321"/>
        <xdr:cNvSpPr/>
      </xdr:nvSpPr>
      <xdr:spPr>
        <a:xfrm>
          <a:off x="6921500" y="5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75353</xdr:rowOff>
    </xdr:from>
    <xdr:ext cx="469744" cy="259045"/>
    <xdr:sp macro="" textlink="">
      <xdr:nvSpPr>
        <xdr:cNvPr id="323" name="テキスト ボックス 322"/>
        <xdr:cNvSpPr txBox="1"/>
      </xdr:nvSpPr>
      <xdr:spPr>
        <a:xfrm>
          <a:off x="6737428" y="539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34626</xdr:rowOff>
    </xdr:from>
    <xdr:to>
      <xdr:col>55</xdr:col>
      <xdr:colOff>0</xdr:colOff>
      <xdr:row>56</xdr:row>
      <xdr:rowOff>53028</xdr:rowOff>
    </xdr:to>
    <xdr:cxnSp macro="">
      <xdr:nvCxnSpPr>
        <xdr:cNvPr id="354" name="直線コネクタ 353"/>
        <xdr:cNvCxnSpPr/>
      </xdr:nvCxnSpPr>
      <xdr:spPr>
        <a:xfrm>
          <a:off x="9639300" y="9635826"/>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164372</xdr:rowOff>
    </xdr:from>
    <xdr:to>
      <xdr:col>50</xdr:col>
      <xdr:colOff>114300</xdr:colOff>
      <xdr:row>56</xdr:row>
      <xdr:rowOff>34626</xdr:rowOff>
    </xdr:to>
    <xdr:cxnSp macro="">
      <xdr:nvCxnSpPr>
        <xdr:cNvPr id="357" name="直線コネクタ 356"/>
        <xdr:cNvCxnSpPr/>
      </xdr:nvCxnSpPr>
      <xdr:spPr>
        <a:xfrm>
          <a:off x="8750300" y="9594122"/>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79965</xdr:rowOff>
    </xdr:from>
    <xdr:ext cx="534377" cy="259045"/>
    <xdr:sp macro="" textlink="">
      <xdr:nvSpPr>
        <xdr:cNvPr id="359" name="テキスト ボックス 358"/>
        <xdr:cNvSpPr txBox="1"/>
      </xdr:nvSpPr>
      <xdr:spPr>
        <a:xfrm>
          <a:off x="9372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164372</xdr:rowOff>
    </xdr:from>
    <xdr:to>
      <xdr:col>45</xdr:col>
      <xdr:colOff>177800</xdr:colOff>
      <xdr:row>56</xdr:row>
      <xdr:rowOff>15488</xdr:rowOff>
    </xdr:to>
    <xdr:cxnSp macro="">
      <xdr:nvCxnSpPr>
        <xdr:cNvPr id="360" name="直線コネクタ 359"/>
        <xdr:cNvCxnSpPr/>
      </xdr:nvCxnSpPr>
      <xdr:spPr>
        <a:xfrm flipV="1">
          <a:off x="7861300" y="9594122"/>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46917</xdr:rowOff>
    </xdr:from>
    <xdr:ext cx="534377" cy="259045"/>
    <xdr:sp macro="" textlink="">
      <xdr:nvSpPr>
        <xdr:cNvPr id="362" name="テキスト ボックス 361"/>
        <xdr:cNvSpPr txBox="1"/>
      </xdr:nvSpPr>
      <xdr:spPr>
        <a:xfrm>
          <a:off x="8483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15488</xdr:rowOff>
    </xdr:from>
    <xdr:to>
      <xdr:col>41</xdr:col>
      <xdr:colOff>50800</xdr:colOff>
      <xdr:row>56</xdr:row>
      <xdr:rowOff>66793</xdr:rowOff>
    </xdr:to>
    <xdr:cxnSp macro="">
      <xdr:nvCxnSpPr>
        <xdr:cNvPr id="363" name="直線コネクタ 362"/>
        <xdr:cNvCxnSpPr/>
      </xdr:nvCxnSpPr>
      <xdr:spPr>
        <a:xfrm flipV="1">
          <a:off x="6972300" y="9616688"/>
          <a:ext cx="889000" cy="5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5" name="テキスト ボックス 364"/>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106777</xdr:rowOff>
    </xdr:from>
    <xdr:ext cx="534377" cy="259045"/>
    <xdr:sp macro="" textlink="">
      <xdr:nvSpPr>
        <xdr:cNvPr id="367" name="テキスト ボックス 366"/>
        <xdr:cNvSpPr txBox="1"/>
      </xdr:nvSpPr>
      <xdr:spPr>
        <a:xfrm>
          <a:off x="6705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2228</xdr:rowOff>
    </xdr:from>
    <xdr:to>
      <xdr:col>55</xdr:col>
      <xdr:colOff>50800</xdr:colOff>
      <xdr:row>56</xdr:row>
      <xdr:rowOff>103828</xdr:rowOff>
    </xdr:to>
    <xdr:sp macro="" textlink="">
      <xdr:nvSpPr>
        <xdr:cNvPr id="373" name="楕円 372"/>
        <xdr:cNvSpPr/>
      </xdr:nvSpPr>
      <xdr:spPr>
        <a:xfrm>
          <a:off x="10426700" y="96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152105</xdr:rowOff>
    </xdr:from>
    <xdr:ext cx="534377" cy="259045"/>
    <xdr:sp macro="" textlink="">
      <xdr:nvSpPr>
        <xdr:cNvPr id="374" name="農林水産業費該当値テキスト"/>
        <xdr:cNvSpPr txBox="1"/>
      </xdr:nvSpPr>
      <xdr:spPr>
        <a:xfrm>
          <a:off x="10528300" y="95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155276</xdr:rowOff>
    </xdr:from>
    <xdr:to>
      <xdr:col>50</xdr:col>
      <xdr:colOff>165100</xdr:colOff>
      <xdr:row>56</xdr:row>
      <xdr:rowOff>85426</xdr:rowOff>
    </xdr:to>
    <xdr:sp macro="" textlink="">
      <xdr:nvSpPr>
        <xdr:cNvPr id="375" name="楕円 374"/>
        <xdr:cNvSpPr/>
      </xdr:nvSpPr>
      <xdr:spPr>
        <a:xfrm>
          <a:off x="9588500" y="9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101953</xdr:rowOff>
    </xdr:from>
    <xdr:ext cx="534377" cy="259045"/>
    <xdr:sp macro="" textlink="">
      <xdr:nvSpPr>
        <xdr:cNvPr id="376" name="テキスト ボックス 375"/>
        <xdr:cNvSpPr txBox="1"/>
      </xdr:nvSpPr>
      <xdr:spPr>
        <a:xfrm>
          <a:off x="9372111" y="93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113572</xdr:rowOff>
    </xdr:from>
    <xdr:to>
      <xdr:col>46</xdr:col>
      <xdr:colOff>38100</xdr:colOff>
      <xdr:row>56</xdr:row>
      <xdr:rowOff>43722</xdr:rowOff>
    </xdr:to>
    <xdr:sp macro="" textlink="">
      <xdr:nvSpPr>
        <xdr:cNvPr id="377" name="楕円 376"/>
        <xdr:cNvSpPr/>
      </xdr:nvSpPr>
      <xdr:spPr>
        <a:xfrm>
          <a:off x="8699500" y="95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60249</xdr:rowOff>
    </xdr:from>
    <xdr:ext cx="534377" cy="259045"/>
    <xdr:sp macro="" textlink="">
      <xdr:nvSpPr>
        <xdr:cNvPr id="378" name="テキスト ボックス 377"/>
        <xdr:cNvSpPr txBox="1"/>
      </xdr:nvSpPr>
      <xdr:spPr>
        <a:xfrm>
          <a:off x="8483111" y="93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136138</xdr:rowOff>
    </xdr:from>
    <xdr:to>
      <xdr:col>41</xdr:col>
      <xdr:colOff>101600</xdr:colOff>
      <xdr:row>56</xdr:row>
      <xdr:rowOff>66288</xdr:rowOff>
    </xdr:to>
    <xdr:sp macro="" textlink="">
      <xdr:nvSpPr>
        <xdr:cNvPr id="379" name="楕円 378"/>
        <xdr:cNvSpPr/>
      </xdr:nvSpPr>
      <xdr:spPr>
        <a:xfrm>
          <a:off x="7810500" y="95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82815</xdr:rowOff>
    </xdr:from>
    <xdr:ext cx="534377" cy="259045"/>
    <xdr:sp macro="" textlink="">
      <xdr:nvSpPr>
        <xdr:cNvPr id="380" name="テキスト ボックス 379"/>
        <xdr:cNvSpPr txBox="1"/>
      </xdr:nvSpPr>
      <xdr:spPr>
        <a:xfrm>
          <a:off x="7594111" y="93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15993</xdr:rowOff>
    </xdr:from>
    <xdr:to>
      <xdr:col>36</xdr:col>
      <xdr:colOff>165100</xdr:colOff>
      <xdr:row>56</xdr:row>
      <xdr:rowOff>117593</xdr:rowOff>
    </xdr:to>
    <xdr:sp macro="" textlink="">
      <xdr:nvSpPr>
        <xdr:cNvPr id="381" name="楕円 380"/>
        <xdr:cNvSpPr/>
      </xdr:nvSpPr>
      <xdr:spPr>
        <a:xfrm>
          <a:off x="6921500" y="96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134120</xdr:rowOff>
    </xdr:from>
    <xdr:ext cx="534377" cy="259045"/>
    <xdr:sp macro="" textlink="">
      <xdr:nvSpPr>
        <xdr:cNvPr id="382" name="テキスト ボックス 381"/>
        <xdr:cNvSpPr txBox="1"/>
      </xdr:nvSpPr>
      <xdr:spPr>
        <a:xfrm>
          <a:off x="6705111" y="93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165036</xdr:rowOff>
    </xdr:from>
    <xdr:to>
      <xdr:col>55</xdr:col>
      <xdr:colOff>0</xdr:colOff>
      <xdr:row>78</xdr:row>
      <xdr:rowOff>30505</xdr:rowOff>
    </xdr:to>
    <xdr:cxnSp macro="">
      <xdr:nvCxnSpPr>
        <xdr:cNvPr id="411" name="直線コネクタ 410"/>
        <xdr:cNvCxnSpPr/>
      </xdr:nvCxnSpPr>
      <xdr:spPr>
        <a:xfrm>
          <a:off x="9639300" y="13366686"/>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165036</xdr:rowOff>
    </xdr:from>
    <xdr:to>
      <xdr:col>50</xdr:col>
      <xdr:colOff>114300</xdr:colOff>
      <xdr:row>77</xdr:row>
      <xdr:rowOff>170256</xdr:rowOff>
    </xdr:to>
    <xdr:cxnSp macro="">
      <xdr:nvCxnSpPr>
        <xdr:cNvPr id="414" name="直線コネクタ 413"/>
        <xdr:cNvCxnSpPr/>
      </xdr:nvCxnSpPr>
      <xdr:spPr>
        <a:xfrm flipV="1">
          <a:off x="8750300" y="1336668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104439</xdr:rowOff>
    </xdr:from>
    <xdr:to>
      <xdr:col>45</xdr:col>
      <xdr:colOff>177800</xdr:colOff>
      <xdr:row>77</xdr:row>
      <xdr:rowOff>170256</xdr:rowOff>
    </xdr:to>
    <xdr:cxnSp macro="">
      <xdr:nvCxnSpPr>
        <xdr:cNvPr id="417" name="直線コネクタ 416"/>
        <xdr:cNvCxnSpPr/>
      </xdr:nvCxnSpPr>
      <xdr:spPr>
        <a:xfrm>
          <a:off x="7861300" y="13306089"/>
          <a:ext cx="889000" cy="6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104439</xdr:rowOff>
    </xdr:from>
    <xdr:to>
      <xdr:col>41</xdr:col>
      <xdr:colOff>50800</xdr:colOff>
      <xdr:row>77</xdr:row>
      <xdr:rowOff>159950</xdr:rowOff>
    </xdr:to>
    <xdr:cxnSp macro="">
      <xdr:nvCxnSpPr>
        <xdr:cNvPr id="420" name="直線コネクタ 419"/>
        <xdr:cNvCxnSpPr/>
      </xdr:nvCxnSpPr>
      <xdr:spPr>
        <a:xfrm flipV="1">
          <a:off x="6972300" y="13306089"/>
          <a:ext cx="8890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4" name="テキスト ボックス 423"/>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151155</xdr:rowOff>
    </xdr:from>
    <xdr:to>
      <xdr:col>55</xdr:col>
      <xdr:colOff>50800</xdr:colOff>
      <xdr:row>78</xdr:row>
      <xdr:rowOff>81305</xdr:rowOff>
    </xdr:to>
    <xdr:sp macro="" textlink="">
      <xdr:nvSpPr>
        <xdr:cNvPr id="430" name="楕円 429"/>
        <xdr:cNvSpPr/>
      </xdr:nvSpPr>
      <xdr:spPr>
        <a:xfrm>
          <a:off x="104267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129582</xdr:rowOff>
    </xdr:from>
    <xdr:ext cx="469744" cy="259045"/>
    <xdr:sp macro="" textlink="">
      <xdr:nvSpPr>
        <xdr:cNvPr id="431" name="商工費該当値テキスト"/>
        <xdr:cNvSpPr txBox="1"/>
      </xdr:nvSpPr>
      <xdr:spPr>
        <a:xfrm>
          <a:off x="10528300" y="133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114236</xdr:rowOff>
    </xdr:from>
    <xdr:to>
      <xdr:col>50</xdr:col>
      <xdr:colOff>165100</xdr:colOff>
      <xdr:row>78</xdr:row>
      <xdr:rowOff>44386</xdr:rowOff>
    </xdr:to>
    <xdr:sp macro="" textlink="">
      <xdr:nvSpPr>
        <xdr:cNvPr id="432" name="楕円 431"/>
        <xdr:cNvSpPr/>
      </xdr:nvSpPr>
      <xdr:spPr>
        <a:xfrm>
          <a:off x="9588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35513</xdr:rowOff>
    </xdr:from>
    <xdr:ext cx="534377" cy="259045"/>
    <xdr:sp macro="" textlink="">
      <xdr:nvSpPr>
        <xdr:cNvPr id="433" name="テキスト ボックス 432"/>
        <xdr:cNvSpPr txBox="1"/>
      </xdr:nvSpPr>
      <xdr:spPr>
        <a:xfrm>
          <a:off x="9372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119456</xdr:rowOff>
    </xdr:from>
    <xdr:to>
      <xdr:col>46</xdr:col>
      <xdr:colOff>38100</xdr:colOff>
      <xdr:row>78</xdr:row>
      <xdr:rowOff>49606</xdr:rowOff>
    </xdr:to>
    <xdr:sp macro="" textlink="">
      <xdr:nvSpPr>
        <xdr:cNvPr id="434" name="楕円 433"/>
        <xdr:cNvSpPr/>
      </xdr:nvSpPr>
      <xdr:spPr>
        <a:xfrm>
          <a:off x="8699500" y="133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40733</xdr:rowOff>
    </xdr:from>
    <xdr:ext cx="534377" cy="259045"/>
    <xdr:sp macro="" textlink="">
      <xdr:nvSpPr>
        <xdr:cNvPr id="435" name="テキスト ボックス 434"/>
        <xdr:cNvSpPr txBox="1"/>
      </xdr:nvSpPr>
      <xdr:spPr>
        <a:xfrm>
          <a:off x="8483111" y="134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53639</xdr:rowOff>
    </xdr:from>
    <xdr:to>
      <xdr:col>41</xdr:col>
      <xdr:colOff>101600</xdr:colOff>
      <xdr:row>77</xdr:row>
      <xdr:rowOff>155239</xdr:rowOff>
    </xdr:to>
    <xdr:sp macro="" textlink="">
      <xdr:nvSpPr>
        <xdr:cNvPr id="436" name="楕円 435"/>
        <xdr:cNvSpPr/>
      </xdr:nvSpPr>
      <xdr:spPr>
        <a:xfrm>
          <a:off x="7810500" y="132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146366</xdr:rowOff>
    </xdr:from>
    <xdr:ext cx="534377" cy="259045"/>
    <xdr:sp macro="" textlink="">
      <xdr:nvSpPr>
        <xdr:cNvPr id="437" name="テキスト ボックス 436"/>
        <xdr:cNvSpPr txBox="1"/>
      </xdr:nvSpPr>
      <xdr:spPr>
        <a:xfrm>
          <a:off x="7594111" y="133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109150</xdr:rowOff>
    </xdr:from>
    <xdr:to>
      <xdr:col>36</xdr:col>
      <xdr:colOff>165100</xdr:colOff>
      <xdr:row>78</xdr:row>
      <xdr:rowOff>39300</xdr:rowOff>
    </xdr:to>
    <xdr:sp macro="" textlink="">
      <xdr:nvSpPr>
        <xdr:cNvPr id="438" name="楕円 437"/>
        <xdr:cNvSpPr/>
      </xdr:nvSpPr>
      <xdr:spPr>
        <a:xfrm>
          <a:off x="6921500" y="133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55827</xdr:rowOff>
    </xdr:from>
    <xdr:ext cx="534377" cy="259045"/>
    <xdr:sp macro="" textlink="">
      <xdr:nvSpPr>
        <xdr:cNvPr id="439" name="テキスト ボックス 438"/>
        <xdr:cNvSpPr txBox="1"/>
      </xdr:nvSpPr>
      <xdr:spPr>
        <a:xfrm>
          <a:off x="6705111" y="130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11728</xdr:rowOff>
    </xdr:from>
    <xdr:to>
      <xdr:col>55</xdr:col>
      <xdr:colOff>0</xdr:colOff>
      <xdr:row>99</xdr:row>
      <xdr:rowOff>34018</xdr:rowOff>
    </xdr:to>
    <xdr:cxnSp macro="">
      <xdr:nvCxnSpPr>
        <xdr:cNvPr id="470" name="直線コネクタ 469"/>
        <xdr:cNvCxnSpPr/>
      </xdr:nvCxnSpPr>
      <xdr:spPr>
        <a:xfrm>
          <a:off x="9639300" y="16985278"/>
          <a:ext cx="838200" cy="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11728</xdr:rowOff>
    </xdr:from>
    <xdr:to>
      <xdr:col>50</xdr:col>
      <xdr:colOff>114300</xdr:colOff>
      <xdr:row>99</xdr:row>
      <xdr:rowOff>26036</xdr:rowOff>
    </xdr:to>
    <xdr:cxnSp macro="">
      <xdr:nvCxnSpPr>
        <xdr:cNvPr id="473" name="直線コネクタ 472"/>
        <xdr:cNvCxnSpPr/>
      </xdr:nvCxnSpPr>
      <xdr:spPr>
        <a:xfrm flipV="1">
          <a:off x="8750300" y="16985278"/>
          <a:ext cx="889000" cy="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26036</xdr:rowOff>
    </xdr:from>
    <xdr:to>
      <xdr:col>45</xdr:col>
      <xdr:colOff>177800</xdr:colOff>
      <xdr:row>99</xdr:row>
      <xdr:rowOff>32787</xdr:rowOff>
    </xdr:to>
    <xdr:cxnSp macro="">
      <xdr:nvCxnSpPr>
        <xdr:cNvPr id="476" name="直線コネクタ 475"/>
        <xdr:cNvCxnSpPr/>
      </xdr:nvCxnSpPr>
      <xdr:spPr>
        <a:xfrm flipV="1">
          <a:off x="7861300" y="16999586"/>
          <a:ext cx="8890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22606</xdr:rowOff>
    </xdr:from>
    <xdr:to>
      <xdr:col>41</xdr:col>
      <xdr:colOff>50800</xdr:colOff>
      <xdr:row>99</xdr:row>
      <xdr:rowOff>32787</xdr:rowOff>
    </xdr:to>
    <xdr:cxnSp macro="">
      <xdr:nvCxnSpPr>
        <xdr:cNvPr id="479" name="直線コネクタ 478"/>
        <xdr:cNvCxnSpPr/>
      </xdr:nvCxnSpPr>
      <xdr:spPr>
        <a:xfrm>
          <a:off x="6972300" y="16996156"/>
          <a:ext cx="8890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2" name="フローチャート: 判断 481"/>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66470</xdr:rowOff>
    </xdr:from>
    <xdr:ext cx="534377" cy="259045"/>
    <xdr:sp macro="" textlink="">
      <xdr:nvSpPr>
        <xdr:cNvPr id="483" name="テキスト ボックス 482"/>
        <xdr:cNvSpPr txBox="1"/>
      </xdr:nvSpPr>
      <xdr:spPr>
        <a:xfrm>
          <a:off x="6705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154668</xdr:rowOff>
    </xdr:from>
    <xdr:to>
      <xdr:col>55</xdr:col>
      <xdr:colOff>50800</xdr:colOff>
      <xdr:row>99</xdr:row>
      <xdr:rowOff>84818</xdr:rowOff>
    </xdr:to>
    <xdr:sp macro="" textlink="">
      <xdr:nvSpPr>
        <xdr:cNvPr id="489" name="楕円 488"/>
        <xdr:cNvSpPr/>
      </xdr:nvSpPr>
      <xdr:spPr>
        <a:xfrm>
          <a:off x="10426700" y="169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69595</xdr:rowOff>
    </xdr:from>
    <xdr:ext cx="534377" cy="259045"/>
    <xdr:sp macro="" textlink="">
      <xdr:nvSpPr>
        <xdr:cNvPr id="490" name="土木費該当値テキスト"/>
        <xdr:cNvSpPr txBox="1"/>
      </xdr:nvSpPr>
      <xdr:spPr>
        <a:xfrm>
          <a:off x="10528300" y="168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132378</xdr:rowOff>
    </xdr:from>
    <xdr:to>
      <xdr:col>50</xdr:col>
      <xdr:colOff>165100</xdr:colOff>
      <xdr:row>99</xdr:row>
      <xdr:rowOff>62528</xdr:rowOff>
    </xdr:to>
    <xdr:sp macro="" textlink="">
      <xdr:nvSpPr>
        <xdr:cNvPr id="491" name="楕円 490"/>
        <xdr:cNvSpPr/>
      </xdr:nvSpPr>
      <xdr:spPr>
        <a:xfrm>
          <a:off x="9588500" y="169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53655</xdr:rowOff>
    </xdr:from>
    <xdr:ext cx="534377" cy="259045"/>
    <xdr:sp macro="" textlink="">
      <xdr:nvSpPr>
        <xdr:cNvPr id="492" name="テキスト ボックス 491"/>
        <xdr:cNvSpPr txBox="1"/>
      </xdr:nvSpPr>
      <xdr:spPr>
        <a:xfrm>
          <a:off x="9372111" y="170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146686</xdr:rowOff>
    </xdr:from>
    <xdr:to>
      <xdr:col>46</xdr:col>
      <xdr:colOff>38100</xdr:colOff>
      <xdr:row>99</xdr:row>
      <xdr:rowOff>76836</xdr:rowOff>
    </xdr:to>
    <xdr:sp macro="" textlink="">
      <xdr:nvSpPr>
        <xdr:cNvPr id="493" name="楕円 492"/>
        <xdr:cNvSpPr/>
      </xdr:nvSpPr>
      <xdr:spPr>
        <a:xfrm>
          <a:off x="8699500" y="169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67963</xdr:rowOff>
    </xdr:from>
    <xdr:ext cx="534377" cy="259045"/>
    <xdr:sp macro="" textlink="">
      <xdr:nvSpPr>
        <xdr:cNvPr id="494" name="テキスト ボックス 493"/>
        <xdr:cNvSpPr txBox="1"/>
      </xdr:nvSpPr>
      <xdr:spPr>
        <a:xfrm>
          <a:off x="8483111" y="170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153437</xdr:rowOff>
    </xdr:from>
    <xdr:to>
      <xdr:col>41</xdr:col>
      <xdr:colOff>101600</xdr:colOff>
      <xdr:row>99</xdr:row>
      <xdr:rowOff>83587</xdr:rowOff>
    </xdr:to>
    <xdr:sp macro="" textlink="">
      <xdr:nvSpPr>
        <xdr:cNvPr id="495" name="楕円 494"/>
        <xdr:cNvSpPr/>
      </xdr:nvSpPr>
      <xdr:spPr>
        <a:xfrm>
          <a:off x="7810500" y="169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74714</xdr:rowOff>
    </xdr:from>
    <xdr:ext cx="534377" cy="259045"/>
    <xdr:sp macro="" textlink="">
      <xdr:nvSpPr>
        <xdr:cNvPr id="496" name="テキスト ボックス 495"/>
        <xdr:cNvSpPr txBox="1"/>
      </xdr:nvSpPr>
      <xdr:spPr>
        <a:xfrm>
          <a:off x="7594111" y="170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143256</xdr:rowOff>
    </xdr:from>
    <xdr:to>
      <xdr:col>36</xdr:col>
      <xdr:colOff>165100</xdr:colOff>
      <xdr:row>99</xdr:row>
      <xdr:rowOff>73406</xdr:rowOff>
    </xdr:to>
    <xdr:sp macro="" textlink="">
      <xdr:nvSpPr>
        <xdr:cNvPr id="497" name="楕円 496"/>
        <xdr:cNvSpPr/>
      </xdr:nvSpPr>
      <xdr:spPr>
        <a:xfrm>
          <a:off x="6921500" y="169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64533</xdr:rowOff>
    </xdr:from>
    <xdr:ext cx="534377" cy="259045"/>
    <xdr:sp macro="" textlink="">
      <xdr:nvSpPr>
        <xdr:cNvPr id="498" name="テキスト ボックス 497"/>
        <xdr:cNvSpPr txBox="1"/>
      </xdr:nvSpPr>
      <xdr:spPr>
        <a:xfrm>
          <a:off x="6705111" y="170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8227</xdr:rowOff>
    </xdr:from>
    <xdr:to>
      <xdr:col>85</xdr:col>
      <xdr:colOff>127000</xdr:colOff>
      <xdr:row>38</xdr:row>
      <xdr:rowOff>13498</xdr:rowOff>
    </xdr:to>
    <xdr:cxnSp macro="">
      <xdr:nvCxnSpPr>
        <xdr:cNvPr id="531" name="直線コネクタ 530"/>
        <xdr:cNvCxnSpPr/>
      </xdr:nvCxnSpPr>
      <xdr:spPr>
        <a:xfrm flipV="1">
          <a:off x="15481300" y="6523327"/>
          <a:ext cx="8382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166318</xdr:rowOff>
    </xdr:from>
    <xdr:to>
      <xdr:col>81</xdr:col>
      <xdr:colOff>50800</xdr:colOff>
      <xdr:row>38</xdr:row>
      <xdr:rowOff>13498</xdr:rowOff>
    </xdr:to>
    <xdr:cxnSp macro="">
      <xdr:nvCxnSpPr>
        <xdr:cNvPr id="534" name="直線コネクタ 533"/>
        <xdr:cNvCxnSpPr/>
      </xdr:nvCxnSpPr>
      <xdr:spPr>
        <a:xfrm>
          <a:off x="14592300" y="6509968"/>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153245</xdr:rowOff>
    </xdr:from>
    <xdr:to>
      <xdr:col>76</xdr:col>
      <xdr:colOff>114300</xdr:colOff>
      <xdr:row>37</xdr:row>
      <xdr:rowOff>166318</xdr:rowOff>
    </xdr:to>
    <xdr:cxnSp macro="">
      <xdr:nvCxnSpPr>
        <xdr:cNvPr id="537" name="直線コネクタ 536"/>
        <xdr:cNvCxnSpPr/>
      </xdr:nvCxnSpPr>
      <xdr:spPr>
        <a:xfrm>
          <a:off x="13703300" y="6496895"/>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148015</xdr:rowOff>
    </xdr:from>
    <xdr:to>
      <xdr:col>71</xdr:col>
      <xdr:colOff>177800</xdr:colOff>
      <xdr:row>37</xdr:row>
      <xdr:rowOff>153245</xdr:rowOff>
    </xdr:to>
    <xdr:cxnSp macro="">
      <xdr:nvCxnSpPr>
        <xdr:cNvPr id="540" name="直線コネクタ 539"/>
        <xdr:cNvCxnSpPr/>
      </xdr:nvCxnSpPr>
      <xdr:spPr>
        <a:xfrm>
          <a:off x="12814300" y="6320215"/>
          <a:ext cx="889000" cy="17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3" name="フローチャート: 判断 542"/>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13220</xdr:rowOff>
    </xdr:from>
    <xdr:ext cx="534377" cy="259045"/>
    <xdr:sp macro="" textlink="">
      <xdr:nvSpPr>
        <xdr:cNvPr id="544" name="テキスト ボックス 543"/>
        <xdr:cNvSpPr txBox="1"/>
      </xdr:nvSpPr>
      <xdr:spPr>
        <a:xfrm>
          <a:off x="12547111" y="652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128876</xdr:rowOff>
    </xdr:from>
    <xdr:to>
      <xdr:col>85</xdr:col>
      <xdr:colOff>177800</xdr:colOff>
      <xdr:row>38</xdr:row>
      <xdr:rowOff>59026</xdr:rowOff>
    </xdr:to>
    <xdr:sp macro="" textlink="">
      <xdr:nvSpPr>
        <xdr:cNvPr id="550" name="楕円 549"/>
        <xdr:cNvSpPr/>
      </xdr:nvSpPr>
      <xdr:spPr>
        <a:xfrm>
          <a:off x="16268700" y="64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43803</xdr:rowOff>
    </xdr:from>
    <xdr:ext cx="534377" cy="259045"/>
    <xdr:sp macro="" textlink="">
      <xdr:nvSpPr>
        <xdr:cNvPr id="551" name="消防費該当値テキスト"/>
        <xdr:cNvSpPr txBox="1"/>
      </xdr:nvSpPr>
      <xdr:spPr>
        <a:xfrm>
          <a:off x="16370300" y="638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134148</xdr:rowOff>
    </xdr:from>
    <xdr:to>
      <xdr:col>81</xdr:col>
      <xdr:colOff>101600</xdr:colOff>
      <xdr:row>38</xdr:row>
      <xdr:rowOff>64298</xdr:rowOff>
    </xdr:to>
    <xdr:sp macro="" textlink="">
      <xdr:nvSpPr>
        <xdr:cNvPr id="552" name="楕円 551"/>
        <xdr:cNvSpPr/>
      </xdr:nvSpPr>
      <xdr:spPr>
        <a:xfrm>
          <a:off x="15430500" y="64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55425</xdr:rowOff>
    </xdr:from>
    <xdr:ext cx="534377" cy="259045"/>
    <xdr:sp macro="" textlink="">
      <xdr:nvSpPr>
        <xdr:cNvPr id="553" name="テキスト ボックス 552"/>
        <xdr:cNvSpPr txBox="1"/>
      </xdr:nvSpPr>
      <xdr:spPr>
        <a:xfrm>
          <a:off x="15214111" y="65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115518</xdr:rowOff>
    </xdr:from>
    <xdr:to>
      <xdr:col>76</xdr:col>
      <xdr:colOff>165100</xdr:colOff>
      <xdr:row>38</xdr:row>
      <xdr:rowOff>45668</xdr:rowOff>
    </xdr:to>
    <xdr:sp macro="" textlink="">
      <xdr:nvSpPr>
        <xdr:cNvPr id="554" name="楕円 553"/>
        <xdr:cNvSpPr/>
      </xdr:nvSpPr>
      <xdr:spPr>
        <a:xfrm>
          <a:off x="14541500" y="64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36795</xdr:rowOff>
    </xdr:from>
    <xdr:ext cx="534377" cy="259045"/>
    <xdr:sp macro="" textlink="">
      <xdr:nvSpPr>
        <xdr:cNvPr id="555" name="テキスト ボックス 554"/>
        <xdr:cNvSpPr txBox="1"/>
      </xdr:nvSpPr>
      <xdr:spPr>
        <a:xfrm>
          <a:off x="14325111" y="65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102445</xdr:rowOff>
    </xdr:from>
    <xdr:to>
      <xdr:col>72</xdr:col>
      <xdr:colOff>38100</xdr:colOff>
      <xdr:row>38</xdr:row>
      <xdr:rowOff>32595</xdr:rowOff>
    </xdr:to>
    <xdr:sp macro="" textlink="">
      <xdr:nvSpPr>
        <xdr:cNvPr id="556" name="楕円 555"/>
        <xdr:cNvSpPr/>
      </xdr:nvSpPr>
      <xdr:spPr>
        <a:xfrm>
          <a:off x="13652500" y="64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23722</xdr:rowOff>
    </xdr:from>
    <xdr:ext cx="534377" cy="259045"/>
    <xdr:sp macro="" textlink="">
      <xdr:nvSpPr>
        <xdr:cNvPr id="557" name="テキスト ボックス 556"/>
        <xdr:cNvSpPr txBox="1"/>
      </xdr:nvSpPr>
      <xdr:spPr>
        <a:xfrm>
          <a:off x="13436111" y="65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97215</xdr:rowOff>
    </xdr:from>
    <xdr:to>
      <xdr:col>67</xdr:col>
      <xdr:colOff>101600</xdr:colOff>
      <xdr:row>37</xdr:row>
      <xdr:rowOff>27365</xdr:rowOff>
    </xdr:to>
    <xdr:sp macro="" textlink="">
      <xdr:nvSpPr>
        <xdr:cNvPr id="558" name="楕円 557"/>
        <xdr:cNvSpPr/>
      </xdr:nvSpPr>
      <xdr:spPr>
        <a:xfrm>
          <a:off x="12763500" y="62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43892</xdr:rowOff>
    </xdr:from>
    <xdr:ext cx="534377" cy="259045"/>
    <xdr:sp macro="" textlink="">
      <xdr:nvSpPr>
        <xdr:cNvPr id="559" name="テキスト ボックス 558"/>
        <xdr:cNvSpPr txBox="1"/>
      </xdr:nvSpPr>
      <xdr:spPr>
        <a:xfrm>
          <a:off x="12547111" y="60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122612</xdr:rowOff>
    </xdr:from>
    <xdr:to>
      <xdr:col>85</xdr:col>
      <xdr:colOff>127000</xdr:colOff>
      <xdr:row>54</xdr:row>
      <xdr:rowOff>134062</xdr:rowOff>
    </xdr:to>
    <xdr:cxnSp macro="">
      <xdr:nvCxnSpPr>
        <xdr:cNvPr id="589" name="直線コネクタ 588"/>
        <xdr:cNvCxnSpPr/>
      </xdr:nvCxnSpPr>
      <xdr:spPr>
        <a:xfrm flipV="1">
          <a:off x="15481300" y="9380912"/>
          <a:ext cx="8382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87139</xdr:rowOff>
    </xdr:from>
    <xdr:ext cx="534377" cy="259045"/>
    <xdr:sp macro="" textlink="">
      <xdr:nvSpPr>
        <xdr:cNvPr id="590" name="教育費平均値テキスト"/>
        <xdr:cNvSpPr txBox="1"/>
      </xdr:nvSpPr>
      <xdr:spPr>
        <a:xfrm>
          <a:off x="16370300" y="934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95942</xdr:rowOff>
    </xdr:from>
    <xdr:to>
      <xdr:col>81</xdr:col>
      <xdr:colOff>50800</xdr:colOff>
      <xdr:row>54</xdr:row>
      <xdr:rowOff>134062</xdr:rowOff>
    </xdr:to>
    <xdr:cxnSp macro="">
      <xdr:nvCxnSpPr>
        <xdr:cNvPr id="592" name="直線コネクタ 591"/>
        <xdr:cNvCxnSpPr/>
      </xdr:nvCxnSpPr>
      <xdr:spPr>
        <a:xfrm>
          <a:off x="14592300" y="9354242"/>
          <a:ext cx="889000" cy="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67842</xdr:rowOff>
    </xdr:from>
    <xdr:ext cx="534377" cy="259045"/>
    <xdr:sp macro="" textlink="">
      <xdr:nvSpPr>
        <xdr:cNvPr id="594" name="テキスト ボックス 593"/>
        <xdr:cNvSpPr txBox="1"/>
      </xdr:nvSpPr>
      <xdr:spPr>
        <a:xfrm>
          <a:off x="15214111" y="94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101143</xdr:rowOff>
    </xdr:from>
    <xdr:to>
      <xdr:col>76</xdr:col>
      <xdr:colOff>114300</xdr:colOff>
      <xdr:row>54</xdr:row>
      <xdr:rowOff>95942</xdr:rowOff>
    </xdr:to>
    <xdr:cxnSp macro="">
      <xdr:nvCxnSpPr>
        <xdr:cNvPr id="595" name="直線コネクタ 594"/>
        <xdr:cNvCxnSpPr/>
      </xdr:nvCxnSpPr>
      <xdr:spPr>
        <a:xfrm>
          <a:off x="13703300" y="9016543"/>
          <a:ext cx="889000" cy="3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43952</xdr:rowOff>
    </xdr:from>
    <xdr:ext cx="534377" cy="259045"/>
    <xdr:sp macro="" textlink="">
      <xdr:nvSpPr>
        <xdr:cNvPr id="597" name="テキスト ボックス 596"/>
        <xdr:cNvSpPr txBox="1"/>
      </xdr:nvSpPr>
      <xdr:spPr>
        <a:xfrm>
          <a:off x="14325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101143</xdr:rowOff>
    </xdr:from>
    <xdr:to>
      <xdr:col>71</xdr:col>
      <xdr:colOff>177800</xdr:colOff>
      <xdr:row>53</xdr:row>
      <xdr:rowOff>82150</xdr:rowOff>
    </xdr:to>
    <xdr:cxnSp macro="">
      <xdr:nvCxnSpPr>
        <xdr:cNvPr id="598" name="直線コネクタ 597"/>
        <xdr:cNvCxnSpPr/>
      </xdr:nvCxnSpPr>
      <xdr:spPr>
        <a:xfrm flipV="1">
          <a:off x="12814300" y="9016543"/>
          <a:ext cx="889000" cy="1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19835</xdr:rowOff>
    </xdr:from>
    <xdr:ext cx="534377" cy="259045"/>
    <xdr:sp macro="" textlink="">
      <xdr:nvSpPr>
        <xdr:cNvPr id="600" name="テキスト ボックス 599"/>
        <xdr:cNvSpPr txBox="1"/>
      </xdr:nvSpPr>
      <xdr:spPr>
        <a:xfrm>
          <a:off x="13436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95453</xdr:rowOff>
    </xdr:from>
    <xdr:to>
      <xdr:col>67</xdr:col>
      <xdr:colOff>101600</xdr:colOff>
      <xdr:row>55</xdr:row>
      <xdr:rowOff>25603</xdr:rowOff>
    </xdr:to>
    <xdr:sp macro="" textlink="">
      <xdr:nvSpPr>
        <xdr:cNvPr id="601" name="フローチャート: 判断 600"/>
        <xdr:cNvSpPr/>
      </xdr:nvSpPr>
      <xdr:spPr>
        <a:xfrm>
          <a:off x="12763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16730</xdr:rowOff>
    </xdr:from>
    <xdr:ext cx="534377" cy="259045"/>
    <xdr:sp macro="" textlink="">
      <xdr:nvSpPr>
        <xdr:cNvPr id="602" name="テキスト ボックス 601"/>
        <xdr:cNvSpPr txBox="1"/>
      </xdr:nvSpPr>
      <xdr:spPr>
        <a:xfrm>
          <a:off x="12547111" y="94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71812</xdr:rowOff>
    </xdr:from>
    <xdr:to>
      <xdr:col>85</xdr:col>
      <xdr:colOff>177800</xdr:colOff>
      <xdr:row>55</xdr:row>
      <xdr:rowOff>1962</xdr:rowOff>
    </xdr:to>
    <xdr:sp macro="" textlink="">
      <xdr:nvSpPr>
        <xdr:cNvPr id="608" name="楕円 607"/>
        <xdr:cNvSpPr/>
      </xdr:nvSpPr>
      <xdr:spPr>
        <a:xfrm>
          <a:off x="16268700" y="93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94689</xdr:rowOff>
    </xdr:from>
    <xdr:ext cx="534377" cy="259045"/>
    <xdr:sp macro="" textlink="">
      <xdr:nvSpPr>
        <xdr:cNvPr id="609" name="教育費該当値テキスト"/>
        <xdr:cNvSpPr txBox="1"/>
      </xdr:nvSpPr>
      <xdr:spPr>
        <a:xfrm>
          <a:off x="16370300" y="91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83262</xdr:rowOff>
    </xdr:from>
    <xdr:to>
      <xdr:col>81</xdr:col>
      <xdr:colOff>101600</xdr:colOff>
      <xdr:row>55</xdr:row>
      <xdr:rowOff>13412</xdr:rowOff>
    </xdr:to>
    <xdr:sp macro="" textlink="">
      <xdr:nvSpPr>
        <xdr:cNvPr id="610" name="楕円 609"/>
        <xdr:cNvSpPr/>
      </xdr:nvSpPr>
      <xdr:spPr>
        <a:xfrm>
          <a:off x="15430500" y="93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29939</xdr:rowOff>
    </xdr:from>
    <xdr:ext cx="534377" cy="259045"/>
    <xdr:sp macro="" textlink="">
      <xdr:nvSpPr>
        <xdr:cNvPr id="611" name="テキスト ボックス 610"/>
        <xdr:cNvSpPr txBox="1"/>
      </xdr:nvSpPr>
      <xdr:spPr>
        <a:xfrm>
          <a:off x="15214111" y="91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45142</xdr:rowOff>
    </xdr:from>
    <xdr:to>
      <xdr:col>76</xdr:col>
      <xdr:colOff>165100</xdr:colOff>
      <xdr:row>54</xdr:row>
      <xdr:rowOff>146742</xdr:rowOff>
    </xdr:to>
    <xdr:sp macro="" textlink="">
      <xdr:nvSpPr>
        <xdr:cNvPr id="612" name="楕円 611"/>
        <xdr:cNvSpPr/>
      </xdr:nvSpPr>
      <xdr:spPr>
        <a:xfrm>
          <a:off x="14541500" y="93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163269</xdr:rowOff>
    </xdr:from>
    <xdr:ext cx="534377" cy="259045"/>
    <xdr:sp macro="" textlink="">
      <xdr:nvSpPr>
        <xdr:cNvPr id="613" name="テキスト ボックス 612"/>
        <xdr:cNvSpPr txBox="1"/>
      </xdr:nvSpPr>
      <xdr:spPr>
        <a:xfrm>
          <a:off x="14325111" y="90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50343</xdr:rowOff>
    </xdr:from>
    <xdr:to>
      <xdr:col>72</xdr:col>
      <xdr:colOff>38100</xdr:colOff>
      <xdr:row>52</xdr:row>
      <xdr:rowOff>151943</xdr:rowOff>
    </xdr:to>
    <xdr:sp macro="" textlink="">
      <xdr:nvSpPr>
        <xdr:cNvPr id="614" name="楕円 613"/>
        <xdr:cNvSpPr/>
      </xdr:nvSpPr>
      <xdr:spPr>
        <a:xfrm>
          <a:off x="13652500" y="89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168470</xdr:rowOff>
    </xdr:from>
    <xdr:ext cx="534377" cy="259045"/>
    <xdr:sp macro="" textlink="">
      <xdr:nvSpPr>
        <xdr:cNvPr id="615" name="テキスト ボックス 614"/>
        <xdr:cNvSpPr txBox="1"/>
      </xdr:nvSpPr>
      <xdr:spPr>
        <a:xfrm>
          <a:off x="13436111" y="87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31350</xdr:rowOff>
    </xdr:from>
    <xdr:to>
      <xdr:col>67</xdr:col>
      <xdr:colOff>101600</xdr:colOff>
      <xdr:row>53</xdr:row>
      <xdr:rowOff>132950</xdr:rowOff>
    </xdr:to>
    <xdr:sp macro="" textlink="">
      <xdr:nvSpPr>
        <xdr:cNvPr id="616" name="楕円 615"/>
        <xdr:cNvSpPr/>
      </xdr:nvSpPr>
      <xdr:spPr>
        <a:xfrm>
          <a:off x="12763500" y="91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149477</xdr:rowOff>
    </xdr:from>
    <xdr:ext cx="534377" cy="259045"/>
    <xdr:sp macro="" textlink="">
      <xdr:nvSpPr>
        <xdr:cNvPr id="617" name="テキスト ボックス 616"/>
        <xdr:cNvSpPr txBox="1"/>
      </xdr:nvSpPr>
      <xdr:spPr>
        <a:xfrm>
          <a:off x="12547111" y="8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160350</xdr:rowOff>
    </xdr:from>
    <xdr:to>
      <xdr:col>85</xdr:col>
      <xdr:colOff>127000</xdr:colOff>
      <xdr:row>79</xdr:row>
      <xdr:rowOff>42241</xdr:rowOff>
    </xdr:to>
    <xdr:cxnSp macro="">
      <xdr:nvCxnSpPr>
        <xdr:cNvPr id="646" name="直線コネクタ 645"/>
        <xdr:cNvCxnSpPr/>
      </xdr:nvCxnSpPr>
      <xdr:spPr>
        <a:xfrm>
          <a:off x="15481300" y="1353345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160350</xdr:rowOff>
    </xdr:from>
    <xdr:to>
      <xdr:col>81</xdr:col>
      <xdr:colOff>50800</xdr:colOff>
      <xdr:row>78</xdr:row>
      <xdr:rowOff>169399</xdr:rowOff>
    </xdr:to>
    <xdr:cxnSp macro="">
      <xdr:nvCxnSpPr>
        <xdr:cNvPr id="649" name="直線コネクタ 648"/>
        <xdr:cNvCxnSpPr/>
      </xdr:nvCxnSpPr>
      <xdr:spPr>
        <a:xfrm flipV="1">
          <a:off x="14592300" y="1353345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125964</xdr:rowOff>
    </xdr:from>
    <xdr:to>
      <xdr:col>76</xdr:col>
      <xdr:colOff>114300</xdr:colOff>
      <xdr:row>78</xdr:row>
      <xdr:rowOff>169399</xdr:rowOff>
    </xdr:to>
    <xdr:cxnSp macro="">
      <xdr:nvCxnSpPr>
        <xdr:cNvPr id="652" name="直線コネクタ 651"/>
        <xdr:cNvCxnSpPr/>
      </xdr:nvCxnSpPr>
      <xdr:spPr>
        <a:xfrm>
          <a:off x="13703300" y="13499064"/>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32183</xdr:rowOff>
    </xdr:from>
    <xdr:to>
      <xdr:col>71</xdr:col>
      <xdr:colOff>177800</xdr:colOff>
      <xdr:row>78</xdr:row>
      <xdr:rowOff>125964</xdr:rowOff>
    </xdr:to>
    <xdr:cxnSp macro="">
      <xdr:nvCxnSpPr>
        <xdr:cNvPr id="655" name="直線コネクタ 654"/>
        <xdr:cNvCxnSpPr/>
      </xdr:nvCxnSpPr>
      <xdr:spPr>
        <a:xfrm>
          <a:off x="12814300" y="13405283"/>
          <a:ext cx="889000" cy="9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24903</xdr:rowOff>
    </xdr:from>
    <xdr:ext cx="469744" cy="259045"/>
    <xdr:sp macro="" textlink="">
      <xdr:nvSpPr>
        <xdr:cNvPr id="657" name="テキスト ボックス 656"/>
        <xdr:cNvSpPr txBox="1"/>
      </xdr:nvSpPr>
      <xdr:spPr>
        <a:xfrm>
          <a:off x="13468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58" name="フローチャート: 判断 657"/>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19130</xdr:rowOff>
    </xdr:from>
    <xdr:ext cx="469744" cy="259045"/>
    <xdr:sp macro="" textlink="">
      <xdr:nvSpPr>
        <xdr:cNvPr id="659" name="テキスト ボックス 658"/>
        <xdr:cNvSpPr txBox="1"/>
      </xdr:nvSpPr>
      <xdr:spPr>
        <a:xfrm>
          <a:off x="12579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162891</xdr:rowOff>
    </xdr:from>
    <xdr:to>
      <xdr:col>85</xdr:col>
      <xdr:colOff>177800</xdr:colOff>
      <xdr:row>79</xdr:row>
      <xdr:rowOff>93041</xdr:rowOff>
    </xdr:to>
    <xdr:sp macro="" textlink="">
      <xdr:nvSpPr>
        <xdr:cNvPr id="665" name="楕円 664"/>
        <xdr:cNvSpPr/>
      </xdr:nvSpPr>
      <xdr:spPr>
        <a:xfrm>
          <a:off x="162687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77818</xdr:rowOff>
    </xdr:from>
    <xdr:ext cx="378565" cy="259045"/>
    <xdr:sp macro="" textlink="">
      <xdr:nvSpPr>
        <xdr:cNvPr id="666" name="災害復旧費該当値テキスト"/>
        <xdr:cNvSpPr txBox="1"/>
      </xdr:nvSpPr>
      <xdr:spPr>
        <a:xfrm>
          <a:off x="16370300" y="1345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109550</xdr:rowOff>
    </xdr:from>
    <xdr:to>
      <xdr:col>81</xdr:col>
      <xdr:colOff>101600</xdr:colOff>
      <xdr:row>79</xdr:row>
      <xdr:rowOff>39700</xdr:rowOff>
    </xdr:to>
    <xdr:sp macro="" textlink="">
      <xdr:nvSpPr>
        <xdr:cNvPr id="667" name="楕円 666"/>
        <xdr:cNvSpPr/>
      </xdr:nvSpPr>
      <xdr:spPr>
        <a:xfrm>
          <a:off x="15430500" y="134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30827</xdr:rowOff>
    </xdr:from>
    <xdr:ext cx="469744" cy="259045"/>
    <xdr:sp macro="" textlink="">
      <xdr:nvSpPr>
        <xdr:cNvPr id="668" name="テキスト ボックス 667"/>
        <xdr:cNvSpPr txBox="1"/>
      </xdr:nvSpPr>
      <xdr:spPr>
        <a:xfrm>
          <a:off x="15246428" y="135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118599</xdr:rowOff>
    </xdr:from>
    <xdr:to>
      <xdr:col>76</xdr:col>
      <xdr:colOff>165100</xdr:colOff>
      <xdr:row>79</xdr:row>
      <xdr:rowOff>48749</xdr:rowOff>
    </xdr:to>
    <xdr:sp macro="" textlink="">
      <xdr:nvSpPr>
        <xdr:cNvPr id="669" name="楕円 668"/>
        <xdr:cNvSpPr/>
      </xdr:nvSpPr>
      <xdr:spPr>
        <a:xfrm>
          <a:off x="14541500" y="134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39876</xdr:rowOff>
    </xdr:from>
    <xdr:ext cx="469744" cy="259045"/>
    <xdr:sp macro="" textlink="">
      <xdr:nvSpPr>
        <xdr:cNvPr id="670" name="テキスト ボックス 669"/>
        <xdr:cNvSpPr txBox="1"/>
      </xdr:nvSpPr>
      <xdr:spPr>
        <a:xfrm>
          <a:off x="14357428" y="1358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75164</xdr:rowOff>
    </xdr:from>
    <xdr:to>
      <xdr:col>72</xdr:col>
      <xdr:colOff>38100</xdr:colOff>
      <xdr:row>79</xdr:row>
      <xdr:rowOff>5314</xdr:rowOff>
    </xdr:to>
    <xdr:sp macro="" textlink="">
      <xdr:nvSpPr>
        <xdr:cNvPr id="671" name="楕円 670"/>
        <xdr:cNvSpPr/>
      </xdr:nvSpPr>
      <xdr:spPr>
        <a:xfrm>
          <a:off x="13652500" y="13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21841</xdr:rowOff>
    </xdr:from>
    <xdr:ext cx="469744" cy="259045"/>
    <xdr:sp macro="" textlink="">
      <xdr:nvSpPr>
        <xdr:cNvPr id="672" name="テキスト ボックス 671"/>
        <xdr:cNvSpPr txBox="1"/>
      </xdr:nvSpPr>
      <xdr:spPr>
        <a:xfrm>
          <a:off x="13468428" y="132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152833</xdr:rowOff>
    </xdr:from>
    <xdr:to>
      <xdr:col>67</xdr:col>
      <xdr:colOff>101600</xdr:colOff>
      <xdr:row>78</xdr:row>
      <xdr:rowOff>82983</xdr:rowOff>
    </xdr:to>
    <xdr:sp macro="" textlink="">
      <xdr:nvSpPr>
        <xdr:cNvPr id="673" name="楕円 672"/>
        <xdr:cNvSpPr/>
      </xdr:nvSpPr>
      <xdr:spPr>
        <a:xfrm>
          <a:off x="12763500" y="133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99510</xdr:rowOff>
    </xdr:from>
    <xdr:ext cx="469744" cy="259045"/>
    <xdr:sp macro="" textlink="">
      <xdr:nvSpPr>
        <xdr:cNvPr id="674" name="テキスト ボックス 673"/>
        <xdr:cNvSpPr txBox="1"/>
      </xdr:nvSpPr>
      <xdr:spPr>
        <a:xfrm>
          <a:off x="12579428" y="131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164643</xdr:rowOff>
    </xdr:from>
    <xdr:to>
      <xdr:col>85</xdr:col>
      <xdr:colOff>127000</xdr:colOff>
      <xdr:row>96</xdr:row>
      <xdr:rowOff>5017</xdr:rowOff>
    </xdr:to>
    <xdr:cxnSp macro="">
      <xdr:nvCxnSpPr>
        <xdr:cNvPr id="704" name="直線コネクタ 703"/>
        <xdr:cNvCxnSpPr/>
      </xdr:nvCxnSpPr>
      <xdr:spPr>
        <a:xfrm flipV="1">
          <a:off x="15481300" y="16452393"/>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5" name="公債費平均値テキスト"/>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5017</xdr:rowOff>
    </xdr:from>
    <xdr:to>
      <xdr:col>81</xdr:col>
      <xdr:colOff>50800</xdr:colOff>
      <xdr:row>96</xdr:row>
      <xdr:rowOff>9461</xdr:rowOff>
    </xdr:to>
    <xdr:cxnSp macro="">
      <xdr:nvCxnSpPr>
        <xdr:cNvPr id="707" name="直線コネクタ 706"/>
        <xdr:cNvCxnSpPr/>
      </xdr:nvCxnSpPr>
      <xdr:spPr>
        <a:xfrm flipV="1">
          <a:off x="14592300" y="16464217"/>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09" name="テキスト ボックス 708"/>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9461</xdr:rowOff>
    </xdr:from>
    <xdr:to>
      <xdr:col>76</xdr:col>
      <xdr:colOff>114300</xdr:colOff>
      <xdr:row>96</xdr:row>
      <xdr:rowOff>60758</xdr:rowOff>
    </xdr:to>
    <xdr:cxnSp macro="">
      <xdr:nvCxnSpPr>
        <xdr:cNvPr id="710" name="直線コネクタ 709"/>
        <xdr:cNvCxnSpPr/>
      </xdr:nvCxnSpPr>
      <xdr:spPr>
        <a:xfrm flipV="1">
          <a:off x="13703300" y="1646866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2" name="テキスト ボックス 711"/>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60758</xdr:rowOff>
    </xdr:from>
    <xdr:to>
      <xdr:col>71</xdr:col>
      <xdr:colOff>177800</xdr:colOff>
      <xdr:row>96</xdr:row>
      <xdr:rowOff>124549</xdr:rowOff>
    </xdr:to>
    <xdr:cxnSp macro="">
      <xdr:nvCxnSpPr>
        <xdr:cNvPr id="713" name="直線コネクタ 712"/>
        <xdr:cNvCxnSpPr/>
      </xdr:nvCxnSpPr>
      <xdr:spPr>
        <a:xfrm flipV="1">
          <a:off x="12814300" y="16519958"/>
          <a:ext cx="8890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154691</xdr:rowOff>
    </xdr:from>
    <xdr:ext cx="534377" cy="259045"/>
    <xdr:sp macro="" textlink="">
      <xdr:nvSpPr>
        <xdr:cNvPr id="715" name="テキスト ボックス 714"/>
        <xdr:cNvSpPr txBox="1"/>
      </xdr:nvSpPr>
      <xdr:spPr>
        <a:xfrm>
          <a:off x="13436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6" name="フローチャート: 判断 715"/>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115536</xdr:rowOff>
    </xdr:from>
    <xdr:ext cx="534377" cy="259045"/>
    <xdr:sp macro="" textlink="">
      <xdr:nvSpPr>
        <xdr:cNvPr id="717" name="テキスト ボックス 716"/>
        <xdr:cNvSpPr txBox="1"/>
      </xdr:nvSpPr>
      <xdr:spPr>
        <a:xfrm>
          <a:off x="12547111" y="167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113843</xdr:rowOff>
    </xdr:from>
    <xdr:to>
      <xdr:col>85</xdr:col>
      <xdr:colOff>177800</xdr:colOff>
      <xdr:row>96</xdr:row>
      <xdr:rowOff>43993</xdr:rowOff>
    </xdr:to>
    <xdr:sp macro="" textlink="">
      <xdr:nvSpPr>
        <xdr:cNvPr id="723" name="楕円 722"/>
        <xdr:cNvSpPr/>
      </xdr:nvSpPr>
      <xdr:spPr>
        <a:xfrm>
          <a:off x="16268700" y="164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136720</xdr:rowOff>
    </xdr:from>
    <xdr:ext cx="534377" cy="259045"/>
    <xdr:sp macro="" textlink="">
      <xdr:nvSpPr>
        <xdr:cNvPr id="724" name="公債費該当値テキスト"/>
        <xdr:cNvSpPr txBox="1"/>
      </xdr:nvSpPr>
      <xdr:spPr>
        <a:xfrm>
          <a:off x="16370300" y="162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125667</xdr:rowOff>
    </xdr:from>
    <xdr:to>
      <xdr:col>81</xdr:col>
      <xdr:colOff>101600</xdr:colOff>
      <xdr:row>96</xdr:row>
      <xdr:rowOff>55817</xdr:rowOff>
    </xdr:to>
    <xdr:sp macro="" textlink="">
      <xdr:nvSpPr>
        <xdr:cNvPr id="725" name="楕円 724"/>
        <xdr:cNvSpPr/>
      </xdr:nvSpPr>
      <xdr:spPr>
        <a:xfrm>
          <a:off x="15430500" y="164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72344</xdr:rowOff>
    </xdr:from>
    <xdr:ext cx="534377" cy="259045"/>
    <xdr:sp macro="" textlink="">
      <xdr:nvSpPr>
        <xdr:cNvPr id="726" name="テキスト ボックス 725"/>
        <xdr:cNvSpPr txBox="1"/>
      </xdr:nvSpPr>
      <xdr:spPr>
        <a:xfrm>
          <a:off x="15214111" y="161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130111</xdr:rowOff>
    </xdr:from>
    <xdr:to>
      <xdr:col>76</xdr:col>
      <xdr:colOff>165100</xdr:colOff>
      <xdr:row>96</xdr:row>
      <xdr:rowOff>60261</xdr:rowOff>
    </xdr:to>
    <xdr:sp macro="" textlink="">
      <xdr:nvSpPr>
        <xdr:cNvPr id="727" name="楕円 726"/>
        <xdr:cNvSpPr/>
      </xdr:nvSpPr>
      <xdr:spPr>
        <a:xfrm>
          <a:off x="14541500" y="164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76788</xdr:rowOff>
    </xdr:from>
    <xdr:ext cx="534377" cy="259045"/>
    <xdr:sp macro="" textlink="">
      <xdr:nvSpPr>
        <xdr:cNvPr id="728" name="テキスト ボックス 727"/>
        <xdr:cNvSpPr txBox="1"/>
      </xdr:nvSpPr>
      <xdr:spPr>
        <a:xfrm>
          <a:off x="14325111" y="161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9958</xdr:rowOff>
    </xdr:from>
    <xdr:to>
      <xdr:col>72</xdr:col>
      <xdr:colOff>38100</xdr:colOff>
      <xdr:row>96</xdr:row>
      <xdr:rowOff>111558</xdr:rowOff>
    </xdr:to>
    <xdr:sp macro="" textlink="">
      <xdr:nvSpPr>
        <xdr:cNvPr id="729" name="楕円 728"/>
        <xdr:cNvSpPr/>
      </xdr:nvSpPr>
      <xdr:spPr>
        <a:xfrm>
          <a:off x="13652500" y="164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128085</xdr:rowOff>
    </xdr:from>
    <xdr:ext cx="534377" cy="259045"/>
    <xdr:sp macro="" textlink="">
      <xdr:nvSpPr>
        <xdr:cNvPr id="730" name="テキスト ボックス 729"/>
        <xdr:cNvSpPr txBox="1"/>
      </xdr:nvSpPr>
      <xdr:spPr>
        <a:xfrm>
          <a:off x="13436111" y="162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73749</xdr:rowOff>
    </xdr:from>
    <xdr:to>
      <xdr:col>67</xdr:col>
      <xdr:colOff>101600</xdr:colOff>
      <xdr:row>97</xdr:row>
      <xdr:rowOff>3899</xdr:rowOff>
    </xdr:to>
    <xdr:sp macro="" textlink="">
      <xdr:nvSpPr>
        <xdr:cNvPr id="731" name="楕円 730"/>
        <xdr:cNvSpPr/>
      </xdr:nvSpPr>
      <xdr:spPr>
        <a:xfrm>
          <a:off x="12763500" y="165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20426</xdr:rowOff>
    </xdr:from>
    <xdr:ext cx="534377" cy="259045"/>
    <xdr:sp macro="" textlink="">
      <xdr:nvSpPr>
        <xdr:cNvPr id="732" name="テキスト ボックス 731"/>
        <xdr:cNvSpPr txBox="1"/>
      </xdr:nvSpPr>
      <xdr:spPr>
        <a:xfrm>
          <a:off x="12547111" y="163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5" name="フローチャート: 判断 774"/>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130609</xdr:rowOff>
    </xdr:from>
    <xdr:ext cx="378565" cy="259045"/>
    <xdr:sp macro="" textlink="">
      <xdr:nvSpPr>
        <xdr:cNvPr id="776" name="テキスト ボックス 775"/>
        <xdr:cNvSpPr txBox="1"/>
      </xdr:nvSpPr>
      <xdr:spPr>
        <a:xfrm>
          <a:off x="18467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全国平均、県平均、類似団体内平均と比較して非常に高く、上昇傾向にある。反対に民生費、衛生費、農林水産業費、商工費、土木費、災害復旧費、諸支出金は、低い状況であり、特に、民生費、衛生費、土木費が顕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公債費が多額で、他の事業を縮小せざるを得ない状況もあるため、地方債の発行を抑制し公債費の縮減に努めていく。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財政調整基金の残高は、</a:t>
          </a:r>
          <a:r>
            <a:rPr kumimoji="1" lang="en-US" altLang="ja-JP" sz="1200">
              <a:latin typeface="ＭＳ ゴシック" pitchFamily="49" charset="-128"/>
              <a:ea typeface="ＭＳ ゴシック" pitchFamily="49" charset="-128"/>
            </a:rPr>
            <a:t>95,502</a:t>
          </a:r>
          <a:r>
            <a:rPr kumimoji="1" lang="ja-JP" altLang="en-US" sz="1200">
              <a:latin typeface="ＭＳ ゴシック" pitchFamily="49" charset="-128"/>
              <a:ea typeface="ＭＳ ゴシック" pitchFamily="49" charset="-128"/>
            </a:rPr>
            <a:t>千円で前年度と比較して</a:t>
          </a:r>
          <a:r>
            <a:rPr kumimoji="1" lang="en-US" altLang="ja-JP" sz="1200">
              <a:latin typeface="ＭＳ ゴシック" pitchFamily="49" charset="-128"/>
              <a:ea typeface="ＭＳ ゴシック" pitchFamily="49" charset="-128"/>
            </a:rPr>
            <a:t>74,968</a:t>
          </a:r>
          <a:r>
            <a:rPr kumimoji="1" lang="ja-JP" altLang="en-US" sz="1200">
              <a:latin typeface="ＭＳ ゴシック" pitchFamily="49" charset="-128"/>
              <a:ea typeface="ＭＳ ゴシック" pitchFamily="49" charset="-128"/>
            </a:rPr>
            <a:t>千円の増となったことにより、標準財政規模比で</a:t>
          </a:r>
          <a:r>
            <a:rPr kumimoji="1" lang="en-US" altLang="ja-JP" sz="1200">
              <a:latin typeface="ＭＳ ゴシック" pitchFamily="49" charset="-128"/>
              <a:ea typeface="ＭＳ ゴシック" pitchFamily="49" charset="-128"/>
            </a:rPr>
            <a:t>1.55</a:t>
          </a:r>
          <a:r>
            <a:rPr kumimoji="1" lang="ja-JP" altLang="en-US" sz="1200">
              <a:latin typeface="ＭＳ ゴシック" pitchFamily="49" charset="-128"/>
              <a:ea typeface="ＭＳ ゴシック" pitchFamily="49" charset="-128"/>
            </a:rPr>
            <a:t>ポイントの増となった。</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実質収支、実質単年度収支が前年度と比較して大幅に改善した主な要因は、町税が想定より増となったこと、暖冬の影響により除雪経費が例年と比較して非常に少なく、財政調整基金の取崩しも少額であったことによるものである。</a:t>
          </a:r>
          <a:endParaRPr kumimoji="1" lang="en-US" altLang="ja-JP" sz="12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itchFamily="49" charset="-128"/>
              <a:ea typeface="ＭＳ ゴシック" pitchFamily="49" charset="-128"/>
              <a:cs typeface="+mn-cs"/>
            </a:rPr>
            <a:t>　財政調整基金は、一般的に標準財政規模の</a:t>
          </a:r>
          <a:r>
            <a:rPr kumimoji="1" lang="en-US" altLang="ja-JP" sz="1200">
              <a:solidFill>
                <a:schemeClr val="dk1"/>
              </a:solidFill>
              <a:effectLst/>
              <a:latin typeface="ＭＳ ゴシック" pitchFamily="49" charset="-128"/>
              <a:ea typeface="ＭＳ ゴシック" pitchFamily="49" charset="-128"/>
              <a:cs typeface="+mn-cs"/>
            </a:rPr>
            <a:t>1</a:t>
          </a:r>
          <a:r>
            <a:rPr kumimoji="1" lang="ja-JP" altLang="en-US" sz="1200">
              <a:solidFill>
                <a:schemeClr val="dk1"/>
              </a:solidFill>
              <a:effectLst/>
              <a:latin typeface="ＭＳ ゴシック" pitchFamily="49" charset="-128"/>
              <a:ea typeface="ＭＳ ゴシック" pitchFamily="49" charset="-128"/>
              <a:cs typeface="+mn-cs"/>
            </a:rPr>
            <a:t>割から</a:t>
          </a:r>
          <a:r>
            <a:rPr kumimoji="1" lang="en-US" altLang="ja-JP" sz="1200">
              <a:solidFill>
                <a:schemeClr val="dk1"/>
              </a:solidFill>
              <a:effectLst/>
              <a:latin typeface="ＭＳ ゴシック" pitchFamily="49" charset="-128"/>
              <a:ea typeface="ＭＳ ゴシック" pitchFamily="49" charset="-128"/>
              <a:cs typeface="+mn-cs"/>
            </a:rPr>
            <a:t>2</a:t>
          </a:r>
          <a:r>
            <a:rPr kumimoji="1" lang="ja-JP" altLang="en-US" sz="1200">
              <a:solidFill>
                <a:schemeClr val="dk1"/>
              </a:solidFill>
              <a:effectLst/>
              <a:latin typeface="ＭＳ ゴシック" pitchFamily="49" charset="-128"/>
              <a:ea typeface="ＭＳ ゴシック" pitchFamily="49" charset="-128"/>
              <a:cs typeface="+mn-cs"/>
            </a:rPr>
            <a:t>割が適正とされているため、</a:t>
          </a:r>
          <a:r>
            <a:rPr kumimoji="1" lang="en-US" altLang="ja-JP" sz="1200">
              <a:solidFill>
                <a:schemeClr val="dk1"/>
              </a:solidFill>
              <a:effectLst/>
              <a:latin typeface="ＭＳ ゴシック" pitchFamily="49" charset="-128"/>
              <a:ea typeface="ＭＳ ゴシック" pitchFamily="49" charset="-128"/>
              <a:cs typeface="+mn-cs"/>
            </a:rPr>
            <a:t>4</a:t>
          </a:r>
          <a:r>
            <a:rPr kumimoji="1" lang="ja-JP" altLang="en-US" sz="1200">
              <a:solidFill>
                <a:schemeClr val="dk1"/>
              </a:solidFill>
              <a:effectLst/>
              <a:latin typeface="ＭＳ ゴシック" pitchFamily="49" charset="-128"/>
              <a:ea typeface="ＭＳ ゴシック" pitchFamily="49" charset="-128"/>
              <a:cs typeface="+mn-cs"/>
            </a:rPr>
            <a:t>億</a:t>
          </a:r>
          <a:r>
            <a:rPr kumimoji="1" lang="en-US" altLang="ja-JP" sz="1200">
              <a:solidFill>
                <a:schemeClr val="dk1"/>
              </a:solidFill>
              <a:effectLst/>
              <a:latin typeface="ＭＳ ゴシック" pitchFamily="49" charset="-128"/>
              <a:ea typeface="ＭＳ ゴシック" pitchFamily="49" charset="-128"/>
              <a:cs typeface="+mn-cs"/>
            </a:rPr>
            <a:t>5</a:t>
          </a:r>
          <a:r>
            <a:rPr kumimoji="1" lang="ja-JP" altLang="en-US" sz="1200">
              <a:solidFill>
                <a:schemeClr val="dk1"/>
              </a:solidFill>
              <a:effectLst/>
              <a:latin typeface="ＭＳ ゴシック" pitchFamily="49" charset="-128"/>
              <a:ea typeface="ＭＳ ゴシック" pitchFamily="49" charset="-128"/>
              <a:cs typeface="+mn-cs"/>
            </a:rPr>
            <a:t>千万円を目標に計画的な積立てを実施していく。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合計について前年度と比較し増となった主な要因は、一般会計が町税の増や暖冬による除雪経費の減などにより黒字額が増え</a:t>
          </a:r>
          <a:r>
            <a:rPr kumimoji="1" lang="en-US" altLang="ja-JP" sz="1400" baseline="0">
              <a:latin typeface="ＭＳ ゴシック" pitchFamily="49" charset="-128"/>
              <a:ea typeface="ＭＳ ゴシック" pitchFamily="49" charset="-128"/>
            </a:rPr>
            <a:t>4.19</a:t>
          </a:r>
          <a:r>
            <a:rPr kumimoji="1" lang="ja-JP" altLang="en-US" sz="1400" baseline="0">
              <a:latin typeface="ＭＳ ゴシック" pitchFamily="49" charset="-128"/>
              <a:ea typeface="ＭＳ ゴシック" pitchFamily="49" charset="-128"/>
            </a:rPr>
            <a:t>ポイントの増となったことによるものである。今後の見通しとして、一般会計は、人口減少等により町税や交付税の減が見込まれることから、引き続きゼロベースからの事業の見直しを図り、災害等急な支出に耐えることができるよう基金の積み増しをしていく必要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介護保険、後期高齢者医療については、高齢化に伴う医療・介護給付の増により、一般会計からの繰出金が増となる見込みであることから、予防事業等の推進により給付の適正化を図る必要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水道事業、下水道事業、農業集落排水事業については、施設の維持更新に係る経費が今後増となる見込みであることから、使用料や事業計画の見直しなどにより安定的な経営となるよう取り組む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7456645</v>
      </c>
      <c r="BO4" s="461"/>
      <c r="BP4" s="461"/>
      <c r="BQ4" s="461"/>
      <c r="BR4" s="461"/>
      <c r="BS4" s="461"/>
      <c r="BT4" s="461"/>
      <c r="BU4" s="462"/>
      <c r="BV4" s="460">
        <v>7674693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2.6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7120468</v>
      </c>
      <c r="BO5" s="466"/>
      <c r="BP5" s="466"/>
      <c r="BQ5" s="466"/>
      <c r="BR5" s="466"/>
      <c r="BS5" s="466"/>
      <c r="BT5" s="466"/>
      <c r="BU5" s="467"/>
      <c r="BV5" s="465">
        <v>7543339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90.2</v>
      </c>
      <c r="CU5" s="436"/>
      <c r="CV5" s="436"/>
      <c r="CW5" s="436"/>
      <c r="CX5" s="436"/>
      <c r="CY5" s="436"/>
      <c r="CZ5" s="436"/>
      <c r="DA5" s="437"/>
      <c r="DB5" s="435">
        <v>90.2</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336177</v>
      </c>
      <c r="BO6" s="466"/>
      <c r="BP6" s="466"/>
      <c r="BQ6" s="466"/>
      <c r="BR6" s="466"/>
      <c r="BS6" s="466"/>
      <c r="BT6" s="466"/>
      <c r="BU6" s="467"/>
      <c r="BV6" s="465">
        <v>131354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v>
      </c>
      <c r="CU6" s="616"/>
      <c r="CV6" s="616"/>
      <c r="CW6" s="616"/>
      <c r="CX6" s="616"/>
      <c r="CY6" s="616"/>
      <c r="CZ6" s="616"/>
      <c r="DA6" s="617"/>
      <c r="DB6" s="615">
        <v>95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8836</v>
      </c>
      <c r="BO7" s="466"/>
      <c r="BP7" s="466"/>
      <c r="BQ7" s="466"/>
      <c r="BR7" s="466"/>
      <c r="BS7" s="466"/>
      <c r="BT7" s="466"/>
      <c r="BU7" s="467"/>
      <c r="BV7" s="465">
        <v>6373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4821841</v>
      </c>
      <c r="CU7" s="466"/>
      <c r="CV7" s="466"/>
      <c r="CW7" s="466"/>
      <c r="CX7" s="466"/>
      <c r="CY7" s="466"/>
      <c r="CZ7" s="466"/>
      <c r="DA7" s="467"/>
      <c r="DB7" s="465">
        <v>4816703</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327341</v>
      </c>
      <c r="BO8" s="466"/>
      <c r="BP8" s="466"/>
      <c r="BQ8" s="466"/>
      <c r="BR8" s="466"/>
      <c r="BS8" s="466"/>
      <c r="BT8" s="466"/>
      <c r="BU8" s="467"/>
      <c r="BV8" s="465">
        <v>124981</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0.38</v>
      </c>
      <c r="CU8" s="579"/>
      <c r="CV8" s="579"/>
      <c r="CW8" s="579"/>
      <c r="CX8" s="579"/>
      <c r="CY8" s="579"/>
      <c r="CZ8" s="579"/>
      <c r="DA8" s="580"/>
      <c r="DB8" s="578">
        <v>0.38</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16303</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202360</v>
      </c>
      <c r="BO9" s="466"/>
      <c r="BP9" s="466"/>
      <c r="BQ9" s="466"/>
      <c r="BR9" s="466"/>
      <c r="BS9" s="466"/>
      <c r="BT9" s="466"/>
      <c r="BU9" s="467"/>
      <c r="BV9" s="465">
        <v>-761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21.1</v>
      </c>
      <c r="CU9" s="436"/>
      <c r="CV9" s="436"/>
      <c r="CW9" s="436"/>
      <c r="CX9" s="436"/>
      <c r="CY9" s="436"/>
      <c r="CZ9" s="436"/>
      <c r="DA9" s="437"/>
      <c r="DB9" s="435">
        <v>21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17360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91505</v>
      </c>
      <c r="BO10" s="466"/>
      <c r="BP10" s="466"/>
      <c r="BQ10" s="466"/>
      <c r="BR10" s="466"/>
      <c r="BS10" s="466"/>
      <c r="BT10" s="466"/>
      <c r="BU10" s="467"/>
      <c r="BV10" s="465">
        <v>20507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16106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16539</v>
      </c>
      <c r="BO12" s="466"/>
      <c r="BP12" s="466"/>
      <c r="BQ12" s="466"/>
      <c r="BR12" s="466"/>
      <c r="BS12" s="466"/>
      <c r="BT12" s="466"/>
      <c r="BU12" s="467"/>
      <c r="BV12" s="465">
        <v>123050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15944</v>
      </c>
      <c r="S13" s="569"/>
      <c r="T13" s="569"/>
      <c r="U13" s="569"/>
      <c r="V13" s="570"/>
      <c r="W13" s="556" t="s">
        <v>139</v>
      </c>
      <c r="X13" s="478"/>
      <c r="Y13" s="478"/>
      <c r="Z13" s="478"/>
      <c r="AA13" s="478"/>
      <c r="AB13" s="479"/>
      <c r="AC13" s="441">
        <v>1278</v>
      </c>
      <c r="AD13" s="442"/>
      <c r="AE13" s="442"/>
      <c r="AF13" s="442"/>
      <c r="AG13" s="443"/>
      <c r="AH13" s="441">
        <v>1367</v>
      </c>
      <c r="AI13" s="442"/>
      <c r="AJ13" s="442"/>
      <c r="AK13" s="442"/>
      <c r="AL13" s="444"/>
      <c r="AM13" s="534" t="s">
        <v>140</v>
      </c>
      <c r="AN13" s="439"/>
      <c r="AO13" s="439"/>
      <c r="AP13" s="439"/>
      <c r="AQ13" s="439"/>
      <c r="AR13" s="439"/>
      <c r="AS13" s="439"/>
      <c r="AT13" s="440"/>
      <c r="AU13" s="522" t="s">
        <v>134</v>
      </c>
      <c r="AV13" s="523"/>
      <c r="AW13" s="523"/>
      <c r="AX13" s="523"/>
      <c r="AY13" s="445" t="s">
        <v>141</v>
      </c>
      <c r="AZ13" s="446"/>
      <c r="BA13" s="446"/>
      <c r="BB13" s="446"/>
      <c r="BC13" s="446"/>
      <c r="BD13" s="446"/>
      <c r="BE13" s="446"/>
      <c r="BF13" s="446"/>
      <c r="BG13" s="446"/>
      <c r="BH13" s="446"/>
      <c r="BI13" s="446"/>
      <c r="BJ13" s="446"/>
      <c r="BK13" s="446"/>
      <c r="BL13" s="446"/>
      <c r="BM13" s="447"/>
      <c r="BN13" s="465">
        <v>277326</v>
      </c>
      <c r="BO13" s="466"/>
      <c r="BP13" s="466"/>
      <c r="BQ13" s="466"/>
      <c r="BR13" s="466"/>
      <c r="BS13" s="466"/>
      <c r="BT13" s="466"/>
      <c r="BU13" s="467"/>
      <c r="BV13" s="465">
        <v>-103304</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13.7</v>
      </c>
      <c r="CU13" s="436"/>
      <c r="CV13" s="436"/>
      <c r="CW13" s="436"/>
      <c r="CX13" s="436"/>
      <c r="CY13" s="436"/>
      <c r="CZ13" s="436"/>
      <c r="DA13" s="437"/>
      <c r="DB13" s="435">
        <v>14.2</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16415</v>
      </c>
      <c r="S14" s="569"/>
      <c r="T14" s="569"/>
      <c r="U14" s="569"/>
      <c r="V14" s="570"/>
      <c r="W14" s="571"/>
      <c r="X14" s="481"/>
      <c r="Y14" s="481"/>
      <c r="Z14" s="481"/>
      <c r="AA14" s="481"/>
      <c r="AB14" s="482"/>
      <c r="AC14" s="561">
        <v>15</v>
      </c>
      <c r="AD14" s="562"/>
      <c r="AE14" s="562"/>
      <c r="AF14" s="562"/>
      <c r="AG14" s="563"/>
      <c r="AH14" s="561">
        <v>15.9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97.3</v>
      </c>
      <c r="CU14" s="573"/>
      <c r="CV14" s="573"/>
      <c r="CW14" s="573"/>
      <c r="CX14" s="573"/>
      <c r="CY14" s="573"/>
      <c r="CZ14" s="573"/>
      <c r="DA14" s="574"/>
      <c r="DB14" s="572">
        <v>105.9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16267</v>
      </c>
      <c r="S15" s="569"/>
      <c r="T15" s="569"/>
      <c r="U15" s="569"/>
      <c r="V15" s="570"/>
      <c r="W15" s="556" t="s">
        <v>146</v>
      </c>
      <c r="X15" s="478"/>
      <c r="Y15" s="478"/>
      <c r="Z15" s="478"/>
      <c r="AA15" s="478"/>
      <c r="AB15" s="479"/>
      <c r="AC15" s="441">
        <v>2330</v>
      </c>
      <c r="AD15" s="442"/>
      <c r="AE15" s="442"/>
      <c r="AF15" s="442"/>
      <c r="AG15" s="443"/>
      <c r="AH15" s="441">
        <v>2283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1609632</v>
      </c>
      <c r="BO15" s="461"/>
      <c r="BP15" s="461"/>
      <c r="BQ15" s="461"/>
      <c r="BR15" s="461"/>
      <c r="BS15" s="461"/>
      <c r="BT15" s="461"/>
      <c r="BU15" s="462"/>
      <c r="BV15" s="460">
        <v>1590610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27.4</v>
      </c>
      <c r="AD16" s="562"/>
      <c r="AE16" s="562"/>
      <c r="AF16" s="562"/>
      <c r="AG16" s="563"/>
      <c r="AH16" s="561">
        <v>26.6</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4154193</v>
      </c>
      <c r="BO16" s="466"/>
      <c r="BP16" s="466"/>
      <c r="BQ16" s="466"/>
      <c r="BR16" s="466"/>
      <c r="BS16" s="466"/>
      <c r="BT16" s="466"/>
      <c r="BU16" s="467"/>
      <c r="BV16" s="465">
        <v>4156182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4894</v>
      </c>
      <c r="AD17" s="442"/>
      <c r="AE17" s="442"/>
      <c r="AF17" s="442"/>
      <c r="AG17" s="443"/>
      <c r="AH17" s="441">
        <v>4938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2032920</v>
      </c>
      <c r="BO17" s="466"/>
      <c r="BP17" s="466"/>
      <c r="BQ17" s="466"/>
      <c r="BR17" s="466"/>
      <c r="BS17" s="466"/>
      <c r="BT17" s="466"/>
      <c r="BU17" s="467"/>
      <c r="BV17" s="465">
        <v>2009752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91.59</v>
      </c>
      <c r="M18" s="530"/>
      <c r="N18" s="530"/>
      <c r="O18" s="530"/>
      <c r="P18" s="530"/>
      <c r="Q18" s="530"/>
      <c r="R18" s="531"/>
      <c r="S18" s="531"/>
      <c r="T18" s="531"/>
      <c r="U18" s="531"/>
      <c r="V18" s="532"/>
      <c r="W18" s="546"/>
      <c r="X18" s="547"/>
      <c r="Y18" s="547"/>
      <c r="Z18" s="547"/>
      <c r="AA18" s="547"/>
      <c r="AB18" s="557"/>
      <c r="AC18" s="429">
        <v>57.6</v>
      </c>
      <c r="AD18" s="430"/>
      <c r="AE18" s="430"/>
      <c r="AF18" s="430"/>
      <c r="AG18" s="533"/>
      <c r="AH18" s="429">
        <v>57.5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4364587</v>
      </c>
      <c r="BO18" s="466"/>
      <c r="BP18" s="466"/>
      <c r="BQ18" s="466"/>
      <c r="BR18" s="466"/>
      <c r="BS18" s="466"/>
      <c r="BT18" s="466"/>
      <c r="BU18" s="467"/>
      <c r="BV18" s="465">
        <v>4375235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178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5481293</v>
      </c>
      <c r="BO19" s="466"/>
      <c r="BP19" s="466"/>
      <c r="BQ19" s="466"/>
      <c r="BR19" s="466"/>
      <c r="BS19" s="466"/>
      <c r="BT19" s="466"/>
      <c r="BU19" s="467"/>
      <c r="BV19" s="465">
        <v>5552448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5391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9140152</v>
      </c>
      <c r="BO23" s="466"/>
      <c r="BP23" s="466"/>
      <c r="BQ23" s="466"/>
      <c r="BR23" s="466"/>
      <c r="BS23" s="466"/>
      <c r="BT23" s="466"/>
      <c r="BU23" s="467"/>
      <c r="BV23" s="465">
        <v>9695044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5572</v>
      </c>
      <c r="R24" s="442"/>
      <c r="S24" s="442"/>
      <c r="T24" s="442"/>
      <c r="U24" s="442"/>
      <c r="V24" s="443"/>
      <c r="W24" s="507"/>
      <c r="X24" s="498"/>
      <c r="Y24" s="499"/>
      <c r="Z24" s="438" t="s">
        <v>170</v>
      </c>
      <c r="AA24" s="439"/>
      <c r="AB24" s="439"/>
      <c r="AC24" s="439"/>
      <c r="AD24" s="439"/>
      <c r="AE24" s="439"/>
      <c r="AF24" s="439"/>
      <c r="AG24" s="440"/>
      <c r="AH24" s="441">
        <v>133</v>
      </c>
      <c r="AI24" s="442"/>
      <c r="AJ24" s="442"/>
      <c r="AK24" s="442"/>
      <c r="AL24" s="443"/>
      <c r="AM24" s="441">
        <v>419748</v>
      </c>
      <c r="AN24" s="442"/>
      <c r="AO24" s="442"/>
      <c r="AP24" s="442"/>
      <c r="AQ24" s="442"/>
      <c r="AR24" s="443"/>
      <c r="AS24" s="441">
        <v>3156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7969127</v>
      </c>
      <c r="BO24" s="466"/>
      <c r="BP24" s="466"/>
      <c r="BQ24" s="466"/>
      <c r="BR24" s="466"/>
      <c r="BS24" s="466"/>
      <c r="BT24" s="466"/>
      <c r="BU24" s="467"/>
      <c r="BV24" s="465">
        <v>8383296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5440</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400567</v>
      </c>
      <c r="BO25" s="461"/>
      <c r="BP25" s="461"/>
      <c r="BQ25" s="461"/>
      <c r="BR25" s="461"/>
      <c r="BS25" s="461"/>
      <c r="BT25" s="461"/>
      <c r="BU25" s="462"/>
      <c r="BV25" s="460">
        <v>559965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5092</v>
      </c>
      <c r="R26" s="442"/>
      <c r="S26" s="442"/>
      <c r="T26" s="442"/>
      <c r="U26" s="442"/>
      <c r="V26" s="443"/>
      <c r="W26" s="507"/>
      <c r="X26" s="498"/>
      <c r="Y26" s="499"/>
      <c r="Z26" s="438" t="s">
        <v>177</v>
      </c>
      <c r="AA26" s="520"/>
      <c r="AB26" s="520"/>
      <c r="AC26" s="520"/>
      <c r="AD26" s="520"/>
      <c r="AE26" s="520"/>
      <c r="AF26" s="520"/>
      <c r="AG26" s="521"/>
      <c r="AH26" s="441" t="s">
        <v>128</v>
      </c>
      <c r="AI26" s="442"/>
      <c r="AJ26" s="442"/>
      <c r="AK26" s="442"/>
      <c r="AL26" s="443"/>
      <c r="AM26" s="441" t="s">
        <v>174</v>
      </c>
      <c r="AN26" s="442"/>
      <c r="AO26" s="442"/>
      <c r="AP26" s="442"/>
      <c r="AQ26" s="442"/>
      <c r="AR26" s="443"/>
      <c r="AS26" s="441" t="s">
        <v>128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2990</v>
      </c>
      <c r="R27" s="442"/>
      <c r="S27" s="442"/>
      <c r="T27" s="442"/>
      <c r="U27" s="442"/>
      <c r="V27" s="443"/>
      <c r="W27" s="507"/>
      <c r="X27" s="498"/>
      <c r="Y27" s="499"/>
      <c r="Z27" s="438" t="s">
        <v>181</v>
      </c>
      <c r="AA27" s="439"/>
      <c r="AB27" s="439"/>
      <c r="AC27" s="439"/>
      <c r="AD27" s="439"/>
      <c r="AE27" s="439"/>
      <c r="AF27" s="439"/>
      <c r="AG27" s="440"/>
      <c r="AH27" s="441">
        <v>20</v>
      </c>
      <c r="AI27" s="442"/>
      <c r="AJ27" s="442"/>
      <c r="AK27" s="442"/>
      <c r="AL27" s="443"/>
      <c r="AM27" s="441">
        <v>58020</v>
      </c>
      <c r="AN27" s="442"/>
      <c r="AO27" s="442"/>
      <c r="AP27" s="442"/>
      <c r="AQ27" s="442"/>
      <c r="AR27" s="443"/>
      <c r="AS27" s="441">
        <v>2901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283910</v>
      </c>
      <c r="BO27" s="469"/>
      <c r="BP27" s="469"/>
      <c r="BQ27" s="469"/>
      <c r="BR27" s="469"/>
      <c r="BS27" s="469"/>
      <c r="BT27" s="469"/>
      <c r="BU27" s="470"/>
      <c r="BV27" s="468">
        <v>283910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2420</v>
      </c>
      <c r="R28" s="442"/>
      <c r="S28" s="442"/>
      <c r="T28" s="442"/>
      <c r="U28" s="442"/>
      <c r="V28" s="443"/>
      <c r="W28" s="507"/>
      <c r="X28" s="498"/>
      <c r="Y28" s="499"/>
      <c r="Z28" s="438" t="s">
        <v>184</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95500</v>
      </c>
      <c r="BO28" s="461"/>
      <c r="BP28" s="461"/>
      <c r="BQ28" s="461"/>
      <c r="BR28" s="461"/>
      <c r="BS28" s="461"/>
      <c r="BT28" s="461"/>
      <c r="BU28" s="462"/>
      <c r="BV28" s="460">
        <v>20534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14</v>
      </c>
      <c r="M29" s="442"/>
      <c r="N29" s="442"/>
      <c r="O29" s="442"/>
      <c r="P29" s="443"/>
      <c r="Q29" s="441">
        <v>2210</v>
      </c>
      <c r="R29" s="442"/>
      <c r="S29" s="442"/>
      <c r="T29" s="442"/>
      <c r="U29" s="442"/>
      <c r="V29" s="443"/>
      <c r="W29" s="508"/>
      <c r="X29" s="509"/>
      <c r="Y29" s="510"/>
      <c r="Z29" s="438" t="s">
        <v>187</v>
      </c>
      <c r="AA29" s="439"/>
      <c r="AB29" s="439"/>
      <c r="AC29" s="439"/>
      <c r="AD29" s="439"/>
      <c r="AE29" s="439"/>
      <c r="AF29" s="439"/>
      <c r="AG29" s="440"/>
      <c r="AH29" s="441">
        <v>153</v>
      </c>
      <c r="AI29" s="442"/>
      <c r="AJ29" s="442"/>
      <c r="AK29" s="442"/>
      <c r="AL29" s="443"/>
      <c r="AM29" s="441">
        <v>477768</v>
      </c>
      <c r="AN29" s="442"/>
      <c r="AO29" s="442"/>
      <c r="AP29" s="442"/>
      <c r="AQ29" s="442"/>
      <c r="AR29" s="443"/>
      <c r="AS29" s="441">
        <v>3123</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5</v>
      </c>
      <c r="BO29" s="466"/>
      <c r="BP29" s="466"/>
      <c r="BQ29" s="466"/>
      <c r="BR29" s="466"/>
      <c r="BS29" s="466"/>
      <c r="BT29" s="466"/>
      <c r="BU29" s="467"/>
      <c r="BV29" s="465">
        <v>13305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323197</v>
      </c>
      <c r="BO30" s="469"/>
      <c r="BP30" s="469"/>
      <c r="BQ30" s="469"/>
      <c r="BR30" s="469"/>
      <c r="BS30" s="469"/>
      <c r="BT30" s="469"/>
      <c r="BU30" s="470"/>
      <c r="BV30" s="468">
        <v>349065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197</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200</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会津若松地方広域市町村圏整備組合一般会計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株式会社会津ばんげ公共サービス</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坂下東第一地区土地区画整理事業特別会計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会津若松地方広域市町村圏整備組合水道用水供給事業会計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会津若松地方土地開発公社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福島県市町村総合事務組合一般会計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株式会社湯川会津坂下</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福島県市町村総合事務組合消防補償等特別会計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福島県市町村総合事務組合消防賞じゅつ金特別会計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福島県市町村総合事務組合非常勤職員公務災害補償特別会計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福島県市町村総合事務組合自治会館管理特別会計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福島県後期高齢者医療広域連合一般会計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福島県後期高齢者医療広域連合後期高齢者医療特別会計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gBKRBkW/BIAJII8BYYtbPxYpHE8ekChvyvmsysLWCTCDN+Dd2aFQ9h8K0bGjz8pUVCJQJfeEfSpQP2OmKM6rnw==" saltValue="4IgFt0CaA2zktsG+S7XM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44" t="s">
        <v>580</v>
      </c>
      <c r="D34" s="1244"/>
      <c r="E34" s="1245"/>
      <c r="F34" s="32">
        <v>14.59</v>
      </c>
      <c r="G34" s="33">
        <v>13.96</v>
      </c>
      <c r="H34" s="33">
        <v>14.28</v>
      </c>
      <c r="I34" s="33">
        <v>14.83</v>
      </c>
      <c r="J34" s="34">
        <v>14.38</v>
      </c>
      <c r="K34" s="22"/>
      <c r="L34" s="22"/>
      <c r="M34" s="22"/>
      <c r="N34" s="22"/>
      <c r="O34" s="22"/>
      <c r="P34" s="22"/>
    </row>
    <row r="35" spans="1:16" ht="39" customHeight="1">
      <c r="A35" s="22"/>
      <c r="B35" s="35"/>
      <c r="C35" s="1238" t="s">
        <v>581</v>
      </c>
      <c r="D35" s="1239"/>
      <c r="E35" s="1240"/>
      <c r="F35" s="36">
        <v>3.54</v>
      </c>
      <c r="G35" s="37">
        <v>6.03</v>
      </c>
      <c r="H35" s="37">
        <v>2.57</v>
      </c>
      <c r="I35" s="37">
        <v>2.59</v>
      </c>
      <c r="J35" s="38">
        <v>6.78</v>
      </c>
      <c r="K35" s="22"/>
      <c r="L35" s="22"/>
      <c r="M35" s="22"/>
      <c r="N35" s="22"/>
      <c r="O35" s="22"/>
      <c r="P35" s="22"/>
    </row>
    <row r="36" spans="1:16" ht="39" customHeight="1">
      <c r="A36" s="22"/>
      <c r="B36" s="35"/>
      <c r="C36" s="1238" t="s">
        <v>582</v>
      </c>
      <c r="D36" s="1239"/>
      <c r="E36" s="1240"/>
      <c r="F36" s="36">
        <v>1.37</v>
      </c>
      <c r="G36" s="37">
        <v>0.53</v>
      </c>
      <c r="H36" s="37">
        <v>1.97</v>
      </c>
      <c r="I36" s="37">
        <v>2</v>
      </c>
      <c r="J36" s="38">
        <v>2.67</v>
      </c>
      <c r="K36" s="22"/>
      <c r="L36" s="22"/>
      <c r="M36" s="22"/>
      <c r="N36" s="22"/>
      <c r="O36" s="22"/>
      <c r="P36" s="22"/>
    </row>
    <row r="37" spans="1:16" ht="39" customHeight="1">
      <c r="A37" s="22"/>
      <c r="B37" s="35"/>
      <c r="C37" s="1238" t="s">
        <v>583</v>
      </c>
      <c r="D37" s="1239"/>
      <c r="E37" s="1240"/>
      <c r="F37" s="36">
        <v>1.36</v>
      </c>
      <c r="G37" s="37">
        <v>1.57</v>
      </c>
      <c r="H37" s="37">
        <v>1.64</v>
      </c>
      <c r="I37" s="37">
        <v>3.39</v>
      </c>
      <c r="J37" s="38">
        <v>2.27</v>
      </c>
      <c r="K37" s="22"/>
      <c r="L37" s="22"/>
      <c r="M37" s="22"/>
      <c r="N37" s="22"/>
      <c r="O37" s="22"/>
      <c r="P37" s="22"/>
    </row>
    <row r="38" spans="1:16" ht="39" customHeight="1">
      <c r="A38" s="22"/>
      <c r="B38" s="35"/>
      <c r="C38" s="1238" t="s">
        <v>584</v>
      </c>
      <c r="D38" s="1239"/>
      <c r="E38" s="1240"/>
      <c r="F38" s="36">
        <v>0</v>
      </c>
      <c r="G38" s="37">
        <v>0</v>
      </c>
      <c r="H38" s="37">
        <v>0</v>
      </c>
      <c r="I38" s="37">
        <v>0</v>
      </c>
      <c r="J38" s="38">
        <v>0</v>
      </c>
      <c r="K38" s="22"/>
      <c r="L38" s="22"/>
      <c r="M38" s="22"/>
      <c r="N38" s="22"/>
      <c r="O38" s="22"/>
      <c r="P38" s="22"/>
    </row>
    <row r="39" spans="1:16" ht="39" customHeight="1">
      <c r="A39" s="22"/>
      <c r="B39" s="35"/>
      <c r="C39" s="1238" t="s">
        <v>585</v>
      </c>
      <c r="D39" s="1239"/>
      <c r="E39" s="1240"/>
      <c r="F39" s="36">
        <v>0</v>
      </c>
      <c r="G39" s="37">
        <v>0</v>
      </c>
      <c r="H39" s="37">
        <v>0</v>
      </c>
      <c r="I39" s="37">
        <v>0</v>
      </c>
      <c r="J39" s="38">
        <v>0</v>
      </c>
      <c r="K39" s="22"/>
      <c r="L39" s="22"/>
      <c r="M39" s="22"/>
      <c r="N39" s="22"/>
      <c r="O39" s="22"/>
      <c r="P39" s="22"/>
    </row>
    <row r="40" spans="1:16" ht="39" customHeight="1">
      <c r="A40" s="22"/>
      <c r="B40" s="35"/>
      <c r="C40" s="1238" t="s">
        <v>586</v>
      </c>
      <c r="D40" s="1239"/>
      <c r="E40" s="1240"/>
      <c r="F40" s="36">
        <v>0</v>
      </c>
      <c r="G40" s="37">
        <v>0</v>
      </c>
      <c r="H40" s="37">
        <v>0</v>
      </c>
      <c r="I40" s="37">
        <v>0</v>
      </c>
      <c r="J40" s="38">
        <v>0</v>
      </c>
      <c r="K40" s="22"/>
      <c r="L40" s="22"/>
      <c r="M40" s="22"/>
      <c r="N40" s="22"/>
      <c r="O40" s="22"/>
      <c r="P40" s="22"/>
    </row>
    <row r="41" spans="1:16" ht="39" customHeight="1">
      <c r="A41" s="22"/>
      <c r="B41" s="35"/>
      <c r="C41" s="1238" t="s">
        <v>587</v>
      </c>
      <c r="D41" s="1239"/>
      <c r="E41" s="1240"/>
      <c r="F41" s="36">
        <v>0</v>
      </c>
      <c r="G41" s="37">
        <v>0</v>
      </c>
      <c r="H41" s="37">
        <v>0</v>
      </c>
      <c r="I41" s="37">
        <v>0</v>
      </c>
      <c r="J41" s="38">
        <v>0</v>
      </c>
      <c r="K41" s="22"/>
      <c r="L41" s="22"/>
      <c r="M41" s="22"/>
      <c r="N41" s="22"/>
      <c r="O41" s="22"/>
      <c r="P41" s="22"/>
    </row>
    <row r="42" spans="1:16" ht="39" customHeight="1">
      <c r="A42" s="22"/>
      <c r="B42" s="39"/>
      <c r="C42" s="1238" t="s">
        <v>588</v>
      </c>
      <c r="D42" s="1239"/>
      <c r="E42" s="1240"/>
      <c r="F42" s="36" t="s">
        <v>531</v>
      </c>
      <c r="G42" s="37" t="s">
        <v>531</v>
      </c>
      <c r="H42" s="37" t="s">
        <v>531</v>
      </c>
      <c r="I42" s="37" t="s">
        <v>531</v>
      </c>
      <c r="J42" s="38" t="s">
        <v>531</v>
      </c>
      <c r="K42" s="22"/>
      <c r="L42" s="22"/>
      <c r="M42" s="22"/>
      <c r="N42" s="22"/>
      <c r="O42" s="22"/>
      <c r="P42" s="22"/>
    </row>
    <row r="43" spans="1:16" ht="39" customHeight="1" thickBot="1">
      <c r="A43" s="22"/>
      <c r="B43" s="40"/>
      <c r="C43" s="1241" t="s">
        <v>589</v>
      </c>
      <c r="D43" s="1242"/>
      <c r="E43" s="1243"/>
      <c r="F43" s="41" t="s">
        <v>531</v>
      </c>
      <c r="G43" s="42" t="s">
        <v>531</v>
      </c>
      <c r="H43" s="42" t="s">
        <v>531</v>
      </c>
      <c r="I43" s="42" t="s">
        <v>531</v>
      </c>
      <c r="J43" s="43" t="s">
        <v>531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0gNuJaMmuZXNmtGDTcGvrbyCIIPP2rK/qUGBvSb/AeGSjnzve3XWJQ7QM1HnYm8Pws4NMgBsXHSxAqs39H1cQ==" saltValue="nkdFbGzWasHy6rnoLL/C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64" t="s">
        <v>11</v>
      </c>
      <c r="C45" s="1265"/>
      <c r="D45" s="58"/>
      <c r="E45" s="1270" t="s">
        <v>12</v>
      </c>
      <c r="F45" s="1270"/>
      <c r="G45" s="1270"/>
      <c r="H45" s="1270"/>
      <c r="I45" s="1270"/>
      <c r="J45" s="1271"/>
      <c r="K45" s="59">
        <v>1086</v>
      </c>
      <c r="L45" s="60">
        <v>1158</v>
      </c>
      <c r="M45" s="60">
        <v>1211</v>
      </c>
      <c r="N45" s="60">
        <v>1208</v>
      </c>
      <c r="O45" s="61">
        <v>1200</v>
      </c>
      <c r="P45" s="48"/>
      <c r="Q45" s="48"/>
      <c r="R45" s="48"/>
      <c r="S45" s="48"/>
      <c r="T45" s="48"/>
      <c r="U45" s="48"/>
    </row>
    <row r="46" spans="1:21" ht="30.75" customHeight="1">
      <c r="A46" s="48"/>
      <c r="B46" s="1266"/>
      <c r="C46" s="1267"/>
      <c r="D46" s="62"/>
      <c r="E46" s="1248" t="s">
        <v>13</v>
      </c>
      <c r="F46" s="1248"/>
      <c r="G46" s="1248"/>
      <c r="H46" s="1248"/>
      <c r="I46" s="1248"/>
      <c r="J46" s="1249"/>
      <c r="K46" s="63" t="s">
        <v>531</v>
      </c>
      <c r="L46" s="64" t="s">
        <v>531</v>
      </c>
      <c r="M46" s="64" t="s">
        <v>531</v>
      </c>
      <c r="N46" s="64" t="s">
        <v>531</v>
      </c>
      <c r="O46" s="65" t="s">
        <v>531</v>
      </c>
      <c r="P46" s="48"/>
      <c r="Q46" s="48"/>
      <c r="R46" s="48"/>
      <c r="S46" s="48"/>
      <c r="T46" s="48"/>
      <c r="U46" s="48"/>
    </row>
    <row r="47" spans="1:21" ht="30.75" customHeight="1">
      <c r="A47" s="48"/>
      <c r="B47" s="1266"/>
      <c r="C47" s="1267"/>
      <c r="D47" s="62"/>
      <c r="E47" s="1248" t="s">
        <v>14</v>
      </c>
      <c r="F47" s="1248"/>
      <c r="G47" s="1248"/>
      <c r="H47" s="1248"/>
      <c r="I47" s="1248"/>
      <c r="J47" s="1249"/>
      <c r="K47" s="63" t="s">
        <v>531</v>
      </c>
      <c r="L47" s="64" t="s">
        <v>531</v>
      </c>
      <c r="M47" s="64" t="s">
        <v>531</v>
      </c>
      <c r="N47" s="64" t="s">
        <v>531</v>
      </c>
      <c r="O47" s="65" t="s">
        <v>531</v>
      </c>
      <c r="P47" s="48"/>
      <c r="Q47" s="48"/>
      <c r="R47" s="48"/>
      <c r="S47" s="48"/>
      <c r="T47" s="48"/>
      <c r="U47" s="48"/>
    </row>
    <row r="48" spans="1:21" ht="30.75" customHeight="1">
      <c r="A48" s="48"/>
      <c r="B48" s="1266"/>
      <c r="C48" s="1267"/>
      <c r="D48" s="62"/>
      <c r="E48" s="1248" t="s">
        <v>15</v>
      </c>
      <c r="F48" s="1248"/>
      <c r="G48" s="1248"/>
      <c r="H48" s="1248"/>
      <c r="I48" s="1248"/>
      <c r="J48" s="1249"/>
      <c r="K48" s="63">
        <v>127</v>
      </c>
      <c r="L48" s="64">
        <v>147</v>
      </c>
      <c r="M48" s="64">
        <v>135</v>
      </c>
      <c r="N48" s="64">
        <v>178</v>
      </c>
      <c r="O48" s="65">
        <v>157</v>
      </c>
      <c r="P48" s="48"/>
      <c r="Q48" s="48"/>
      <c r="R48" s="48"/>
      <c r="S48" s="48"/>
      <c r="T48" s="48"/>
      <c r="U48" s="48"/>
    </row>
    <row r="49" spans="1:21" ht="30.75" customHeight="1">
      <c r="A49" s="48"/>
      <c r="B49" s="1266"/>
      <c r="C49" s="1267"/>
      <c r="D49" s="62"/>
      <c r="E49" s="1248" t="s">
        <v>16</v>
      </c>
      <c r="F49" s="1248"/>
      <c r="G49" s="1248"/>
      <c r="H49" s="1248"/>
      <c r="I49" s="1248"/>
      <c r="J49" s="1249"/>
      <c r="K49" s="63">
        <v>41</v>
      </c>
      <c r="L49" s="64">
        <v>38</v>
      </c>
      <c r="M49" s="64">
        <v>29</v>
      </c>
      <c r="N49" s="64">
        <v>19</v>
      </c>
      <c r="O49" s="65">
        <v>15</v>
      </c>
      <c r="P49" s="48"/>
      <c r="Q49" s="48"/>
      <c r="R49" s="48"/>
      <c r="S49" s="48"/>
      <c r="T49" s="48"/>
      <c r="U49" s="48"/>
    </row>
    <row r="50" spans="1:21" ht="30.75" customHeight="1">
      <c r="A50" s="48"/>
      <c r="B50" s="1266"/>
      <c r="C50" s="1267"/>
      <c r="D50" s="62"/>
      <c r="E50" s="1248" t="s">
        <v>17</v>
      </c>
      <c r="F50" s="1248"/>
      <c r="G50" s="1248"/>
      <c r="H50" s="1248"/>
      <c r="I50" s="1248"/>
      <c r="J50" s="1249"/>
      <c r="K50" s="63">
        <v>88</v>
      </c>
      <c r="L50" s="64">
        <v>70</v>
      </c>
      <c r="M50" s="64">
        <v>21</v>
      </c>
      <c r="N50" s="64">
        <v>15</v>
      </c>
      <c r="O50" s="65">
        <v>7</v>
      </c>
      <c r="P50" s="48"/>
      <c r="Q50" s="48"/>
      <c r="R50" s="48"/>
      <c r="S50" s="48"/>
      <c r="T50" s="48"/>
      <c r="U50" s="48"/>
    </row>
    <row r="51" spans="1:21" ht="30.75" customHeight="1">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783</v>
      </c>
      <c r="L52" s="64">
        <v>824</v>
      </c>
      <c r="M52" s="64">
        <v>837</v>
      </c>
      <c r="N52" s="64">
        <v>831</v>
      </c>
      <c r="O52" s="65">
        <v>841</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559</v>
      </c>
      <c r="L53" s="69">
        <v>589</v>
      </c>
      <c r="M53" s="69">
        <v>559</v>
      </c>
      <c r="N53" s="69">
        <v>589</v>
      </c>
      <c r="O53" s="70">
        <v>538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c r="B57" s="1254" t="s">
        <v>25</v>
      </c>
      <c r="C57" s="1255"/>
      <c r="D57" s="1258" t="s">
        <v>26</v>
      </c>
      <c r="E57" s="1259"/>
      <c r="F57" s="1259"/>
      <c r="G57" s="1259"/>
      <c r="H57" s="1259"/>
      <c r="I57" s="1259"/>
      <c r="J57" s="1260"/>
      <c r="K57" s="82" t="s">
        <v>616</v>
      </c>
      <c r="L57" s="83" t="s">
        <v>616</v>
      </c>
      <c r="M57" s="83" t="s">
        <v>616</v>
      </c>
      <c r="N57" s="83" t="s">
        <v>616</v>
      </c>
      <c r="O57" s="84" t="s">
        <v>616</v>
      </c>
    </row>
    <row r="58" spans="1:21" ht="31.5" customHeight="1" thickBot="1">
      <c r="B58" s="1256"/>
      <c r="C58" s="1257"/>
      <c r="D58" s="1261" t="s">
        <v>27</v>
      </c>
      <c r="E58" s="1262"/>
      <c r="F58" s="1262"/>
      <c r="G58" s="1262"/>
      <c r="H58" s="1262"/>
      <c r="I58" s="1262"/>
      <c r="J58" s="1263"/>
      <c r="K58" s="85" t="s">
        <v>616</v>
      </c>
      <c r="L58" s="86" t="s">
        <v>616</v>
      </c>
      <c r="M58" s="86" t="s">
        <v>616</v>
      </c>
      <c r="N58" s="86" t="s">
        <v>616</v>
      </c>
      <c r="O58" s="87" t="s">
        <v>616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W1xGf5hEimDn3MqW5MIWg0D3TPUAV4DkW11p7a0beF5nZ2K7doXxo3PTRfiWbXTBZQRgJqRolIh+7hwc5JLBg==" saltValue="OkDW+saDJ0oCLl2yF5Ak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572</v>
      </c>
      <c r="J40" s="99" t="s">
        <v>573</v>
      </c>
      <c r="K40" s="99" t="s">
        <v>574</v>
      </c>
      <c r="L40" s="99" t="s">
        <v>575</v>
      </c>
      <c r="M40" s="100" t="s">
        <v>576</v>
      </c>
    </row>
    <row r="41" spans="2:13" ht="27.75" customHeight="1">
      <c r="B41" s="1284" t="s">
        <v>30</v>
      </c>
      <c r="C41" s="1285"/>
      <c r="D41" s="101"/>
      <c r="E41" s="1286" t="s">
        <v>31</v>
      </c>
      <c r="F41" s="1286"/>
      <c r="G41" s="1286"/>
      <c r="H41" s="1287"/>
      <c r="I41" s="102">
        <v>10796</v>
      </c>
      <c r="J41" s="103">
        <v>10702</v>
      </c>
      <c r="K41" s="103">
        <v>10213</v>
      </c>
      <c r="L41" s="103">
        <v>9695</v>
      </c>
      <c r="M41" s="104">
        <v>9140</v>
      </c>
    </row>
    <row r="42" spans="2:13" ht="27.75" customHeight="1">
      <c r="B42" s="1274"/>
      <c r="C42" s="1275"/>
      <c r="D42" s="105"/>
      <c r="E42" s="1278" t="s">
        <v>32</v>
      </c>
      <c r="F42" s="1278"/>
      <c r="G42" s="1278"/>
      <c r="H42" s="1279"/>
      <c r="I42" s="106">
        <v>113</v>
      </c>
      <c r="J42" s="107">
        <v>43</v>
      </c>
      <c r="K42" s="107">
        <v>24</v>
      </c>
      <c r="L42" s="107">
        <v>10</v>
      </c>
      <c r="M42" s="108">
        <v>3</v>
      </c>
    </row>
    <row r="43" spans="2:13" ht="27.75" customHeight="1">
      <c r="B43" s="1274"/>
      <c r="C43" s="1275"/>
      <c r="D43" s="105"/>
      <c r="E43" s="1278" t="s">
        <v>33</v>
      </c>
      <c r="F43" s="1278"/>
      <c r="G43" s="1278"/>
      <c r="H43" s="1279"/>
      <c r="I43" s="106">
        <v>1912</v>
      </c>
      <c r="J43" s="107">
        <v>1958</v>
      </c>
      <c r="K43" s="107">
        <v>1941</v>
      </c>
      <c r="L43" s="107">
        <v>2112</v>
      </c>
      <c r="M43" s="108">
        <v>2174</v>
      </c>
    </row>
    <row r="44" spans="2:13" ht="27.75" customHeight="1">
      <c r="B44" s="1274"/>
      <c r="C44" s="1275"/>
      <c r="D44" s="105"/>
      <c r="E44" s="1278" t="s">
        <v>34</v>
      </c>
      <c r="F44" s="1278"/>
      <c r="G44" s="1278"/>
      <c r="H44" s="1279"/>
      <c r="I44" s="106">
        <v>121</v>
      </c>
      <c r="J44" s="107">
        <v>79</v>
      </c>
      <c r="K44" s="107">
        <v>53</v>
      </c>
      <c r="L44" s="107">
        <v>31</v>
      </c>
      <c r="M44" s="108">
        <v>29</v>
      </c>
    </row>
    <row r="45" spans="2:13" ht="27.75" customHeight="1">
      <c r="B45" s="1274"/>
      <c r="C45" s="1275"/>
      <c r="D45" s="105"/>
      <c r="E45" s="1278" t="s">
        <v>35</v>
      </c>
      <c r="F45" s="1278"/>
      <c r="G45" s="1278"/>
      <c r="H45" s="1279"/>
      <c r="I45" s="106">
        <v>1616</v>
      </c>
      <c r="J45" s="107">
        <v>1486</v>
      </c>
      <c r="K45" s="107">
        <v>1387</v>
      </c>
      <c r="L45" s="107">
        <v>1273</v>
      </c>
      <c r="M45" s="108">
        <v>1208</v>
      </c>
    </row>
    <row r="46" spans="2:13" ht="27.75" customHeight="1">
      <c r="B46" s="1274"/>
      <c r="C46" s="1275"/>
      <c r="D46" s="109"/>
      <c r="E46" s="1278" t="s">
        <v>36</v>
      </c>
      <c r="F46" s="1278"/>
      <c r="G46" s="1278"/>
      <c r="H46" s="1279"/>
      <c r="I46" s="106" t="s">
        <v>531</v>
      </c>
      <c r="J46" s="107" t="s">
        <v>531</v>
      </c>
      <c r="K46" s="107" t="s">
        <v>531</v>
      </c>
      <c r="L46" s="107" t="s">
        <v>531</v>
      </c>
      <c r="M46" s="108" t="s">
        <v>531</v>
      </c>
    </row>
    <row r="47" spans="2:13" ht="27.75" customHeight="1">
      <c r="B47" s="1274"/>
      <c r="C47" s="1275"/>
      <c r="D47" s="110"/>
      <c r="E47" s="1288" t="s">
        <v>37</v>
      </c>
      <c r="F47" s="1289"/>
      <c r="G47" s="1289"/>
      <c r="H47" s="1290"/>
      <c r="I47" s="106" t="s">
        <v>531</v>
      </c>
      <c r="J47" s="107" t="s">
        <v>531</v>
      </c>
      <c r="K47" s="107" t="s">
        <v>531</v>
      </c>
      <c r="L47" s="107" t="s">
        <v>531</v>
      </c>
      <c r="M47" s="108" t="s">
        <v>531</v>
      </c>
    </row>
    <row r="48" spans="2:13" ht="27.75" customHeight="1">
      <c r="B48" s="1274"/>
      <c r="C48" s="1275"/>
      <c r="D48" s="105"/>
      <c r="E48" s="1278" t="s">
        <v>38</v>
      </c>
      <c r="F48" s="1278"/>
      <c r="G48" s="1278"/>
      <c r="H48" s="1279"/>
      <c r="I48" s="106" t="s">
        <v>531</v>
      </c>
      <c r="J48" s="107" t="s">
        <v>531</v>
      </c>
      <c r="K48" s="107" t="s">
        <v>531</v>
      </c>
      <c r="L48" s="107" t="s">
        <v>531</v>
      </c>
      <c r="M48" s="108" t="s">
        <v>531</v>
      </c>
    </row>
    <row r="49" spans="2:13" ht="27.75" customHeight="1">
      <c r="B49" s="1276"/>
      <c r="C49" s="1277"/>
      <c r="D49" s="105"/>
      <c r="E49" s="1278" t="s">
        <v>39</v>
      </c>
      <c r="F49" s="1278"/>
      <c r="G49" s="1278"/>
      <c r="H49" s="1279"/>
      <c r="I49" s="106" t="s">
        <v>531</v>
      </c>
      <c r="J49" s="107" t="s">
        <v>531</v>
      </c>
      <c r="K49" s="107" t="s">
        <v>531</v>
      </c>
      <c r="L49" s="107" t="s">
        <v>531</v>
      </c>
      <c r="M49" s="108" t="s">
        <v>531</v>
      </c>
    </row>
    <row r="50" spans="2:13" ht="27.75" customHeight="1">
      <c r="B50" s="1272" t="s">
        <v>40</v>
      </c>
      <c r="C50" s="1273"/>
      <c r="D50" s="111"/>
      <c r="E50" s="1278" t="s">
        <v>41</v>
      </c>
      <c r="F50" s="1278"/>
      <c r="G50" s="1278"/>
      <c r="H50" s="1279"/>
      <c r="I50" s="106">
        <v>197</v>
      </c>
      <c r="J50" s="107">
        <v>437</v>
      </c>
      <c r="K50" s="107">
        <v>613</v>
      </c>
      <c r="L50" s="107">
        <v>507</v>
      </c>
      <c r="M50" s="108">
        <v>542</v>
      </c>
    </row>
    <row r="51" spans="2:13" ht="27.75" customHeight="1">
      <c r="B51" s="1274"/>
      <c r="C51" s="1275"/>
      <c r="D51" s="105"/>
      <c r="E51" s="1278" t="s">
        <v>42</v>
      </c>
      <c r="F51" s="1278"/>
      <c r="G51" s="1278"/>
      <c r="H51" s="1279"/>
      <c r="I51" s="106">
        <v>506</v>
      </c>
      <c r="J51" s="107">
        <v>476</v>
      </c>
      <c r="K51" s="107">
        <v>467</v>
      </c>
      <c r="L51" s="107">
        <v>442</v>
      </c>
      <c r="M51" s="108">
        <v>430</v>
      </c>
    </row>
    <row r="52" spans="2:13" ht="27.75" customHeight="1">
      <c r="B52" s="1276"/>
      <c r="C52" s="1277"/>
      <c r="D52" s="105"/>
      <c r="E52" s="1278" t="s">
        <v>43</v>
      </c>
      <c r="F52" s="1278"/>
      <c r="G52" s="1278"/>
      <c r="H52" s="1279"/>
      <c r="I52" s="106">
        <v>8289</v>
      </c>
      <c r="J52" s="107">
        <v>8366</v>
      </c>
      <c r="K52" s="107">
        <v>8140</v>
      </c>
      <c r="L52" s="107">
        <v>7904</v>
      </c>
      <c r="M52" s="108">
        <v>7663</v>
      </c>
    </row>
    <row r="53" spans="2:13" ht="27.75" customHeight="1" thickBot="1">
      <c r="B53" s="1280" t="s">
        <v>44</v>
      </c>
      <c r="C53" s="1281"/>
      <c r="D53" s="112"/>
      <c r="E53" s="1282" t="s">
        <v>45</v>
      </c>
      <c r="F53" s="1282"/>
      <c r="G53" s="1282"/>
      <c r="H53" s="1283"/>
      <c r="I53" s="113">
        <v>5567</v>
      </c>
      <c r="J53" s="114">
        <v>4989</v>
      </c>
      <c r="K53" s="114">
        <v>4397</v>
      </c>
      <c r="L53" s="114">
        <v>4267</v>
      </c>
      <c r="M53" s="115">
        <v>3919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7Mq9uCtgd88GgTX0ZuM0W/+SQbuHQtPFNVD0GwAddqQYnYeK6ymTnJGCy//36ErRaY4NPmi4TXZtmkkjTbz9A==" saltValue="T+w0D49lrEp1PVStHReB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574</v>
      </c>
      <c r="G54" s="124" t="s">
        <v>575</v>
      </c>
      <c r="H54" s="125" t="s">
        <v>576</v>
      </c>
    </row>
    <row r="55" spans="2:8" ht="52.5" customHeight="1">
      <c r="B55" s="126"/>
      <c r="C55" s="1299" t="s">
        <v>48</v>
      </c>
      <c r="D55" s="1299"/>
      <c r="E55" s="1300"/>
      <c r="F55" s="127">
        <v>123</v>
      </c>
      <c r="G55" s="127">
        <v>21</v>
      </c>
      <c r="H55" s="128">
        <v>96</v>
      </c>
    </row>
    <row r="56" spans="2:8" ht="52.5" customHeight="1">
      <c r="B56" s="129"/>
      <c r="C56" s="1301" t="s">
        <v>49</v>
      </c>
      <c r="D56" s="1301"/>
      <c r="E56" s="1302"/>
      <c r="F56" s="130">
        <v>13</v>
      </c>
      <c r="G56" s="130">
        <v>13</v>
      </c>
      <c r="H56" s="131">
        <v>0</v>
      </c>
    </row>
    <row r="57" spans="2:8" ht="53.25" customHeight="1">
      <c r="B57" s="129"/>
      <c r="C57" s="1303" t="s">
        <v>50</v>
      </c>
      <c r="D57" s="1303"/>
      <c r="E57" s="1304"/>
      <c r="F57" s="132">
        <v>332</v>
      </c>
      <c r="G57" s="132">
        <v>349</v>
      </c>
      <c r="H57" s="133">
        <v>323</v>
      </c>
    </row>
    <row r="58" spans="2:8" ht="45.75" customHeight="1">
      <c r="B58" s="134"/>
      <c r="C58" s="1291" t="s">
        <v>610</v>
      </c>
      <c r="D58" s="1292"/>
      <c r="E58" s="1293"/>
      <c r="F58" s="135">
        <v>192</v>
      </c>
      <c r="G58" s="135">
        <v>274</v>
      </c>
      <c r="H58" s="136">
        <v>287</v>
      </c>
    </row>
    <row r="59" spans="2:8" ht="45.75" customHeight="1">
      <c r="B59" s="134"/>
      <c r="C59" s="1291" t="s">
        <v>611</v>
      </c>
      <c r="D59" s="1292"/>
      <c r="E59" s="1293"/>
      <c r="F59" s="135">
        <v>22</v>
      </c>
      <c r="G59" s="135">
        <v>22</v>
      </c>
      <c r="H59" s="136">
        <v>16</v>
      </c>
    </row>
    <row r="60" spans="2:8" ht="45.75" customHeight="1">
      <c r="B60" s="134"/>
      <c r="C60" s="1291" t="s">
        <v>612</v>
      </c>
      <c r="D60" s="1292"/>
      <c r="E60" s="1293"/>
      <c r="F60" s="135">
        <v>11</v>
      </c>
      <c r="G60" s="135">
        <v>11</v>
      </c>
      <c r="H60" s="136">
        <v>11</v>
      </c>
    </row>
    <row r="61" spans="2:8" ht="45.75" customHeight="1">
      <c r="B61" s="134"/>
      <c r="C61" s="1291" t="s">
        <v>613</v>
      </c>
      <c r="D61" s="1292"/>
      <c r="E61" s="1293"/>
      <c r="F61" s="135">
        <v>8</v>
      </c>
      <c r="G61" s="135">
        <v>8</v>
      </c>
      <c r="H61" s="136">
        <v>8</v>
      </c>
    </row>
    <row r="62" spans="2:8" ht="45.75" customHeight="1" thickBot="1">
      <c r="B62" s="137"/>
      <c r="C62" s="1294" t="s">
        <v>614</v>
      </c>
      <c r="D62" s="1295"/>
      <c r="E62" s="1296"/>
      <c r="F62" s="138">
        <v>33</v>
      </c>
      <c r="G62" s="138">
        <v>33</v>
      </c>
      <c r="H62" s="139">
        <v>0</v>
      </c>
    </row>
    <row r="63" spans="2:8" ht="52.5" customHeight="1" thickBot="1">
      <c r="B63" s="140"/>
      <c r="C63" s="1297" t="s">
        <v>51</v>
      </c>
      <c r="D63" s="1297"/>
      <c r="E63" s="1298"/>
      <c r="F63" s="141">
        <v>468</v>
      </c>
      <c r="G63" s="141">
        <v>383</v>
      </c>
      <c r="H63" s="142">
        <v>419</v>
      </c>
    </row>
    <row r="64" spans="2:8" ht="15" customHeight="1"/>
    <row r="65" ht="0" hidden="1" customHeight="1"/>
    <row r="66" ht="0" hidden="1" customHeight="1"/>
  </sheetData>
  <sheetProtection algorithmName="SHA-512" hashValue="0hDJOCp3cQdbpiWcG+Gz5+5GbEE2zs8/JiQL8FQAZ1WFOBVvJOebxT0kCzH+Q14CC/C0+GyCM5ndAllXnkLkrQ==" saltValue="3JMipdjQkIAs2Zz7KdBG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R1" zoomScale="80" zoomScaleNormal="80" zoomScaleSheetLayoutView="55" workbookViewId="0">
      <selection activeCell="DD27" sqref="DD27"/>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620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621</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572</v>
      </c>
      <c r="BQ50" s="1318"/>
      <c r="BR50" s="1318"/>
      <c r="BS50" s="1318"/>
      <c r="BT50" s="1318"/>
      <c r="BU50" s="1318"/>
      <c r="BV50" s="1318"/>
      <c r="BW50" s="1318"/>
      <c r="BX50" s="1318" t="s">
        <v>573</v>
      </c>
      <c r="BY50" s="1318"/>
      <c r="BZ50" s="1318"/>
      <c r="CA50" s="1318"/>
      <c r="CB50" s="1318"/>
      <c r="CC50" s="1318"/>
      <c r="CD50" s="1318"/>
      <c r="CE50" s="1318"/>
      <c r="CF50" s="1318" t="s">
        <v>574</v>
      </c>
      <c r="CG50" s="1318"/>
      <c r="CH50" s="1318"/>
      <c r="CI50" s="1318"/>
      <c r="CJ50" s="1318"/>
      <c r="CK50" s="1318"/>
      <c r="CL50" s="1318"/>
      <c r="CM50" s="1318"/>
      <c r="CN50" s="1318" t="s">
        <v>575</v>
      </c>
      <c r="CO50" s="1318"/>
      <c r="CP50" s="1318"/>
      <c r="CQ50" s="1318"/>
      <c r="CR50" s="1318"/>
      <c r="CS50" s="1318"/>
      <c r="CT50" s="1318"/>
      <c r="CU50" s="1318"/>
      <c r="CV50" s="1318" t="s">
        <v>576</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622</v>
      </c>
      <c r="AO51" s="1321"/>
      <c r="AP51" s="1321"/>
      <c r="AQ51" s="1321"/>
      <c r="AR51" s="1321"/>
      <c r="AS51" s="1321"/>
      <c r="AT51" s="1321"/>
      <c r="AU51" s="1321"/>
      <c r="AV51" s="1321"/>
      <c r="AW51" s="1321"/>
      <c r="AX51" s="1321"/>
      <c r="AY51" s="1321"/>
      <c r="AZ51" s="1321"/>
      <c r="BA51" s="1321"/>
      <c r="BB51" s="1321" t="s">
        <v>623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107.5</v>
      </c>
      <c r="CG51" s="1319"/>
      <c r="CH51" s="1319"/>
      <c r="CI51" s="1319"/>
      <c r="CJ51" s="1319"/>
      <c r="CK51" s="1319"/>
      <c r="CL51" s="1319"/>
      <c r="CM51" s="1319"/>
      <c r="CN51" s="1319">
        <v>105.9</v>
      </c>
      <c r="CO51" s="1319"/>
      <c r="CP51" s="1319"/>
      <c r="CQ51" s="1319"/>
      <c r="CR51" s="1319"/>
      <c r="CS51" s="1319"/>
      <c r="CT51" s="1319"/>
      <c r="CU51" s="1319"/>
      <c r="CV51" s="1319">
        <v>97.3</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624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49</v>
      </c>
      <c r="CG53" s="1319"/>
      <c r="CH53" s="1319"/>
      <c r="CI53" s="1319"/>
      <c r="CJ53" s="1319"/>
      <c r="CK53" s="1319"/>
      <c r="CL53" s="1319"/>
      <c r="CM53" s="1319"/>
      <c r="CN53" s="1319">
        <v>50.8</v>
      </c>
      <c r="CO53" s="1319"/>
      <c r="CP53" s="1319"/>
      <c r="CQ53" s="1319"/>
      <c r="CR53" s="1319"/>
      <c r="CS53" s="1319"/>
      <c r="CT53" s="1319"/>
      <c r="CU53" s="1319"/>
      <c r="CV53" s="1319">
        <v>52.6</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625</v>
      </c>
      <c r="AO55" s="1318"/>
      <c r="AP55" s="1318"/>
      <c r="AQ55" s="1318"/>
      <c r="AR55" s="1318"/>
      <c r="AS55" s="1318"/>
      <c r="AT55" s="1318"/>
      <c r="AU55" s="1318"/>
      <c r="AV55" s="1318"/>
      <c r="AW55" s="1318"/>
      <c r="AX55" s="1318"/>
      <c r="AY55" s="1318"/>
      <c r="AZ55" s="1318"/>
      <c r="BA55" s="1318"/>
      <c r="BB55" s="1321" t="s">
        <v>623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44.9</v>
      </c>
      <c r="CG55" s="1319"/>
      <c r="CH55" s="1319"/>
      <c r="CI55" s="1319"/>
      <c r="CJ55" s="1319"/>
      <c r="CK55" s="1319"/>
      <c r="CL55" s="1319"/>
      <c r="CM55" s="1319"/>
      <c r="CN55" s="1319">
        <v>40.799999999999997</v>
      </c>
      <c r="CO55" s="1319"/>
      <c r="CP55" s="1319"/>
      <c r="CQ55" s="1319"/>
      <c r="CR55" s="1319"/>
      <c r="CS55" s="1319"/>
      <c r="CT55" s="1319"/>
      <c r="CU55" s="1319"/>
      <c r="CV55" s="1319">
        <v>38.5</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624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62.6</v>
      </c>
      <c r="CG57" s="1319"/>
      <c r="CH57" s="1319"/>
      <c r="CI57" s="1319"/>
      <c r="CJ57" s="1319"/>
      <c r="CK57" s="1319"/>
      <c r="CL57" s="1319"/>
      <c r="CM57" s="1319"/>
      <c r="CN57" s="1319">
        <v>63.5</v>
      </c>
      <c r="CO57" s="1319"/>
      <c r="CP57" s="1319"/>
      <c r="CQ57" s="1319"/>
      <c r="CR57" s="1319"/>
      <c r="CS57" s="1319"/>
      <c r="CT57" s="1319"/>
      <c r="CU57" s="1319"/>
      <c r="CV57" s="1319">
        <v>64.900000000000006</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626</v>
      </c>
    </row>
    <row r="64" spans="1:109">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627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621</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572</v>
      </c>
      <c r="BQ72" s="1318"/>
      <c r="BR72" s="1318"/>
      <c r="BS72" s="1318"/>
      <c r="BT72" s="1318"/>
      <c r="BU72" s="1318"/>
      <c r="BV72" s="1318"/>
      <c r="BW72" s="1318"/>
      <c r="BX72" s="1318" t="s">
        <v>573</v>
      </c>
      <c r="BY72" s="1318"/>
      <c r="BZ72" s="1318"/>
      <c r="CA72" s="1318"/>
      <c r="CB72" s="1318"/>
      <c r="CC72" s="1318"/>
      <c r="CD72" s="1318"/>
      <c r="CE72" s="1318"/>
      <c r="CF72" s="1318" t="s">
        <v>574</v>
      </c>
      <c r="CG72" s="1318"/>
      <c r="CH72" s="1318"/>
      <c r="CI72" s="1318"/>
      <c r="CJ72" s="1318"/>
      <c r="CK72" s="1318"/>
      <c r="CL72" s="1318"/>
      <c r="CM72" s="1318"/>
      <c r="CN72" s="1318" t="s">
        <v>575</v>
      </c>
      <c r="CO72" s="1318"/>
      <c r="CP72" s="1318"/>
      <c r="CQ72" s="1318"/>
      <c r="CR72" s="1318"/>
      <c r="CS72" s="1318"/>
      <c r="CT72" s="1318"/>
      <c r="CU72" s="1318"/>
      <c r="CV72" s="1318" t="s">
        <v>576</v>
      </c>
      <c r="CW72" s="1318"/>
      <c r="CX72" s="1318"/>
      <c r="CY72" s="1318"/>
      <c r="CZ72" s="1318"/>
      <c r="DA72" s="1318"/>
      <c r="DB72" s="1318"/>
      <c r="DC72" s="1318"/>
    </row>
    <row r="73" spans="2:107">
      <c r="B73" s="394"/>
      <c r="G73" s="1325"/>
      <c r="H73" s="1325"/>
      <c r="I73" s="1325"/>
      <c r="J73" s="1325"/>
      <c r="K73" s="1326"/>
      <c r="L73" s="1326"/>
      <c r="M73" s="1326"/>
      <c r="N73" s="1326"/>
      <c r="AM73" s="403"/>
      <c r="AN73" s="1321" t="s">
        <v>622</v>
      </c>
      <c r="AO73" s="1321"/>
      <c r="AP73" s="1321"/>
      <c r="AQ73" s="1321"/>
      <c r="AR73" s="1321"/>
      <c r="AS73" s="1321"/>
      <c r="AT73" s="1321"/>
      <c r="AU73" s="1321"/>
      <c r="AV73" s="1321"/>
      <c r="AW73" s="1321"/>
      <c r="AX73" s="1321"/>
      <c r="AY73" s="1321"/>
      <c r="AZ73" s="1321"/>
      <c r="BA73" s="1321"/>
      <c r="BB73" s="1321" t="s">
        <v>623</v>
      </c>
      <c r="BC73" s="1321"/>
      <c r="BD73" s="1321"/>
      <c r="BE73" s="1321"/>
      <c r="BF73" s="1321"/>
      <c r="BG73" s="1321"/>
      <c r="BH73" s="1321"/>
      <c r="BI73" s="1321"/>
      <c r="BJ73" s="1321"/>
      <c r="BK73" s="1321"/>
      <c r="BL73" s="1321"/>
      <c r="BM73" s="1321"/>
      <c r="BN73" s="1321"/>
      <c r="BO73" s="1321"/>
      <c r="BP73" s="1319">
        <v>139.5</v>
      </c>
      <c r="BQ73" s="1319"/>
      <c r="BR73" s="1319"/>
      <c r="BS73" s="1319"/>
      <c r="BT73" s="1319"/>
      <c r="BU73" s="1319"/>
      <c r="BV73" s="1319"/>
      <c r="BW73" s="1319"/>
      <c r="BX73" s="1319">
        <v>120.9</v>
      </c>
      <c r="BY73" s="1319"/>
      <c r="BZ73" s="1319"/>
      <c r="CA73" s="1319"/>
      <c r="CB73" s="1319"/>
      <c r="CC73" s="1319"/>
      <c r="CD73" s="1319"/>
      <c r="CE73" s="1319"/>
      <c r="CF73" s="1319">
        <v>107.5</v>
      </c>
      <c r="CG73" s="1319"/>
      <c r="CH73" s="1319"/>
      <c r="CI73" s="1319"/>
      <c r="CJ73" s="1319"/>
      <c r="CK73" s="1319"/>
      <c r="CL73" s="1319"/>
      <c r="CM73" s="1319"/>
      <c r="CN73" s="1319">
        <v>105.9</v>
      </c>
      <c r="CO73" s="1319"/>
      <c r="CP73" s="1319"/>
      <c r="CQ73" s="1319"/>
      <c r="CR73" s="1319"/>
      <c r="CS73" s="1319"/>
      <c r="CT73" s="1319"/>
      <c r="CU73" s="1319"/>
      <c r="CV73" s="1319">
        <v>97.3</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628</v>
      </c>
      <c r="BC75" s="1321"/>
      <c r="BD75" s="1321"/>
      <c r="BE75" s="1321"/>
      <c r="BF75" s="1321"/>
      <c r="BG75" s="1321"/>
      <c r="BH75" s="1321"/>
      <c r="BI75" s="1321"/>
      <c r="BJ75" s="1321"/>
      <c r="BK75" s="1321"/>
      <c r="BL75" s="1321"/>
      <c r="BM75" s="1321"/>
      <c r="BN75" s="1321"/>
      <c r="BO75" s="1321"/>
      <c r="BP75" s="1319">
        <v>14</v>
      </c>
      <c r="BQ75" s="1319"/>
      <c r="BR75" s="1319"/>
      <c r="BS75" s="1319"/>
      <c r="BT75" s="1319"/>
      <c r="BU75" s="1319"/>
      <c r="BV75" s="1319"/>
      <c r="BW75" s="1319"/>
      <c r="BX75" s="1319">
        <v>14</v>
      </c>
      <c r="BY75" s="1319"/>
      <c r="BZ75" s="1319"/>
      <c r="CA75" s="1319"/>
      <c r="CB75" s="1319"/>
      <c r="CC75" s="1319"/>
      <c r="CD75" s="1319"/>
      <c r="CE75" s="1319"/>
      <c r="CF75" s="1319">
        <v>13.9</v>
      </c>
      <c r="CG75" s="1319"/>
      <c r="CH75" s="1319"/>
      <c r="CI75" s="1319"/>
      <c r="CJ75" s="1319"/>
      <c r="CK75" s="1319"/>
      <c r="CL75" s="1319"/>
      <c r="CM75" s="1319"/>
      <c r="CN75" s="1319">
        <v>14.2</v>
      </c>
      <c r="CO75" s="1319"/>
      <c r="CP75" s="1319"/>
      <c r="CQ75" s="1319"/>
      <c r="CR75" s="1319"/>
      <c r="CS75" s="1319"/>
      <c r="CT75" s="1319"/>
      <c r="CU75" s="1319"/>
      <c r="CV75" s="1319">
        <v>13.7</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625</v>
      </c>
      <c r="AO77" s="1318"/>
      <c r="AP77" s="1318"/>
      <c r="AQ77" s="1318"/>
      <c r="AR77" s="1318"/>
      <c r="AS77" s="1318"/>
      <c r="AT77" s="1318"/>
      <c r="AU77" s="1318"/>
      <c r="AV77" s="1318"/>
      <c r="AW77" s="1318"/>
      <c r="AX77" s="1318"/>
      <c r="AY77" s="1318"/>
      <c r="AZ77" s="1318"/>
      <c r="BA77" s="1318"/>
      <c r="BB77" s="1321" t="s">
        <v>623</v>
      </c>
      <c r="BC77" s="1321"/>
      <c r="BD77" s="1321"/>
      <c r="BE77" s="1321"/>
      <c r="BF77" s="1321"/>
      <c r="BG77" s="1321"/>
      <c r="BH77" s="1321"/>
      <c r="BI77" s="1321"/>
      <c r="BJ77" s="1321"/>
      <c r="BK77" s="1321"/>
      <c r="BL77" s="1321"/>
      <c r="BM77" s="1321"/>
      <c r="BN77" s="1321"/>
      <c r="BO77" s="1321"/>
      <c r="BP77" s="1319">
        <v>48.7</v>
      </c>
      <c r="BQ77" s="1319"/>
      <c r="BR77" s="1319"/>
      <c r="BS77" s="1319"/>
      <c r="BT77" s="1319"/>
      <c r="BU77" s="1319"/>
      <c r="BV77" s="1319"/>
      <c r="BW77" s="1319"/>
      <c r="BX77" s="1319">
        <v>44.9</v>
      </c>
      <c r="BY77" s="1319"/>
      <c r="BZ77" s="1319"/>
      <c r="CA77" s="1319"/>
      <c r="CB77" s="1319"/>
      <c r="CC77" s="1319"/>
      <c r="CD77" s="1319"/>
      <c r="CE77" s="1319"/>
      <c r="CF77" s="1319">
        <v>44.9</v>
      </c>
      <c r="CG77" s="1319"/>
      <c r="CH77" s="1319"/>
      <c r="CI77" s="1319"/>
      <c r="CJ77" s="1319"/>
      <c r="CK77" s="1319"/>
      <c r="CL77" s="1319"/>
      <c r="CM77" s="1319"/>
      <c r="CN77" s="1319">
        <v>40.799999999999997</v>
      </c>
      <c r="CO77" s="1319"/>
      <c r="CP77" s="1319"/>
      <c r="CQ77" s="1319"/>
      <c r="CR77" s="1319"/>
      <c r="CS77" s="1319"/>
      <c r="CT77" s="1319"/>
      <c r="CU77" s="1319"/>
      <c r="CV77" s="1319">
        <v>38.5</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628</v>
      </c>
      <c r="BC79" s="1321"/>
      <c r="BD79" s="1321"/>
      <c r="BE79" s="1321"/>
      <c r="BF79" s="1321"/>
      <c r="BG79" s="1321"/>
      <c r="BH79" s="1321"/>
      <c r="BI79" s="1321"/>
      <c r="BJ79" s="1321"/>
      <c r="BK79" s="1321"/>
      <c r="BL79" s="1321"/>
      <c r="BM79" s="1321"/>
      <c r="BN79" s="1321"/>
      <c r="BO79" s="1321"/>
      <c r="BP79" s="1319">
        <v>10.4</v>
      </c>
      <c r="BQ79" s="1319"/>
      <c r="BR79" s="1319"/>
      <c r="BS79" s="1319"/>
      <c r="BT79" s="1319"/>
      <c r="BU79" s="1319"/>
      <c r="BV79" s="1319"/>
      <c r="BW79" s="1319"/>
      <c r="BX79" s="1319">
        <v>8.5</v>
      </c>
      <c r="BY79" s="1319"/>
      <c r="BZ79" s="1319"/>
      <c r="CA79" s="1319"/>
      <c r="CB79" s="1319"/>
      <c r="CC79" s="1319"/>
      <c r="CD79" s="1319"/>
      <c r="CE79" s="1319"/>
      <c r="CF79" s="1319">
        <v>9.1</v>
      </c>
      <c r="CG79" s="1319"/>
      <c r="CH79" s="1319"/>
      <c r="CI79" s="1319"/>
      <c r="CJ79" s="1319"/>
      <c r="CK79" s="1319"/>
      <c r="CL79" s="1319"/>
      <c r="CM79" s="1319"/>
      <c r="CN79" s="1319">
        <v>8.9</v>
      </c>
      <c r="CO79" s="1319"/>
      <c r="CP79" s="1319"/>
      <c r="CQ79" s="1319"/>
      <c r="CR79" s="1319"/>
      <c r="CS79" s="1319"/>
      <c r="CT79" s="1319"/>
      <c r="CU79" s="1319"/>
      <c r="CV79" s="1319">
        <v>8.9</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GVJhd3g4+fK63blhXycXRZL36p2mHPBuxFF+2dLh+I6efdvFH9t4gNwo4CoaoY4gS3aKhe5b5lFMlMpUdrxog==" saltValue="3cVRicl4HEsxHSER4egx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CO18" sqref="CO18"/>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JuytOc1D4PxiNp8Tq68+4bzVvGtMOlFElkjL+WgvfZBVvy7U4Fs4d7fqNyupS393900Lq9Jur/p1qm0ZQEa4Q==" saltValue="KhVa3y8pk1QCFpo4T0WBY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B1" zoomScale="80" zoomScaleNormal="80" zoomScaleSheetLayoutView="55" workbookViewId="0">
      <selection activeCell="CO18" sqref="CO18"/>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QEVrStiycWIZB+ji05+HxSoFTY0C5CaNIu66hCSD0Kc6DsmSJzUfrBe774lF11BCIaAQ3gfyrx1EX85EqBuNA==" saltValue="6Gp3HnUJD0SsSZ3fMQoM9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570</v>
      </c>
      <c r="G2" s="156"/>
      <c r="H2" s="157"/>
    </row>
    <row r="3" spans="1:8">
      <c r="A3" s="153" t="s">
        <v>563</v>
      </c>
      <c r="B3" s="158"/>
      <c r="C3" s="159"/>
      <c r="D3" s="160">
        <v>74937</v>
      </c>
      <c r="E3" s="161"/>
      <c r="F3" s="162">
        <v>85205</v>
      </c>
      <c r="G3" s="163"/>
      <c r="H3" s="164"/>
    </row>
    <row r="4" spans="1:8">
      <c r="A4" s="165"/>
      <c r="B4" s="166"/>
      <c r="C4" s="167"/>
      <c r="D4" s="168">
        <v>47157</v>
      </c>
      <c r="E4" s="169"/>
      <c r="F4" s="170">
        <v>38847</v>
      </c>
      <c r="G4" s="171"/>
      <c r="H4" s="172"/>
    </row>
    <row r="5" spans="1:8">
      <c r="A5" s="153" t="s">
        <v>565</v>
      </c>
      <c r="B5" s="158"/>
      <c r="C5" s="159"/>
      <c r="D5" s="160">
        <v>57192</v>
      </c>
      <c r="E5" s="161"/>
      <c r="F5" s="162">
        <v>77577</v>
      </c>
      <c r="G5" s="163"/>
      <c r="H5" s="164"/>
    </row>
    <row r="6" spans="1:8">
      <c r="A6" s="165"/>
      <c r="B6" s="166"/>
      <c r="C6" s="167"/>
      <c r="D6" s="168">
        <v>17660</v>
      </c>
      <c r="E6" s="169"/>
      <c r="F6" s="170">
        <v>40870</v>
      </c>
      <c r="G6" s="171"/>
      <c r="H6" s="172"/>
    </row>
    <row r="7" spans="1:8">
      <c r="A7" s="153" t="s">
        <v>566</v>
      </c>
      <c r="B7" s="158"/>
      <c r="C7" s="159"/>
      <c r="D7" s="160">
        <v>38537</v>
      </c>
      <c r="E7" s="161"/>
      <c r="F7" s="162">
        <v>115123</v>
      </c>
      <c r="G7" s="163"/>
      <c r="H7" s="164"/>
    </row>
    <row r="8" spans="1:8">
      <c r="A8" s="165"/>
      <c r="B8" s="166"/>
      <c r="C8" s="167"/>
      <c r="D8" s="168">
        <v>13793</v>
      </c>
      <c r="E8" s="169"/>
      <c r="F8" s="170">
        <v>46026</v>
      </c>
      <c r="G8" s="171"/>
      <c r="H8" s="172"/>
    </row>
    <row r="9" spans="1:8">
      <c r="A9" s="153" t="s">
        <v>567</v>
      </c>
      <c r="B9" s="158"/>
      <c r="C9" s="159"/>
      <c r="D9" s="160">
        <v>36138</v>
      </c>
      <c r="E9" s="161"/>
      <c r="F9" s="162">
        <v>98899</v>
      </c>
      <c r="G9" s="163"/>
      <c r="H9" s="164"/>
    </row>
    <row r="10" spans="1:8">
      <c r="A10" s="165"/>
      <c r="B10" s="166"/>
      <c r="C10" s="167"/>
      <c r="D10" s="168">
        <v>12293</v>
      </c>
      <c r="E10" s="169"/>
      <c r="F10" s="170">
        <v>43734</v>
      </c>
      <c r="G10" s="171"/>
      <c r="H10" s="172"/>
    </row>
    <row r="11" spans="1:8">
      <c r="A11" s="153" t="s">
        <v>568</v>
      </c>
      <c r="B11" s="158"/>
      <c r="C11" s="159"/>
      <c r="D11" s="160">
        <v>33293</v>
      </c>
      <c r="E11" s="161"/>
      <c r="F11" s="162">
        <v>96462</v>
      </c>
      <c r="G11" s="163"/>
      <c r="H11" s="164"/>
    </row>
    <row r="12" spans="1:8">
      <c r="A12" s="165"/>
      <c r="B12" s="166"/>
      <c r="C12" s="173"/>
      <c r="D12" s="168">
        <v>15336</v>
      </c>
      <c r="E12" s="169"/>
      <c r="F12" s="170">
        <v>39886</v>
      </c>
      <c r="G12" s="171"/>
      <c r="H12" s="172"/>
    </row>
    <row r="13" spans="1:8">
      <c r="A13" s="153"/>
      <c r="B13" s="158"/>
      <c r="C13" s="174"/>
      <c r="D13" s="175">
        <v>48019</v>
      </c>
      <c r="E13" s="176"/>
      <c r="F13" s="177">
        <v>94653</v>
      </c>
      <c r="G13" s="178"/>
      <c r="H13" s="164"/>
    </row>
    <row r="14" spans="1:8">
      <c r="A14" s="165"/>
      <c r="B14" s="166"/>
      <c r="C14" s="167"/>
      <c r="D14" s="168">
        <v>21248</v>
      </c>
      <c r="E14" s="169"/>
      <c r="F14" s="170">
        <v>41873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3.55</v>
      </c>
      <c r="C19" s="179">
        <f>ROUND(VALUE(SUBSTITUTE(実質収支比率等に係る経年分析!G$48,"▲","-")),2)</f>
        <v>6.04</v>
      </c>
      <c r="D19" s="179">
        <f>ROUND(VALUE(SUBSTITUTE(実質収支比率等に係る経年分析!H$48,"▲","-")),2)</f>
        <v>2.58</v>
      </c>
      <c r="E19" s="179">
        <f>ROUND(VALUE(SUBSTITUTE(実質収支比率等に係る経年分析!I$48,"▲","-")),2)</f>
        <v>2.59</v>
      </c>
      <c r="F19" s="179">
        <f>ROUND(VALUE(SUBSTITUTE(実質収支比率等に係る経年分析!J$48,"▲","-")),2)</f>
        <v>6.79</v>
      </c>
    </row>
    <row r="20" spans="1:11">
      <c r="A20" s="179" t="s">
        <v>55</v>
      </c>
      <c r="B20" s="179">
        <f>ROUND(VALUE(SUBSTITUTE(実質収支比率等に係る経年分析!F$47,"▲","-")),2)</f>
        <v>0.9</v>
      </c>
      <c r="C20" s="179">
        <f>ROUND(VALUE(SUBSTITUTE(実質収支比率等に係る経年分析!G$47,"▲","-")),2)</f>
        <v>1.51</v>
      </c>
      <c r="D20" s="179">
        <f>ROUND(VALUE(SUBSTITUTE(実質収支比率等に係る経年分析!H$47,"▲","-")),2)</f>
        <v>2.52</v>
      </c>
      <c r="E20" s="179">
        <f>ROUND(VALUE(SUBSTITUTE(実質収支比率等に係る経年分析!I$47,"▲","-")),2)</f>
        <v>0.43</v>
      </c>
      <c r="F20" s="179">
        <f>ROUND(VALUE(SUBSTITUTE(実質収支比率等に係る経年分析!J$47,"▲","-")),2)</f>
        <v>1.98</v>
      </c>
    </row>
    <row r="21" spans="1:11">
      <c r="A21" s="179" t="s">
        <v>56</v>
      </c>
      <c r="B21" s="179">
        <f>IF(ISNUMBER(VALUE(SUBSTITUTE(実質収支比率等に係る経年分析!F$49,"▲","-"))),ROUND(VALUE(SUBSTITUTE(実質収支比率等に係る経年分析!F$49,"▲","-")),2),NA())</f>
        <v>-0.43</v>
      </c>
      <c r="C21" s="179">
        <f>IF(ISNUMBER(VALUE(SUBSTITUTE(実質収支比率等に係る経年分析!G$49,"▲","-"))),ROUND(VALUE(SUBSTITUTE(実質収支比率等に係る経年分析!G$49,"▲","-")),2),NA())</f>
        <v>3.27</v>
      </c>
      <c r="D21" s="179">
        <f>IF(ISNUMBER(VALUE(SUBSTITUTE(実質収支比率等に係る経年分析!H$49,"▲","-"))),ROUND(VALUE(SUBSTITUTE(実質収支比率等に係る経年分析!H$49,"▲","-")),2),NA())</f>
        <v>-2.4900000000000002</v>
      </c>
      <c r="E21" s="179">
        <f>IF(ISNUMBER(VALUE(SUBSTITUTE(実質収支比率等に係る経年分析!I$49,"▲","-"))),ROUND(VALUE(SUBSTITUTE(実質収支比率等に係る経年分析!I$49,"▲","-")),2),NA())</f>
        <v>-2.14</v>
      </c>
      <c r="F21" s="179">
        <f>IF(ISNUMBER(VALUE(SUBSTITUTE(実質収支比率等に係る経年分析!J$49,"▲","-"))),ROUND(VALUE(SUBSTITUTE(実質収支比率等に係る経年分析!J$49,"▲","-")),2),NA())</f>
        <v>5.75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坂下東第一地区土地区画整理事業特別会計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3.39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2.27</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6.78</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14.38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783</v>
      </c>
      <c r="E42" s="181"/>
      <c r="F42" s="181"/>
      <c r="G42" s="181">
        <f>'実質公債費比率（分子）の構造'!L$52</f>
        <v>824</v>
      </c>
      <c r="H42" s="181"/>
      <c r="I42" s="181"/>
      <c r="J42" s="181">
        <f>'実質公債費比率（分子）の構造'!M$52</f>
        <v>837</v>
      </c>
      <c r="K42" s="181"/>
      <c r="L42" s="181"/>
      <c r="M42" s="181">
        <f>'実質公債費比率（分子）の構造'!N$52</f>
        <v>831</v>
      </c>
      <c r="N42" s="181"/>
      <c r="O42" s="181"/>
      <c r="P42" s="181">
        <f>'実質公債費比率（分子）の構造'!O$52</f>
        <v>841</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88</v>
      </c>
      <c r="C44" s="181"/>
      <c r="D44" s="181"/>
      <c r="E44" s="181">
        <f>'実質公債費比率（分子）の構造'!L$50</f>
        <v>70</v>
      </c>
      <c r="F44" s="181"/>
      <c r="G44" s="181"/>
      <c r="H44" s="181">
        <f>'実質公債費比率（分子）の構造'!M$50</f>
        <v>21</v>
      </c>
      <c r="I44" s="181"/>
      <c r="J44" s="181"/>
      <c r="K44" s="181">
        <f>'実質公債費比率（分子）の構造'!N$50</f>
        <v>15</v>
      </c>
      <c r="L44" s="181"/>
      <c r="M44" s="181"/>
      <c r="N44" s="181">
        <f>'実質公債費比率（分子）の構造'!O$50</f>
        <v>7</v>
      </c>
      <c r="O44" s="181"/>
      <c r="P44" s="181"/>
    </row>
    <row r="45" spans="1:16">
      <c r="A45" s="181" t="s">
        <v>66</v>
      </c>
      <c r="B45" s="181">
        <f>'実質公債費比率（分子）の構造'!K$49</f>
        <v>41</v>
      </c>
      <c r="C45" s="181"/>
      <c r="D45" s="181"/>
      <c r="E45" s="181">
        <f>'実質公債費比率（分子）の構造'!L$49</f>
        <v>38</v>
      </c>
      <c r="F45" s="181"/>
      <c r="G45" s="181"/>
      <c r="H45" s="181">
        <f>'実質公債費比率（分子）の構造'!M$49</f>
        <v>29</v>
      </c>
      <c r="I45" s="181"/>
      <c r="J45" s="181"/>
      <c r="K45" s="181">
        <f>'実質公債費比率（分子）の構造'!N$49</f>
        <v>19</v>
      </c>
      <c r="L45" s="181"/>
      <c r="M45" s="181"/>
      <c r="N45" s="181">
        <f>'実質公債費比率（分子）の構造'!O$49</f>
        <v>15</v>
      </c>
      <c r="O45" s="181"/>
      <c r="P45" s="181"/>
    </row>
    <row r="46" spans="1:16">
      <c r="A46" s="181" t="s">
        <v>67</v>
      </c>
      <c r="B46" s="181">
        <f>'実質公債費比率（分子）の構造'!K$48</f>
        <v>127</v>
      </c>
      <c r="C46" s="181"/>
      <c r="D46" s="181"/>
      <c r="E46" s="181">
        <f>'実質公債費比率（分子）の構造'!L$48</f>
        <v>147</v>
      </c>
      <c r="F46" s="181"/>
      <c r="G46" s="181"/>
      <c r="H46" s="181">
        <f>'実質公債費比率（分子）の構造'!M$48</f>
        <v>135</v>
      </c>
      <c r="I46" s="181"/>
      <c r="J46" s="181"/>
      <c r="K46" s="181">
        <f>'実質公債費比率（分子）の構造'!N$48</f>
        <v>178</v>
      </c>
      <c r="L46" s="181"/>
      <c r="M46" s="181"/>
      <c r="N46" s="181">
        <f>'実質公債費比率（分子）の構造'!O$48</f>
        <v>157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1086</v>
      </c>
      <c r="C49" s="181"/>
      <c r="D49" s="181"/>
      <c r="E49" s="181">
        <f>'実質公債費比率（分子）の構造'!L$45</f>
        <v>1158</v>
      </c>
      <c r="F49" s="181"/>
      <c r="G49" s="181"/>
      <c r="H49" s="181">
        <f>'実質公債費比率（分子）の構造'!M$45</f>
        <v>1211</v>
      </c>
      <c r="I49" s="181"/>
      <c r="J49" s="181"/>
      <c r="K49" s="181">
        <f>'実質公債費比率（分子）の構造'!N$45</f>
        <v>1208</v>
      </c>
      <c r="L49" s="181"/>
      <c r="M49" s="181"/>
      <c r="N49" s="181">
        <f>'実質公債費比率（分子）の構造'!O$45</f>
        <v>1200</v>
      </c>
      <c r="O49" s="181"/>
      <c r="P49" s="181"/>
    </row>
    <row r="50" spans="1:16">
      <c r="A50" s="181" t="s">
        <v>71</v>
      </c>
      <c r="B50" s="181" t="e">
        <f>NA()</f>
        <v>#N/A</v>
      </c>
      <c r="C50" s="181">
        <f>IF(ISNUMBER('実質公債費比率（分子）の構造'!K$53),'実質公債費比率（分子）の構造'!K$53,NA())</f>
        <v>559</v>
      </c>
      <c r="D50" s="181" t="e">
        <f>NA()</f>
        <v>#N/A</v>
      </c>
      <c r="E50" s="181" t="e">
        <f>NA()</f>
        <v>#N/A</v>
      </c>
      <c r="F50" s="181">
        <f>IF(ISNUMBER('実質公債費比率（分子）の構造'!L$53),'実質公債費比率（分子）の構造'!L$53,NA())</f>
        <v>589</v>
      </c>
      <c r="G50" s="181" t="e">
        <f>NA()</f>
        <v>#N/A</v>
      </c>
      <c r="H50" s="181" t="e">
        <f>NA()</f>
        <v>#N/A</v>
      </c>
      <c r="I50" s="181">
        <f>IF(ISNUMBER('実質公債費比率（分子）の構造'!M$53),'実質公債費比率（分子）の構造'!M$53,NA())</f>
        <v>559</v>
      </c>
      <c r="J50" s="181" t="e">
        <f>NA()</f>
        <v>#N/A</v>
      </c>
      <c r="K50" s="181" t="e">
        <f>NA()</f>
        <v>#N/A</v>
      </c>
      <c r="L50" s="181">
        <f>IF(ISNUMBER('実質公債費比率（分子）の構造'!N$53),'実質公債費比率（分子）の構造'!N$53,NA())</f>
        <v>589</v>
      </c>
      <c r="M50" s="181" t="e">
        <f>NA()</f>
        <v>#N/A</v>
      </c>
      <c r="N50" s="181" t="e">
        <f>NA()</f>
        <v>#N/A</v>
      </c>
      <c r="O50" s="181">
        <f>IF(ISNUMBER('実質公債費比率（分子）の構造'!O$53),'実質公債費比率（分子）の構造'!O$53,NA())</f>
        <v>538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8289</v>
      </c>
      <c r="E56" s="180"/>
      <c r="F56" s="180"/>
      <c r="G56" s="180">
        <f>'将来負担比率（分子）の構造'!J$52</f>
        <v>8366</v>
      </c>
      <c r="H56" s="180"/>
      <c r="I56" s="180"/>
      <c r="J56" s="180">
        <f>'将来負担比率（分子）の構造'!K$52</f>
        <v>8140</v>
      </c>
      <c r="K56" s="180"/>
      <c r="L56" s="180"/>
      <c r="M56" s="180">
        <f>'将来負担比率（分子）の構造'!L$52</f>
        <v>7904</v>
      </c>
      <c r="N56" s="180"/>
      <c r="O56" s="180"/>
      <c r="P56" s="180">
        <f>'将来負担比率（分子）の構造'!M$52</f>
        <v>7663</v>
      </c>
    </row>
    <row r="57" spans="1:16">
      <c r="A57" s="180" t="s">
        <v>42</v>
      </c>
      <c r="B57" s="180"/>
      <c r="C57" s="180"/>
      <c r="D57" s="180">
        <f>'将来負担比率（分子）の構造'!I$51</f>
        <v>506</v>
      </c>
      <c r="E57" s="180"/>
      <c r="F57" s="180"/>
      <c r="G57" s="180">
        <f>'将来負担比率（分子）の構造'!J$51</f>
        <v>476</v>
      </c>
      <c r="H57" s="180"/>
      <c r="I57" s="180"/>
      <c r="J57" s="180">
        <f>'将来負担比率（分子）の構造'!K$51</f>
        <v>467</v>
      </c>
      <c r="K57" s="180"/>
      <c r="L57" s="180"/>
      <c r="M57" s="180">
        <f>'将来負担比率（分子）の構造'!L$51</f>
        <v>442</v>
      </c>
      <c r="N57" s="180"/>
      <c r="O57" s="180"/>
      <c r="P57" s="180">
        <f>'将来負担比率（分子）の構造'!M$51</f>
        <v>430</v>
      </c>
    </row>
    <row r="58" spans="1:16">
      <c r="A58" s="180" t="s">
        <v>41</v>
      </c>
      <c r="B58" s="180"/>
      <c r="C58" s="180"/>
      <c r="D58" s="180">
        <f>'将来負担比率（分子）の構造'!I$50</f>
        <v>197</v>
      </c>
      <c r="E58" s="180"/>
      <c r="F58" s="180"/>
      <c r="G58" s="180">
        <f>'将来負担比率（分子）の構造'!J$50</f>
        <v>437</v>
      </c>
      <c r="H58" s="180"/>
      <c r="I58" s="180"/>
      <c r="J58" s="180">
        <f>'将来負担比率（分子）の構造'!K$50</f>
        <v>613</v>
      </c>
      <c r="K58" s="180"/>
      <c r="L58" s="180"/>
      <c r="M58" s="180">
        <f>'将来負担比率（分子）の構造'!L$50</f>
        <v>507</v>
      </c>
      <c r="N58" s="180"/>
      <c r="O58" s="180"/>
      <c r="P58" s="180">
        <f>'将来負担比率（分子）の構造'!M$50</f>
        <v>542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1616</v>
      </c>
      <c r="C62" s="180"/>
      <c r="D62" s="180"/>
      <c r="E62" s="180">
        <f>'将来負担比率（分子）の構造'!J$45</f>
        <v>1486</v>
      </c>
      <c r="F62" s="180"/>
      <c r="G62" s="180"/>
      <c r="H62" s="180">
        <f>'将来負担比率（分子）の構造'!K$45</f>
        <v>1387</v>
      </c>
      <c r="I62" s="180"/>
      <c r="J62" s="180"/>
      <c r="K62" s="180">
        <f>'将来負担比率（分子）の構造'!L$45</f>
        <v>1273</v>
      </c>
      <c r="L62" s="180"/>
      <c r="M62" s="180"/>
      <c r="N62" s="180">
        <f>'将来負担比率（分子）の構造'!M$45</f>
        <v>1208</v>
      </c>
      <c r="O62" s="180"/>
      <c r="P62" s="180"/>
    </row>
    <row r="63" spans="1:16">
      <c r="A63" s="180" t="s">
        <v>34</v>
      </c>
      <c r="B63" s="180">
        <f>'将来負担比率（分子）の構造'!I$44</f>
        <v>121</v>
      </c>
      <c r="C63" s="180"/>
      <c r="D63" s="180"/>
      <c r="E63" s="180">
        <f>'将来負担比率（分子）の構造'!J$44</f>
        <v>79</v>
      </c>
      <c r="F63" s="180"/>
      <c r="G63" s="180"/>
      <c r="H63" s="180">
        <f>'将来負担比率（分子）の構造'!K$44</f>
        <v>53</v>
      </c>
      <c r="I63" s="180"/>
      <c r="J63" s="180"/>
      <c r="K63" s="180">
        <f>'将来負担比率（分子）の構造'!L$44</f>
        <v>31</v>
      </c>
      <c r="L63" s="180"/>
      <c r="M63" s="180"/>
      <c r="N63" s="180">
        <f>'将来負担比率（分子）の構造'!M$44</f>
        <v>29</v>
      </c>
      <c r="O63" s="180"/>
      <c r="P63" s="180"/>
    </row>
    <row r="64" spans="1:16">
      <c r="A64" s="180" t="s">
        <v>33</v>
      </c>
      <c r="B64" s="180">
        <f>'将来負担比率（分子）の構造'!I$43</f>
        <v>1912</v>
      </c>
      <c r="C64" s="180"/>
      <c r="D64" s="180"/>
      <c r="E64" s="180">
        <f>'将来負担比率（分子）の構造'!J$43</f>
        <v>1958</v>
      </c>
      <c r="F64" s="180"/>
      <c r="G64" s="180"/>
      <c r="H64" s="180">
        <f>'将来負担比率（分子）の構造'!K$43</f>
        <v>1941</v>
      </c>
      <c r="I64" s="180"/>
      <c r="J64" s="180"/>
      <c r="K64" s="180">
        <f>'将来負担比率（分子）の構造'!L$43</f>
        <v>2112</v>
      </c>
      <c r="L64" s="180"/>
      <c r="M64" s="180"/>
      <c r="N64" s="180">
        <f>'将来負担比率（分子）の構造'!M$43</f>
        <v>2174</v>
      </c>
      <c r="O64" s="180"/>
      <c r="P64" s="180"/>
    </row>
    <row r="65" spans="1:16">
      <c r="A65" s="180" t="s">
        <v>32</v>
      </c>
      <c r="B65" s="180">
        <f>'将来負担比率（分子）の構造'!I$42</f>
        <v>113</v>
      </c>
      <c r="C65" s="180"/>
      <c r="D65" s="180"/>
      <c r="E65" s="180">
        <f>'将来負担比率（分子）の構造'!J$42</f>
        <v>43</v>
      </c>
      <c r="F65" s="180"/>
      <c r="G65" s="180"/>
      <c r="H65" s="180">
        <f>'将来負担比率（分子）の構造'!K$42</f>
        <v>24</v>
      </c>
      <c r="I65" s="180"/>
      <c r="J65" s="180"/>
      <c r="K65" s="180">
        <f>'将来負担比率（分子）の構造'!L$42</f>
        <v>10</v>
      </c>
      <c r="L65" s="180"/>
      <c r="M65" s="180"/>
      <c r="N65" s="180">
        <f>'将来負担比率（分子）の構造'!M$42</f>
        <v>3</v>
      </c>
      <c r="O65" s="180"/>
      <c r="P65" s="180"/>
    </row>
    <row r="66" spans="1:16">
      <c r="A66" s="180" t="s">
        <v>31</v>
      </c>
      <c r="B66" s="180">
        <f>'将来負担比率（分子）の構造'!I$41</f>
        <v>10796</v>
      </c>
      <c r="C66" s="180"/>
      <c r="D66" s="180"/>
      <c r="E66" s="180">
        <f>'将来負担比率（分子）の構造'!J$41</f>
        <v>10702</v>
      </c>
      <c r="F66" s="180"/>
      <c r="G66" s="180"/>
      <c r="H66" s="180">
        <f>'将来負担比率（分子）の構造'!K$41</f>
        <v>10213</v>
      </c>
      <c r="I66" s="180"/>
      <c r="J66" s="180"/>
      <c r="K66" s="180">
        <f>'将来負担比率（分子）の構造'!L$41</f>
        <v>9695</v>
      </c>
      <c r="L66" s="180"/>
      <c r="M66" s="180"/>
      <c r="N66" s="180">
        <f>'将来負担比率（分子）の構造'!M$41</f>
        <v>9140</v>
      </c>
      <c r="O66" s="180"/>
      <c r="P66" s="180"/>
    </row>
    <row r="67" spans="1:16">
      <c r="A67" s="180" t="s">
        <v>75</v>
      </c>
      <c r="B67" s="180" t="e">
        <f>NA()</f>
        <v>#N/A</v>
      </c>
      <c r="C67" s="180">
        <f>IF(ISNUMBER('将来負担比率（分子）の構造'!I$53), IF('将来負担比率（分子）の構造'!I$53 &lt; 0, 0, '将来負担比率（分子）の構造'!I$53), NA())</f>
        <v>5567</v>
      </c>
      <c r="D67" s="180" t="e">
        <f>NA()</f>
        <v>#N/A</v>
      </c>
      <c r="E67" s="180" t="e">
        <f>NA()</f>
        <v>#N/A</v>
      </c>
      <c r="F67" s="180">
        <f>IF(ISNUMBER('将来負担比率（分子）の構造'!J$53), IF('将来負担比率（分子）の構造'!J$53 &lt; 0, 0, '将来負担比率（分子）の構造'!J$53), NA())</f>
        <v>4989</v>
      </c>
      <c r="G67" s="180" t="e">
        <f>NA()</f>
        <v>#N/A</v>
      </c>
      <c r="H67" s="180" t="e">
        <f>NA()</f>
        <v>#N/A</v>
      </c>
      <c r="I67" s="180">
        <f>IF(ISNUMBER('将来負担比率（分子）の構造'!K$53), IF('将来負担比率（分子）の構造'!K$53 &lt; 0, 0, '将来負担比率（分子）の構造'!K$53), NA())</f>
        <v>4397</v>
      </c>
      <c r="J67" s="180" t="e">
        <f>NA()</f>
        <v>#N/A</v>
      </c>
      <c r="K67" s="180" t="e">
        <f>NA()</f>
        <v>#N/A</v>
      </c>
      <c r="L67" s="180">
        <f>IF(ISNUMBER('将来負担比率（分子）の構造'!L$53), IF('将来負担比率（分子）の構造'!L$53 &lt; 0, 0, '将来負担比率（分子）の構造'!L$53), NA())</f>
        <v>4267</v>
      </c>
      <c r="M67" s="180" t="e">
        <f>NA()</f>
        <v>#N/A</v>
      </c>
      <c r="N67" s="180" t="e">
        <f>NA()</f>
        <v>#N/A</v>
      </c>
      <c r="O67" s="180">
        <f>IF(ISNUMBER('将来負担比率（分子）の構造'!M$53), IF('将来負担比率（分子）の構造'!M$53 &lt; 0, 0, '将来負担比率（分子）の構造'!M$53), NA())</f>
        <v>3919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123</v>
      </c>
      <c r="C72" s="184">
        <f>基金残高に係る経年分析!G55</f>
        <v>21</v>
      </c>
      <c r="D72" s="184">
        <f>基金残高に係る経年分析!H55</f>
        <v>96</v>
      </c>
    </row>
    <row r="73" spans="1:16">
      <c r="A73" s="183" t="s">
        <v>78</v>
      </c>
      <c r="B73" s="184">
        <f>基金残高に係る経年分析!F56</f>
        <v>13</v>
      </c>
      <c r="C73" s="184">
        <f>基金残高に係る経年分析!G56</f>
        <v>13</v>
      </c>
      <c r="D73" s="184">
        <f>基金残高に係る経年分析!H56</f>
        <v>0</v>
      </c>
    </row>
    <row r="74" spans="1:16">
      <c r="A74" s="183" t="s">
        <v>79</v>
      </c>
      <c r="B74" s="184">
        <f>基金残高に係る経年分析!F57</f>
        <v>332</v>
      </c>
      <c r="C74" s="184">
        <f>基金残高に係る経年分析!G57</f>
        <v>349</v>
      </c>
      <c r="D74" s="184">
        <f>基金残高に係る経年分析!H57</f>
        <v>323</v>
      </c>
    </row>
  </sheetData>
  <sheetProtection algorithmName="SHA-512" hashValue="NS7TJqan0nTUOLY75muMNNHU19I/en1pt9Oqs2NnO3sPIbs1Dia+a2jlxo204Qg1aEA8qjCm1gHVBEJ98tlQxQ==" saltValue="9ydQVHSketRAjVkwR9qs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1607178</v>
      </c>
      <c r="S5" s="727"/>
      <c r="T5" s="727"/>
      <c r="U5" s="727"/>
      <c r="V5" s="727"/>
      <c r="W5" s="727"/>
      <c r="X5" s="727"/>
      <c r="Y5" s="773"/>
      <c r="Z5" s="791">
        <v>21.6</v>
      </c>
      <c r="AA5" s="791"/>
      <c r="AB5" s="791"/>
      <c r="AC5" s="791"/>
      <c r="AD5" s="792">
        <v>1607178</v>
      </c>
      <c r="AE5" s="792"/>
      <c r="AF5" s="792"/>
      <c r="AG5" s="792"/>
      <c r="AH5" s="792"/>
      <c r="AI5" s="792"/>
      <c r="AJ5" s="792"/>
      <c r="AK5" s="792"/>
      <c r="AL5" s="774">
        <v>35</v>
      </c>
      <c r="AM5" s="743"/>
      <c r="AN5" s="743"/>
      <c r="AO5" s="775"/>
      <c r="AP5" s="760" t="s">
        <v>228</v>
      </c>
      <c r="AQ5" s="761"/>
      <c r="AR5" s="761"/>
      <c r="AS5" s="761"/>
      <c r="AT5" s="761"/>
      <c r="AU5" s="761"/>
      <c r="AV5" s="761"/>
      <c r="AW5" s="761"/>
      <c r="AX5" s="761"/>
      <c r="AY5" s="761"/>
      <c r="AZ5" s="761"/>
      <c r="BA5" s="761"/>
      <c r="BB5" s="761"/>
      <c r="BC5" s="761"/>
      <c r="BD5" s="761"/>
      <c r="BE5" s="761"/>
      <c r="BF5" s="762"/>
      <c r="BG5" s="661">
        <v>1607128</v>
      </c>
      <c r="BH5" s="664"/>
      <c r="BI5" s="664"/>
      <c r="BJ5" s="664"/>
      <c r="BK5" s="664"/>
      <c r="BL5" s="664"/>
      <c r="BM5" s="664"/>
      <c r="BN5" s="665"/>
      <c r="BO5" s="723">
        <v>100</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85556</v>
      </c>
      <c r="S6" s="664"/>
      <c r="T6" s="664"/>
      <c r="U6" s="664"/>
      <c r="V6" s="664"/>
      <c r="W6" s="664"/>
      <c r="X6" s="664"/>
      <c r="Y6" s="665"/>
      <c r="Z6" s="723">
        <v>1.1000000000000001</v>
      </c>
      <c r="AA6" s="723"/>
      <c r="AB6" s="723"/>
      <c r="AC6" s="723"/>
      <c r="AD6" s="724">
        <v>85556</v>
      </c>
      <c r="AE6" s="724"/>
      <c r="AF6" s="724"/>
      <c r="AG6" s="724"/>
      <c r="AH6" s="724"/>
      <c r="AI6" s="724"/>
      <c r="AJ6" s="724"/>
      <c r="AK6" s="724"/>
      <c r="AL6" s="666">
        <v>1.9</v>
      </c>
      <c r="AM6" s="667"/>
      <c r="AN6" s="667"/>
      <c r="AO6" s="725"/>
      <c r="AP6" s="658" t="s">
        <v>234</v>
      </c>
      <c r="AQ6" s="659"/>
      <c r="AR6" s="659"/>
      <c r="AS6" s="659"/>
      <c r="AT6" s="659"/>
      <c r="AU6" s="659"/>
      <c r="AV6" s="659"/>
      <c r="AW6" s="659"/>
      <c r="AX6" s="659"/>
      <c r="AY6" s="659"/>
      <c r="AZ6" s="659"/>
      <c r="BA6" s="659"/>
      <c r="BB6" s="659"/>
      <c r="BC6" s="659"/>
      <c r="BD6" s="659"/>
      <c r="BE6" s="659"/>
      <c r="BF6" s="660"/>
      <c r="BG6" s="661">
        <v>1607128</v>
      </c>
      <c r="BH6" s="664"/>
      <c r="BI6" s="664"/>
      <c r="BJ6" s="664"/>
      <c r="BK6" s="664"/>
      <c r="BL6" s="664"/>
      <c r="BM6" s="664"/>
      <c r="BN6" s="665"/>
      <c r="BO6" s="723">
        <v>100</v>
      </c>
      <c r="BP6" s="723"/>
      <c r="BQ6" s="723"/>
      <c r="BR6" s="723"/>
      <c r="BS6" s="724" t="s">
        <v>235</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104706</v>
      </c>
      <c r="CS6" s="664"/>
      <c r="CT6" s="664"/>
      <c r="CU6" s="664"/>
      <c r="CV6" s="664"/>
      <c r="CW6" s="664"/>
      <c r="CX6" s="664"/>
      <c r="CY6" s="665"/>
      <c r="CZ6" s="774">
        <v>1.5</v>
      </c>
      <c r="DA6" s="743"/>
      <c r="DB6" s="743"/>
      <c r="DC6" s="777"/>
      <c r="DD6" s="669" t="s">
        <v>235</v>
      </c>
      <c r="DE6" s="664"/>
      <c r="DF6" s="664"/>
      <c r="DG6" s="664"/>
      <c r="DH6" s="664"/>
      <c r="DI6" s="664"/>
      <c r="DJ6" s="664"/>
      <c r="DK6" s="664"/>
      <c r="DL6" s="664"/>
      <c r="DM6" s="664"/>
      <c r="DN6" s="664"/>
      <c r="DO6" s="664"/>
      <c r="DP6" s="665"/>
      <c r="DQ6" s="669">
        <v>104706</v>
      </c>
      <c r="DR6" s="664"/>
      <c r="DS6" s="664"/>
      <c r="DT6" s="664"/>
      <c r="DU6" s="664"/>
      <c r="DV6" s="664"/>
      <c r="DW6" s="664"/>
      <c r="DX6" s="664"/>
      <c r="DY6" s="664"/>
      <c r="DZ6" s="664"/>
      <c r="EA6" s="664"/>
      <c r="EB6" s="664"/>
      <c r="EC6" s="704"/>
    </row>
    <row r="7" spans="2:143" ht="11.25" customHeight="1">
      <c r="B7" s="658" t="s">
        <v>237</v>
      </c>
      <c r="C7" s="659"/>
      <c r="D7" s="659"/>
      <c r="E7" s="659"/>
      <c r="F7" s="659"/>
      <c r="G7" s="659"/>
      <c r="H7" s="659"/>
      <c r="I7" s="659"/>
      <c r="J7" s="659"/>
      <c r="K7" s="659"/>
      <c r="L7" s="659"/>
      <c r="M7" s="659"/>
      <c r="N7" s="659"/>
      <c r="O7" s="659"/>
      <c r="P7" s="659"/>
      <c r="Q7" s="660"/>
      <c r="R7" s="661">
        <v>2105</v>
      </c>
      <c r="S7" s="664"/>
      <c r="T7" s="664"/>
      <c r="U7" s="664"/>
      <c r="V7" s="664"/>
      <c r="W7" s="664"/>
      <c r="X7" s="664"/>
      <c r="Y7" s="665"/>
      <c r="Z7" s="723">
        <v>0</v>
      </c>
      <c r="AA7" s="723"/>
      <c r="AB7" s="723"/>
      <c r="AC7" s="723"/>
      <c r="AD7" s="724">
        <v>2105</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673891</v>
      </c>
      <c r="BH7" s="664"/>
      <c r="BI7" s="664"/>
      <c r="BJ7" s="664"/>
      <c r="BK7" s="664"/>
      <c r="BL7" s="664"/>
      <c r="BM7" s="664"/>
      <c r="BN7" s="665"/>
      <c r="BO7" s="723">
        <v>41.9</v>
      </c>
      <c r="BP7" s="723"/>
      <c r="BQ7" s="723"/>
      <c r="BR7" s="723"/>
      <c r="BS7" s="724" t="s">
        <v>235</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861314</v>
      </c>
      <c r="CS7" s="664"/>
      <c r="CT7" s="664"/>
      <c r="CU7" s="664"/>
      <c r="CV7" s="664"/>
      <c r="CW7" s="664"/>
      <c r="CX7" s="664"/>
      <c r="CY7" s="665"/>
      <c r="CZ7" s="723">
        <v>12.1</v>
      </c>
      <c r="DA7" s="723"/>
      <c r="DB7" s="723"/>
      <c r="DC7" s="723"/>
      <c r="DD7" s="669">
        <v>25676</v>
      </c>
      <c r="DE7" s="664"/>
      <c r="DF7" s="664"/>
      <c r="DG7" s="664"/>
      <c r="DH7" s="664"/>
      <c r="DI7" s="664"/>
      <c r="DJ7" s="664"/>
      <c r="DK7" s="664"/>
      <c r="DL7" s="664"/>
      <c r="DM7" s="664"/>
      <c r="DN7" s="664"/>
      <c r="DO7" s="664"/>
      <c r="DP7" s="665"/>
      <c r="DQ7" s="669">
        <v>753932</v>
      </c>
      <c r="DR7" s="664"/>
      <c r="DS7" s="664"/>
      <c r="DT7" s="664"/>
      <c r="DU7" s="664"/>
      <c r="DV7" s="664"/>
      <c r="DW7" s="664"/>
      <c r="DX7" s="664"/>
      <c r="DY7" s="664"/>
      <c r="DZ7" s="664"/>
      <c r="EA7" s="664"/>
      <c r="EB7" s="664"/>
      <c r="EC7" s="704"/>
    </row>
    <row r="8" spans="2:143" ht="11.25" customHeight="1">
      <c r="B8" s="658" t="s">
        <v>240</v>
      </c>
      <c r="C8" s="659"/>
      <c r="D8" s="659"/>
      <c r="E8" s="659"/>
      <c r="F8" s="659"/>
      <c r="G8" s="659"/>
      <c r="H8" s="659"/>
      <c r="I8" s="659"/>
      <c r="J8" s="659"/>
      <c r="K8" s="659"/>
      <c r="L8" s="659"/>
      <c r="M8" s="659"/>
      <c r="N8" s="659"/>
      <c r="O8" s="659"/>
      <c r="P8" s="659"/>
      <c r="Q8" s="660"/>
      <c r="R8" s="661">
        <v>3761</v>
      </c>
      <c r="S8" s="664"/>
      <c r="T8" s="664"/>
      <c r="U8" s="664"/>
      <c r="V8" s="664"/>
      <c r="W8" s="664"/>
      <c r="X8" s="664"/>
      <c r="Y8" s="665"/>
      <c r="Z8" s="723">
        <v>0.1</v>
      </c>
      <c r="AA8" s="723"/>
      <c r="AB8" s="723"/>
      <c r="AC8" s="723"/>
      <c r="AD8" s="724">
        <v>3761</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27172</v>
      </c>
      <c r="BH8" s="664"/>
      <c r="BI8" s="664"/>
      <c r="BJ8" s="664"/>
      <c r="BK8" s="664"/>
      <c r="BL8" s="664"/>
      <c r="BM8" s="664"/>
      <c r="BN8" s="665"/>
      <c r="BO8" s="723">
        <v>1.7</v>
      </c>
      <c r="BP8" s="723"/>
      <c r="BQ8" s="723"/>
      <c r="BR8" s="723"/>
      <c r="BS8" s="669" t="s">
        <v>128</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1800586</v>
      </c>
      <c r="CS8" s="664"/>
      <c r="CT8" s="664"/>
      <c r="CU8" s="664"/>
      <c r="CV8" s="664"/>
      <c r="CW8" s="664"/>
      <c r="CX8" s="664"/>
      <c r="CY8" s="665"/>
      <c r="CZ8" s="723">
        <v>25.3</v>
      </c>
      <c r="DA8" s="723"/>
      <c r="DB8" s="723"/>
      <c r="DC8" s="723"/>
      <c r="DD8" s="669" t="s">
        <v>174</v>
      </c>
      <c r="DE8" s="664"/>
      <c r="DF8" s="664"/>
      <c r="DG8" s="664"/>
      <c r="DH8" s="664"/>
      <c r="DI8" s="664"/>
      <c r="DJ8" s="664"/>
      <c r="DK8" s="664"/>
      <c r="DL8" s="664"/>
      <c r="DM8" s="664"/>
      <c r="DN8" s="664"/>
      <c r="DO8" s="664"/>
      <c r="DP8" s="665"/>
      <c r="DQ8" s="669">
        <v>1054673</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2944</v>
      </c>
      <c r="S9" s="664"/>
      <c r="T9" s="664"/>
      <c r="U9" s="664"/>
      <c r="V9" s="664"/>
      <c r="W9" s="664"/>
      <c r="X9" s="664"/>
      <c r="Y9" s="665"/>
      <c r="Z9" s="723">
        <v>0</v>
      </c>
      <c r="AA9" s="723"/>
      <c r="AB9" s="723"/>
      <c r="AC9" s="723"/>
      <c r="AD9" s="724">
        <v>2944</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569419</v>
      </c>
      <c r="BH9" s="664"/>
      <c r="BI9" s="664"/>
      <c r="BJ9" s="664"/>
      <c r="BK9" s="664"/>
      <c r="BL9" s="664"/>
      <c r="BM9" s="664"/>
      <c r="BN9" s="665"/>
      <c r="BO9" s="723">
        <v>35.4</v>
      </c>
      <c r="BP9" s="723"/>
      <c r="BQ9" s="723"/>
      <c r="BR9" s="723"/>
      <c r="BS9" s="669" t="s">
        <v>174</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472923</v>
      </c>
      <c r="CS9" s="664"/>
      <c r="CT9" s="664"/>
      <c r="CU9" s="664"/>
      <c r="CV9" s="664"/>
      <c r="CW9" s="664"/>
      <c r="CX9" s="664"/>
      <c r="CY9" s="665"/>
      <c r="CZ9" s="723">
        <v>6.6</v>
      </c>
      <c r="DA9" s="723"/>
      <c r="DB9" s="723"/>
      <c r="DC9" s="723"/>
      <c r="DD9" s="669">
        <v>21172</v>
      </c>
      <c r="DE9" s="664"/>
      <c r="DF9" s="664"/>
      <c r="DG9" s="664"/>
      <c r="DH9" s="664"/>
      <c r="DI9" s="664"/>
      <c r="DJ9" s="664"/>
      <c r="DK9" s="664"/>
      <c r="DL9" s="664"/>
      <c r="DM9" s="664"/>
      <c r="DN9" s="664"/>
      <c r="DO9" s="664"/>
      <c r="DP9" s="665"/>
      <c r="DQ9" s="669">
        <v>368738</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235</v>
      </c>
      <c r="AA10" s="723"/>
      <c r="AB10" s="723"/>
      <c r="AC10" s="723"/>
      <c r="AD10" s="724" t="s">
        <v>235</v>
      </c>
      <c r="AE10" s="724"/>
      <c r="AF10" s="724"/>
      <c r="AG10" s="724"/>
      <c r="AH10" s="724"/>
      <c r="AI10" s="724"/>
      <c r="AJ10" s="724"/>
      <c r="AK10" s="724"/>
      <c r="AL10" s="666" t="s">
        <v>128</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38282</v>
      </c>
      <c r="BH10" s="664"/>
      <c r="BI10" s="664"/>
      <c r="BJ10" s="664"/>
      <c r="BK10" s="664"/>
      <c r="BL10" s="664"/>
      <c r="BM10" s="664"/>
      <c r="BN10" s="665"/>
      <c r="BO10" s="723">
        <v>2.4</v>
      </c>
      <c r="BP10" s="723"/>
      <c r="BQ10" s="723"/>
      <c r="BR10" s="723"/>
      <c r="BS10" s="669" t="s">
        <v>235</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7243</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1192</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174</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39018</v>
      </c>
      <c r="BH11" s="664"/>
      <c r="BI11" s="664"/>
      <c r="BJ11" s="664"/>
      <c r="BK11" s="664"/>
      <c r="BL11" s="664"/>
      <c r="BM11" s="664"/>
      <c r="BN11" s="665"/>
      <c r="BO11" s="723">
        <v>2.4</v>
      </c>
      <c r="BP11" s="723"/>
      <c r="BQ11" s="723"/>
      <c r="BR11" s="723"/>
      <c r="BS11" s="669" t="s">
        <v>128</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552564</v>
      </c>
      <c r="CS11" s="664"/>
      <c r="CT11" s="664"/>
      <c r="CU11" s="664"/>
      <c r="CV11" s="664"/>
      <c r="CW11" s="664"/>
      <c r="CX11" s="664"/>
      <c r="CY11" s="665"/>
      <c r="CZ11" s="723">
        <v>7.8</v>
      </c>
      <c r="DA11" s="723"/>
      <c r="DB11" s="723"/>
      <c r="DC11" s="723"/>
      <c r="DD11" s="669">
        <v>84964</v>
      </c>
      <c r="DE11" s="664"/>
      <c r="DF11" s="664"/>
      <c r="DG11" s="664"/>
      <c r="DH11" s="664"/>
      <c r="DI11" s="664"/>
      <c r="DJ11" s="664"/>
      <c r="DK11" s="664"/>
      <c r="DL11" s="664"/>
      <c r="DM11" s="664"/>
      <c r="DN11" s="664"/>
      <c r="DO11" s="664"/>
      <c r="DP11" s="665"/>
      <c r="DQ11" s="669">
        <v>228834</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299738</v>
      </c>
      <c r="S12" s="664"/>
      <c r="T12" s="664"/>
      <c r="U12" s="664"/>
      <c r="V12" s="664"/>
      <c r="W12" s="664"/>
      <c r="X12" s="664"/>
      <c r="Y12" s="665"/>
      <c r="Z12" s="723">
        <v>4</v>
      </c>
      <c r="AA12" s="723"/>
      <c r="AB12" s="723"/>
      <c r="AC12" s="723"/>
      <c r="AD12" s="724">
        <v>299738</v>
      </c>
      <c r="AE12" s="724"/>
      <c r="AF12" s="724"/>
      <c r="AG12" s="724"/>
      <c r="AH12" s="724"/>
      <c r="AI12" s="724"/>
      <c r="AJ12" s="724"/>
      <c r="AK12" s="724"/>
      <c r="AL12" s="666">
        <v>6.5</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719582</v>
      </c>
      <c r="BH12" s="664"/>
      <c r="BI12" s="664"/>
      <c r="BJ12" s="664"/>
      <c r="BK12" s="664"/>
      <c r="BL12" s="664"/>
      <c r="BM12" s="664"/>
      <c r="BN12" s="665"/>
      <c r="BO12" s="723">
        <v>44.8</v>
      </c>
      <c r="BP12" s="723"/>
      <c r="BQ12" s="723"/>
      <c r="BR12" s="723"/>
      <c r="BS12" s="669" t="s">
        <v>128</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156737</v>
      </c>
      <c r="CS12" s="664"/>
      <c r="CT12" s="664"/>
      <c r="CU12" s="664"/>
      <c r="CV12" s="664"/>
      <c r="CW12" s="664"/>
      <c r="CX12" s="664"/>
      <c r="CY12" s="665"/>
      <c r="CZ12" s="723">
        <v>2.2000000000000002</v>
      </c>
      <c r="DA12" s="723"/>
      <c r="DB12" s="723"/>
      <c r="DC12" s="723"/>
      <c r="DD12" s="669">
        <v>850</v>
      </c>
      <c r="DE12" s="664"/>
      <c r="DF12" s="664"/>
      <c r="DG12" s="664"/>
      <c r="DH12" s="664"/>
      <c r="DI12" s="664"/>
      <c r="DJ12" s="664"/>
      <c r="DK12" s="664"/>
      <c r="DL12" s="664"/>
      <c r="DM12" s="664"/>
      <c r="DN12" s="664"/>
      <c r="DO12" s="664"/>
      <c r="DP12" s="665"/>
      <c r="DQ12" s="669">
        <v>126939</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174</v>
      </c>
      <c r="S13" s="664"/>
      <c r="T13" s="664"/>
      <c r="U13" s="664"/>
      <c r="V13" s="664"/>
      <c r="W13" s="664"/>
      <c r="X13" s="664"/>
      <c r="Y13" s="665"/>
      <c r="Z13" s="723" t="s">
        <v>235</v>
      </c>
      <c r="AA13" s="723"/>
      <c r="AB13" s="723"/>
      <c r="AC13" s="723"/>
      <c r="AD13" s="724" t="s">
        <v>128</v>
      </c>
      <c r="AE13" s="724"/>
      <c r="AF13" s="724"/>
      <c r="AG13" s="724"/>
      <c r="AH13" s="724"/>
      <c r="AI13" s="724"/>
      <c r="AJ13" s="724"/>
      <c r="AK13" s="724"/>
      <c r="AL13" s="666" t="s">
        <v>128</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718429</v>
      </c>
      <c r="BH13" s="664"/>
      <c r="BI13" s="664"/>
      <c r="BJ13" s="664"/>
      <c r="BK13" s="664"/>
      <c r="BL13" s="664"/>
      <c r="BM13" s="664"/>
      <c r="BN13" s="665"/>
      <c r="BO13" s="723">
        <v>44.7</v>
      </c>
      <c r="BP13" s="723"/>
      <c r="BQ13" s="723"/>
      <c r="BR13" s="723"/>
      <c r="BS13" s="669" t="s">
        <v>235</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639759</v>
      </c>
      <c r="CS13" s="664"/>
      <c r="CT13" s="664"/>
      <c r="CU13" s="664"/>
      <c r="CV13" s="664"/>
      <c r="CW13" s="664"/>
      <c r="CX13" s="664"/>
      <c r="CY13" s="665"/>
      <c r="CZ13" s="723">
        <v>9</v>
      </c>
      <c r="DA13" s="723"/>
      <c r="DB13" s="723"/>
      <c r="DC13" s="723"/>
      <c r="DD13" s="669">
        <v>285540</v>
      </c>
      <c r="DE13" s="664"/>
      <c r="DF13" s="664"/>
      <c r="DG13" s="664"/>
      <c r="DH13" s="664"/>
      <c r="DI13" s="664"/>
      <c r="DJ13" s="664"/>
      <c r="DK13" s="664"/>
      <c r="DL13" s="664"/>
      <c r="DM13" s="664"/>
      <c r="DN13" s="664"/>
      <c r="DO13" s="664"/>
      <c r="DP13" s="665"/>
      <c r="DQ13" s="669">
        <v>397951</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229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54907</v>
      </c>
      <c r="BH14" s="664"/>
      <c r="BI14" s="664"/>
      <c r="BJ14" s="664"/>
      <c r="BK14" s="664"/>
      <c r="BL14" s="664"/>
      <c r="BM14" s="664"/>
      <c r="BN14" s="665"/>
      <c r="BO14" s="723">
        <v>3.4</v>
      </c>
      <c r="BP14" s="723"/>
      <c r="BQ14" s="723"/>
      <c r="BR14" s="723"/>
      <c r="BS14" s="669" t="s">
        <v>174</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341486</v>
      </c>
      <c r="CS14" s="664"/>
      <c r="CT14" s="664"/>
      <c r="CU14" s="664"/>
      <c r="CV14" s="664"/>
      <c r="CW14" s="664"/>
      <c r="CX14" s="664"/>
      <c r="CY14" s="665"/>
      <c r="CZ14" s="723">
        <v>4.8</v>
      </c>
      <c r="DA14" s="723"/>
      <c r="DB14" s="723"/>
      <c r="DC14" s="723"/>
      <c r="DD14" s="669">
        <v>5608</v>
      </c>
      <c r="DE14" s="664"/>
      <c r="DF14" s="664"/>
      <c r="DG14" s="664"/>
      <c r="DH14" s="664"/>
      <c r="DI14" s="664"/>
      <c r="DJ14" s="664"/>
      <c r="DK14" s="664"/>
      <c r="DL14" s="664"/>
      <c r="DM14" s="664"/>
      <c r="DN14" s="664"/>
      <c r="DO14" s="664"/>
      <c r="DP14" s="665"/>
      <c r="DQ14" s="669">
        <v>293076</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19079</v>
      </c>
      <c r="S15" s="664"/>
      <c r="T15" s="664"/>
      <c r="U15" s="664"/>
      <c r="V15" s="664"/>
      <c r="W15" s="664"/>
      <c r="X15" s="664"/>
      <c r="Y15" s="665"/>
      <c r="Z15" s="723">
        <v>0.3</v>
      </c>
      <c r="AA15" s="723"/>
      <c r="AB15" s="723"/>
      <c r="AC15" s="723"/>
      <c r="AD15" s="724">
        <v>19079</v>
      </c>
      <c r="AE15" s="724"/>
      <c r="AF15" s="724"/>
      <c r="AG15" s="724"/>
      <c r="AH15" s="724"/>
      <c r="AI15" s="724"/>
      <c r="AJ15" s="724"/>
      <c r="AK15" s="724"/>
      <c r="AL15" s="666">
        <v>0.4</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158748</v>
      </c>
      <c r="BH15" s="664"/>
      <c r="BI15" s="664"/>
      <c r="BJ15" s="664"/>
      <c r="BK15" s="664"/>
      <c r="BL15" s="664"/>
      <c r="BM15" s="664"/>
      <c r="BN15" s="665"/>
      <c r="BO15" s="723">
        <v>9.9</v>
      </c>
      <c r="BP15" s="723"/>
      <c r="BQ15" s="723"/>
      <c r="BR15" s="723"/>
      <c r="BS15" s="669" t="s">
        <v>235</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980806</v>
      </c>
      <c r="CS15" s="664"/>
      <c r="CT15" s="664"/>
      <c r="CU15" s="664"/>
      <c r="CV15" s="664"/>
      <c r="CW15" s="664"/>
      <c r="CX15" s="664"/>
      <c r="CY15" s="665"/>
      <c r="CZ15" s="723">
        <v>13.8</v>
      </c>
      <c r="DA15" s="723"/>
      <c r="DB15" s="723"/>
      <c r="DC15" s="723"/>
      <c r="DD15" s="669">
        <v>112412</v>
      </c>
      <c r="DE15" s="664"/>
      <c r="DF15" s="664"/>
      <c r="DG15" s="664"/>
      <c r="DH15" s="664"/>
      <c r="DI15" s="664"/>
      <c r="DJ15" s="664"/>
      <c r="DK15" s="664"/>
      <c r="DL15" s="664"/>
      <c r="DM15" s="664"/>
      <c r="DN15" s="664"/>
      <c r="DO15" s="664"/>
      <c r="DP15" s="665"/>
      <c r="DQ15" s="669">
        <v>657055</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235</v>
      </c>
      <c r="AA16" s="723"/>
      <c r="AB16" s="723"/>
      <c r="AC16" s="723"/>
      <c r="AD16" s="724" t="s">
        <v>235</v>
      </c>
      <c r="AE16" s="724"/>
      <c r="AF16" s="724"/>
      <c r="AG16" s="724"/>
      <c r="AH16" s="724"/>
      <c r="AI16" s="724"/>
      <c r="AJ16" s="724"/>
      <c r="AK16" s="724"/>
      <c r="AL16" s="666" t="s">
        <v>174</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174</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1872</v>
      </c>
      <c r="CS16" s="664"/>
      <c r="CT16" s="664"/>
      <c r="CU16" s="664"/>
      <c r="CV16" s="664"/>
      <c r="CW16" s="664"/>
      <c r="CX16" s="664"/>
      <c r="CY16" s="665"/>
      <c r="CZ16" s="723">
        <v>0</v>
      </c>
      <c r="DA16" s="723"/>
      <c r="DB16" s="723"/>
      <c r="DC16" s="723"/>
      <c r="DD16" s="669" t="s">
        <v>174</v>
      </c>
      <c r="DE16" s="664"/>
      <c r="DF16" s="664"/>
      <c r="DG16" s="664"/>
      <c r="DH16" s="664"/>
      <c r="DI16" s="664"/>
      <c r="DJ16" s="664"/>
      <c r="DK16" s="664"/>
      <c r="DL16" s="664"/>
      <c r="DM16" s="664"/>
      <c r="DN16" s="664"/>
      <c r="DO16" s="664"/>
      <c r="DP16" s="665"/>
      <c r="DQ16" s="669">
        <v>1217</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8956</v>
      </c>
      <c r="S17" s="664"/>
      <c r="T17" s="664"/>
      <c r="U17" s="664"/>
      <c r="V17" s="664"/>
      <c r="W17" s="664"/>
      <c r="X17" s="664"/>
      <c r="Y17" s="665"/>
      <c r="Z17" s="723">
        <v>0.1</v>
      </c>
      <c r="AA17" s="723"/>
      <c r="AB17" s="723"/>
      <c r="AC17" s="723"/>
      <c r="AD17" s="724">
        <v>8956</v>
      </c>
      <c r="AE17" s="724"/>
      <c r="AF17" s="724"/>
      <c r="AG17" s="724"/>
      <c r="AH17" s="724"/>
      <c r="AI17" s="724"/>
      <c r="AJ17" s="724"/>
      <c r="AK17" s="724"/>
      <c r="AL17" s="666">
        <v>0.2</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128</v>
      </c>
      <c r="BP17" s="723"/>
      <c r="BQ17" s="723"/>
      <c r="BR17" s="723"/>
      <c r="BS17" s="669" t="s">
        <v>235</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1200472</v>
      </c>
      <c r="CS17" s="664"/>
      <c r="CT17" s="664"/>
      <c r="CU17" s="664"/>
      <c r="CV17" s="664"/>
      <c r="CW17" s="664"/>
      <c r="CX17" s="664"/>
      <c r="CY17" s="665"/>
      <c r="CZ17" s="723">
        <v>16.899999999999999</v>
      </c>
      <c r="DA17" s="723"/>
      <c r="DB17" s="723"/>
      <c r="DC17" s="723"/>
      <c r="DD17" s="669" t="s">
        <v>174</v>
      </c>
      <c r="DE17" s="664"/>
      <c r="DF17" s="664"/>
      <c r="DG17" s="664"/>
      <c r="DH17" s="664"/>
      <c r="DI17" s="664"/>
      <c r="DJ17" s="664"/>
      <c r="DK17" s="664"/>
      <c r="DL17" s="664"/>
      <c r="DM17" s="664"/>
      <c r="DN17" s="664"/>
      <c r="DO17" s="664"/>
      <c r="DP17" s="665"/>
      <c r="DQ17" s="669">
        <v>1156803</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2812526</v>
      </c>
      <c r="S18" s="664"/>
      <c r="T18" s="664"/>
      <c r="U18" s="664"/>
      <c r="V18" s="664"/>
      <c r="W18" s="664"/>
      <c r="X18" s="664"/>
      <c r="Y18" s="665"/>
      <c r="Z18" s="723">
        <v>37.700000000000003</v>
      </c>
      <c r="AA18" s="723"/>
      <c r="AB18" s="723"/>
      <c r="AC18" s="723"/>
      <c r="AD18" s="724">
        <v>2544561</v>
      </c>
      <c r="AE18" s="724"/>
      <c r="AF18" s="724"/>
      <c r="AG18" s="724"/>
      <c r="AH18" s="724"/>
      <c r="AI18" s="724"/>
      <c r="AJ18" s="724"/>
      <c r="AK18" s="724"/>
      <c r="AL18" s="666">
        <v>55.4</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235</v>
      </c>
      <c r="BP18" s="723"/>
      <c r="BQ18" s="723"/>
      <c r="BR18" s="723"/>
      <c r="BS18" s="669" t="s">
        <v>128</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229</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174</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2544561</v>
      </c>
      <c r="S19" s="664"/>
      <c r="T19" s="664"/>
      <c r="U19" s="664"/>
      <c r="V19" s="664"/>
      <c r="W19" s="664"/>
      <c r="X19" s="664"/>
      <c r="Y19" s="665"/>
      <c r="Z19" s="723">
        <v>34.1</v>
      </c>
      <c r="AA19" s="723"/>
      <c r="AB19" s="723"/>
      <c r="AC19" s="723"/>
      <c r="AD19" s="724">
        <v>2544561</v>
      </c>
      <c r="AE19" s="724"/>
      <c r="AF19" s="724"/>
      <c r="AG19" s="724"/>
      <c r="AH19" s="724"/>
      <c r="AI19" s="724"/>
      <c r="AJ19" s="724"/>
      <c r="AK19" s="724"/>
      <c r="AL19" s="666">
        <v>55.4</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50</v>
      </c>
      <c r="BH19" s="664"/>
      <c r="BI19" s="664"/>
      <c r="BJ19" s="664"/>
      <c r="BK19" s="664"/>
      <c r="BL19" s="664"/>
      <c r="BM19" s="664"/>
      <c r="BN19" s="665"/>
      <c r="BO19" s="723">
        <v>0</v>
      </c>
      <c r="BP19" s="723"/>
      <c r="BQ19" s="723"/>
      <c r="BR19" s="723"/>
      <c r="BS19" s="669" t="s">
        <v>128</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174</v>
      </c>
      <c r="CS19" s="664"/>
      <c r="CT19" s="664"/>
      <c r="CU19" s="664"/>
      <c r="CV19" s="664"/>
      <c r="CW19" s="664"/>
      <c r="CX19" s="664"/>
      <c r="CY19" s="665"/>
      <c r="CZ19" s="723" t="s">
        <v>128</v>
      </c>
      <c r="DA19" s="723"/>
      <c r="DB19" s="723"/>
      <c r="DC19" s="723"/>
      <c r="DD19" s="669" t="s">
        <v>235</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243797</v>
      </c>
      <c r="S20" s="664"/>
      <c r="T20" s="664"/>
      <c r="U20" s="664"/>
      <c r="V20" s="664"/>
      <c r="W20" s="664"/>
      <c r="X20" s="664"/>
      <c r="Y20" s="665"/>
      <c r="Z20" s="723">
        <v>3.3</v>
      </c>
      <c r="AA20" s="723"/>
      <c r="AB20" s="723"/>
      <c r="AC20" s="723"/>
      <c r="AD20" s="724" t="s">
        <v>235</v>
      </c>
      <c r="AE20" s="724"/>
      <c r="AF20" s="724"/>
      <c r="AG20" s="724"/>
      <c r="AH20" s="724"/>
      <c r="AI20" s="724"/>
      <c r="AJ20" s="724"/>
      <c r="AK20" s="724"/>
      <c r="AL20" s="666" t="s">
        <v>128</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50</v>
      </c>
      <c r="BH20" s="664"/>
      <c r="BI20" s="664"/>
      <c r="BJ20" s="664"/>
      <c r="BK20" s="664"/>
      <c r="BL20" s="664"/>
      <c r="BM20" s="664"/>
      <c r="BN20" s="665"/>
      <c r="BO20" s="723">
        <v>0</v>
      </c>
      <c r="BP20" s="723"/>
      <c r="BQ20" s="723"/>
      <c r="BR20" s="723"/>
      <c r="BS20" s="669" t="s">
        <v>128</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7120468</v>
      </c>
      <c r="CS20" s="664"/>
      <c r="CT20" s="664"/>
      <c r="CU20" s="664"/>
      <c r="CV20" s="664"/>
      <c r="CW20" s="664"/>
      <c r="CX20" s="664"/>
      <c r="CY20" s="665"/>
      <c r="CZ20" s="723">
        <v>100</v>
      </c>
      <c r="DA20" s="723"/>
      <c r="DB20" s="723"/>
      <c r="DC20" s="723"/>
      <c r="DD20" s="669">
        <v>536222</v>
      </c>
      <c r="DE20" s="664"/>
      <c r="DF20" s="664"/>
      <c r="DG20" s="664"/>
      <c r="DH20" s="664"/>
      <c r="DI20" s="664"/>
      <c r="DJ20" s="664"/>
      <c r="DK20" s="664"/>
      <c r="DL20" s="664"/>
      <c r="DM20" s="664"/>
      <c r="DN20" s="664"/>
      <c r="DO20" s="664"/>
      <c r="DP20" s="665"/>
      <c r="DQ20" s="669">
        <v>5145116</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v>24168</v>
      </c>
      <c r="S21" s="664"/>
      <c r="T21" s="664"/>
      <c r="U21" s="664"/>
      <c r="V21" s="664"/>
      <c r="W21" s="664"/>
      <c r="X21" s="664"/>
      <c r="Y21" s="665"/>
      <c r="Z21" s="723">
        <v>0.3</v>
      </c>
      <c r="AA21" s="723"/>
      <c r="AB21" s="723"/>
      <c r="AC21" s="723"/>
      <c r="AD21" s="724" t="s">
        <v>174</v>
      </c>
      <c r="AE21" s="724"/>
      <c r="AF21" s="724"/>
      <c r="AG21" s="724"/>
      <c r="AH21" s="724"/>
      <c r="AI21" s="724"/>
      <c r="AJ21" s="724"/>
      <c r="AK21" s="724"/>
      <c r="AL21" s="666" t="s">
        <v>128</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50</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4841843</v>
      </c>
      <c r="S22" s="664"/>
      <c r="T22" s="664"/>
      <c r="U22" s="664"/>
      <c r="V22" s="664"/>
      <c r="W22" s="664"/>
      <c r="X22" s="664"/>
      <c r="Y22" s="665"/>
      <c r="Z22" s="723">
        <v>64.900000000000006</v>
      </c>
      <c r="AA22" s="723"/>
      <c r="AB22" s="723"/>
      <c r="AC22" s="723"/>
      <c r="AD22" s="724">
        <v>4573878</v>
      </c>
      <c r="AE22" s="724"/>
      <c r="AF22" s="724"/>
      <c r="AG22" s="724"/>
      <c r="AH22" s="724"/>
      <c r="AI22" s="724"/>
      <c r="AJ22" s="724"/>
      <c r="AK22" s="724"/>
      <c r="AL22" s="666">
        <v>99.6</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2072</v>
      </c>
      <c r="S23" s="664"/>
      <c r="T23" s="664"/>
      <c r="U23" s="664"/>
      <c r="V23" s="664"/>
      <c r="W23" s="664"/>
      <c r="X23" s="664"/>
      <c r="Y23" s="665"/>
      <c r="Z23" s="723">
        <v>0</v>
      </c>
      <c r="AA23" s="723"/>
      <c r="AB23" s="723"/>
      <c r="AC23" s="723"/>
      <c r="AD23" s="724">
        <v>2072</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235</v>
      </c>
      <c r="BH23" s="664"/>
      <c r="BI23" s="664"/>
      <c r="BJ23" s="664"/>
      <c r="BK23" s="664"/>
      <c r="BL23" s="664"/>
      <c r="BM23" s="664"/>
      <c r="BN23" s="665"/>
      <c r="BO23" s="723" t="s">
        <v>174</v>
      </c>
      <c r="BP23" s="723"/>
      <c r="BQ23" s="723"/>
      <c r="BR23" s="723"/>
      <c r="BS23" s="669" t="s">
        <v>128</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47446</v>
      </c>
      <c r="S24" s="664"/>
      <c r="T24" s="664"/>
      <c r="U24" s="664"/>
      <c r="V24" s="664"/>
      <c r="W24" s="664"/>
      <c r="X24" s="664"/>
      <c r="Y24" s="665"/>
      <c r="Z24" s="723">
        <v>0.6</v>
      </c>
      <c r="AA24" s="723"/>
      <c r="AB24" s="723"/>
      <c r="AC24" s="723"/>
      <c r="AD24" s="724">
        <v>120</v>
      </c>
      <c r="AE24" s="724"/>
      <c r="AF24" s="724"/>
      <c r="AG24" s="724"/>
      <c r="AH24" s="724"/>
      <c r="AI24" s="724"/>
      <c r="AJ24" s="724"/>
      <c r="AK24" s="724"/>
      <c r="AL24" s="666">
        <v>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229</v>
      </c>
      <c r="BP24" s="723"/>
      <c r="BQ24" s="723"/>
      <c r="BR24" s="723"/>
      <c r="BS24" s="669" t="s">
        <v>235</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3121995</v>
      </c>
      <c r="CS24" s="727"/>
      <c r="CT24" s="727"/>
      <c r="CU24" s="727"/>
      <c r="CV24" s="727"/>
      <c r="CW24" s="727"/>
      <c r="CX24" s="727"/>
      <c r="CY24" s="773"/>
      <c r="CZ24" s="774">
        <v>43.8</v>
      </c>
      <c r="DA24" s="743"/>
      <c r="DB24" s="743"/>
      <c r="DC24" s="777"/>
      <c r="DD24" s="772">
        <v>2569351</v>
      </c>
      <c r="DE24" s="727"/>
      <c r="DF24" s="727"/>
      <c r="DG24" s="727"/>
      <c r="DH24" s="727"/>
      <c r="DI24" s="727"/>
      <c r="DJ24" s="727"/>
      <c r="DK24" s="773"/>
      <c r="DL24" s="772">
        <v>2508962</v>
      </c>
      <c r="DM24" s="727"/>
      <c r="DN24" s="727"/>
      <c r="DO24" s="727"/>
      <c r="DP24" s="727"/>
      <c r="DQ24" s="727"/>
      <c r="DR24" s="727"/>
      <c r="DS24" s="727"/>
      <c r="DT24" s="727"/>
      <c r="DU24" s="727"/>
      <c r="DV24" s="773"/>
      <c r="DW24" s="774">
        <v>51.9</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110118</v>
      </c>
      <c r="S25" s="664"/>
      <c r="T25" s="664"/>
      <c r="U25" s="664"/>
      <c r="V25" s="664"/>
      <c r="W25" s="664"/>
      <c r="X25" s="664"/>
      <c r="Y25" s="665"/>
      <c r="Z25" s="723">
        <v>1.5</v>
      </c>
      <c r="AA25" s="723"/>
      <c r="AB25" s="723"/>
      <c r="AC25" s="723"/>
      <c r="AD25" s="724">
        <v>6215</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229</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1263270</v>
      </c>
      <c r="CS25" s="662"/>
      <c r="CT25" s="662"/>
      <c r="CU25" s="662"/>
      <c r="CV25" s="662"/>
      <c r="CW25" s="662"/>
      <c r="CX25" s="662"/>
      <c r="CY25" s="663"/>
      <c r="CZ25" s="666">
        <v>17.7</v>
      </c>
      <c r="DA25" s="695"/>
      <c r="DB25" s="695"/>
      <c r="DC25" s="696"/>
      <c r="DD25" s="669">
        <v>1201264</v>
      </c>
      <c r="DE25" s="662"/>
      <c r="DF25" s="662"/>
      <c r="DG25" s="662"/>
      <c r="DH25" s="662"/>
      <c r="DI25" s="662"/>
      <c r="DJ25" s="662"/>
      <c r="DK25" s="663"/>
      <c r="DL25" s="669">
        <v>1152573</v>
      </c>
      <c r="DM25" s="662"/>
      <c r="DN25" s="662"/>
      <c r="DO25" s="662"/>
      <c r="DP25" s="662"/>
      <c r="DQ25" s="662"/>
      <c r="DR25" s="662"/>
      <c r="DS25" s="662"/>
      <c r="DT25" s="662"/>
      <c r="DU25" s="662"/>
      <c r="DV25" s="663"/>
      <c r="DW25" s="666">
        <v>23.8</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24613</v>
      </c>
      <c r="S26" s="664"/>
      <c r="T26" s="664"/>
      <c r="U26" s="664"/>
      <c r="V26" s="664"/>
      <c r="W26" s="664"/>
      <c r="X26" s="664"/>
      <c r="Y26" s="665"/>
      <c r="Z26" s="723">
        <v>0.3</v>
      </c>
      <c r="AA26" s="723"/>
      <c r="AB26" s="723"/>
      <c r="AC26" s="723"/>
      <c r="AD26" s="724" t="s">
        <v>229</v>
      </c>
      <c r="AE26" s="724"/>
      <c r="AF26" s="724"/>
      <c r="AG26" s="724"/>
      <c r="AH26" s="724"/>
      <c r="AI26" s="724"/>
      <c r="AJ26" s="724"/>
      <c r="AK26" s="724"/>
      <c r="AL26" s="666" t="s">
        <v>128</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174</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798709</v>
      </c>
      <c r="CS26" s="664"/>
      <c r="CT26" s="664"/>
      <c r="CU26" s="664"/>
      <c r="CV26" s="664"/>
      <c r="CW26" s="664"/>
      <c r="CX26" s="664"/>
      <c r="CY26" s="665"/>
      <c r="CZ26" s="666">
        <v>11.2</v>
      </c>
      <c r="DA26" s="695"/>
      <c r="DB26" s="695"/>
      <c r="DC26" s="696"/>
      <c r="DD26" s="669">
        <v>739369</v>
      </c>
      <c r="DE26" s="664"/>
      <c r="DF26" s="664"/>
      <c r="DG26" s="664"/>
      <c r="DH26" s="664"/>
      <c r="DI26" s="664"/>
      <c r="DJ26" s="664"/>
      <c r="DK26" s="665"/>
      <c r="DL26" s="669" t="s">
        <v>128</v>
      </c>
      <c r="DM26" s="664"/>
      <c r="DN26" s="664"/>
      <c r="DO26" s="664"/>
      <c r="DP26" s="664"/>
      <c r="DQ26" s="664"/>
      <c r="DR26" s="664"/>
      <c r="DS26" s="664"/>
      <c r="DT26" s="664"/>
      <c r="DU26" s="664"/>
      <c r="DV26" s="665"/>
      <c r="DW26" s="666" t="s">
        <v>235</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494601</v>
      </c>
      <c r="S27" s="664"/>
      <c r="T27" s="664"/>
      <c r="U27" s="664"/>
      <c r="V27" s="664"/>
      <c r="W27" s="664"/>
      <c r="X27" s="664"/>
      <c r="Y27" s="665"/>
      <c r="Z27" s="723">
        <v>6.6</v>
      </c>
      <c r="AA27" s="723"/>
      <c r="AB27" s="723"/>
      <c r="AC27" s="723"/>
      <c r="AD27" s="724" t="s">
        <v>128</v>
      </c>
      <c r="AE27" s="724"/>
      <c r="AF27" s="724"/>
      <c r="AG27" s="724"/>
      <c r="AH27" s="724"/>
      <c r="AI27" s="724"/>
      <c r="AJ27" s="724"/>
      <c r="AK27" s="724"/>
      <c r="AL27" s="666" t="s">
        <v>229</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1607178</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658253</v>
      </c>
      <c r="CS27" s="662"/>
      <c r="CT27" s="662"/>
      <c r="CU27" s="662"/>
      <c r="CV27" s="662"/>
      <c r="CW27" s="662"/>
      <c r="CX27" s="662"/>
      <c r="CY27" s="663"/>
      <c r="CZ27" s="666">
        <v>9.1999999999999993</v>
      </c>
      <c r="DA27" s="695"/>
      <c r="DB27" s="695"/>
      <c r="DC27" s="696"/>
      <c r="DD27" s="669">
        <v>211284</v>
      </c>
      <c r="DE27" s="662"/>
      <c r="DF27" s="662"/>
      <c r="DG27" s="662"/>
      <c r="DH27" s="662"/>
      <c r="DI27" s="662"/>
      <c r="DJ27" s="662"/>
      <c r="DK27" s="663"/>
      <c r="DL27" s="669">
        <v>199586</v>
      </c>
      <c r="DM27" s="662"/>
      <c r="DN27" s="662"/>
      <c r="DO27" s="662"/>
      <c r="DP27" s="662"/>
      <c r="DQ27" s="662"/>
      <c r="DR27" s="662"/>
      <c r="DS27" s="662"/>
      <c r="DT27" s="662"/>
      <c r="DU27" s="662"/>
      <c r="DV27" s="663"/>
      <c r="DW27" s="666">
        <v>4.0999999999999996</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229</v>
      </c>
      <c r="AA28" s="723"/>
      <c r="AB28" s="723"/>
      <c r="AC28" s="723"/>
      <c r="AD28" s="724" t="s">
        <v>128</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1200472</v>
      </c>
      <c r="CS28" s="664"/>
      <c r="CT28" s="664"/>
      <c r="CU28" s="664"/>
      <c r="CV28" s="664"/>
      <c r="CW28" s="664"/>
      <c r="CX28" s="664"/>
      <c r="CY28" s="665"/>
      <c r="CZ28" s="666">
        <v>16.899999999999999</v>
      </c>
      <c r="DA28" s="695"/>
      <c r="DB28" s="695"/>
      <c r="DC28" s="696"/>
      <c r="DD28" s="669">
        <v>1156803</v>
      </c>
      <c r="DE28" s="664"/>
      <c r="DF28" s="664"/>
      <c r="DG28" s="664"/>
      <c r="DH28" s="664"/>
      <c r="DI28" s="664"/>
      <c r="DJ28" s="664"/>
      <c r="DK28" s="665"/>
      <c r="DL28" s="669">
        <v>1156803</v>
      </c>
      <c r="DM28" s="664"/>
      <c r="DN28" s="664"/>
      <c r="DO28" s="664"/>
      <c r="DP28" s="664"/>
      <c r="DQ28" s="664"/>
      <c r="DR28" s="664"/>
      <c r="DS28" s="664"/>
      <c r="DT28" s="664"/>
      <c r="DU28" s="664"/>
      <c r="DV28" s="665"/>
      <c r="DW28" s="666">
        <v>23.9</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730054</v>
      </c>
      <c r="S29" s="664"/>
      <c r="T29" s="664"/>
      <c r="U29" s="664"/>
      <c r="V29" s="664"/>
      <c r="W29" s="664"/>
      <c r="X29" s="664"/>
      <c r="Y29" s="665"/>
      <c r="Z29" s="723">
        <v>9.8000000000000007</v>
      </c>
      <c r="AA29" s="723"/>
      <c r="AB29" s="723"/>
      <c r="AC29" s="723"/>
      <c r="AD29" s="724" t="s">
        <v>235</v>
      </c>
      <c r="AE29" s="724"/>
      <c r="AF29" s="724"/>
      <c r="AG29" s="724"/>
      <c r="AH29" s="724"/>
      <c r="AI29" s="724"/>
      <c r="AJ29" s="724"/>
      <c r="AK29" s="724"/>
      <c r="AL29" s="666" t="s">
        <v>128</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1200289</v>
      </c>
      <c r="CS29" s="662"/>
      <c r="CT29" s="662"/>
      <c r="CU29" s="662"/>
      <c r="CV29" s="662"/>
      <c r="CW29" s="662"/>
      <c r="CX29" s="662"/>
      <c r="CY29" s="663"/>
      <c r="CZ29" s="666">
        <v>16.899999999999999</v>
      </c>
      <c r="DA29" s="695"/>
      <c r="DB29" s="695"/>
      <c r="DC29" s="696"/>
      <c r="DD29" s="669">
        <v>1156620</v>
      </c>
      <c r="DE29" s="662"/>
      <c r="DF29" s="662"/>
      <c r="DG29" s="662"/>
      <c r="DH29" s="662"/>
      <c r="DI29" s="662"/>
      <c r="DJ29" s="662"/>
      <c r="DK29" s="663"/>
      <c r="DL29" s="669">
        <v>1156620</v>
      </c>
      <c r="DM29" s="662"/>
      <c r="DN29" s="662"/>
      <c r="DO29" s="662"/>
      <c r="DP29" s="662"/>
      <c r="DQ29" s="662"/>
      <c r="DR29" s="662"/>
      <c r="DS29" s="662"/>
      <c r="DT29" s="662"/>
      <c r="DU29" s="662"/>
      <c r="DV29" s="663"/>
      <c r="DW29" s="666">
        <v>23.9</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8420</v>
      </c>
      <c r="S30" s="664"/>
      <c r="T30" s="664"/>
      <c r="U30" s="664"/>
      <c r="V30" s="664"/>
      <c r="W30" s="664"/>
      <c r="X30" s="664"/>
      <c r="Y30" s="665"/>
      <c r="Z30" s="723">
        <v>0.1</v>
      </c>
      <c r="AA30" s="723"/>
      <c r="AB30" s="723"/>
      <c r="AC30" s="723"/>
      <c r="AD30" s="724">
        <v>7160</v>
      </c>
      <c r="AE30" s="724"/>
      <c r="AF30" s="724"/>
      <c r="AG30" s="724"/>
      <c r="AH30" s="724"/>
      <c r="AI30" s="724"/>
      <c r="AJ30" s="724"/>
      <c r="AK30" s="724"/>
      <c r="AL30" s="666">
        <v>0.2</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99.2</v>
      </c>
      <c r="BH30" s="742"/>
      <c r="BI30" s="742"/>
      <c r="BJ30" s="742"/>
      <c r="BK30" s="742"/>
      <c r="BL30" s="742"/>
      <c r="BM30" s="743">
        <v>97.3</v>
      </c>
      <c r="BN30" s="742"/>
      <c r="BO30" s="742"/>
      <c r="BP30" s="742"/>
      <c r="BQ30" s="744"/>
      <c r="BR30" s="741">
        <v>99</v>
      </c>
      <c r="BS30" s="742"/>
      <c r="BT30" s="742"/>
      <c r="BU30" s="742"/>
      <c r="BV30" s="742"/>
      <c r="BW30" s="742"/>
      <c r="BX30" s="743">
        <v>96.9</v>
      </c>
      <c r="BY30" s="742"/>
      <c r="BZ30" s="742"/>
      <c r="CA30" s="742"/>
      <c r="CB30" s="744"/>
      <c r="CD30" s="747"/>
      <c r="CE30" s="748"/>
      <c r="CF30" s="705" t="s">
        <v>313</v>
      </c>
      <c r="CG30" s="702"/>
      <c r="CH30" s="702"/>
      <c r="CI30" s="702"/>
      <c r="CJ30" s="702"/>
      <c r="CK30" s="702"/>
      <c r="CL30" s="702"/>
      <c r="CM30" s="702"/>
      <c r="CN30" s="702"/>
      <c r="CO30" s="702"/>
      <c r="CP30" s="702"/>
      <c r="CQ30" s="703"/>
      <c r="CR30" s="661">
        <v>1128552</v>
      </c>
      <c r="CS30" s="664"/>
      <c r="CT30" s="664"/>
      <c r="CU30" s="664"/>
      <c r="CV30" s="664"/>
      <c r="CW30" s="664"/>
      <c r="CX30" s="664"/>
      <c r="CY30" s="665"/>
      <c r="CZ30" s="666">
        <v>15.8</v>
      </c>
      <c r="DA30" s="695"/>
      <c r="DB30" s="695"/>
      <c r="DC30" s="696"/>
      <c r="DD30" s="669">
        <v>1091973</v>
      </c>
      <c r="DE30" s="664"/>
      <c r="DF30" s="664"/>
      <c r="DG30" s="664"/>
      <c r="DH30" s="664"/>
      <c r="DI30" s="664"/>
      <c r="DJ30" s="664"/>
      <c r="DK30" s="665"/>
      <c r="DL30" s="669">
        <v>1091973</v>
      </c>
      <c r="DM30" s="664"/>
      <c r="DN30" s="664"/>
      <c r="DO30" s="664"/>
      <c r="DP30" s="664"/>
      <c r="DQ30" s="664"/>
      <c r="DR30" s="664"/>
      <c r="DS30" s="664"/>
      <c r="DT30" s="664"/>
      <c r="DU30" s="664"/>
      <c r="DV30" s="665"/>
      <c r="DW30" s="666">
        <v>22.6</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31759</v>
      </c>
      <c r="S31" s="664"/>
      <c r="T31" s="664"/>
      <c r="U31" s="664"/>
      <c r="V31" s="664"/>
      <c r="W31" s="664"/>
      <c r="X31" s="664"/>
      <c r="Y31" s="665"/>
      <c r="Z31" s="723">
        <v>0.4</v>
      </c>
      <c r="AA31" s="723"/>
      <c r="AB31" s="723"/>
      <c r="AC31" s="723"/>
      <c r="AD31" s="724" t="s">
        <v>235</v>
      </c>
      <c r="AE31" s="724"/>
      <c r="AF31" s="724"/>
      <c r="AG31" s="724"/>
      <c r="AH31" s="724"/>
      <c r="AI31" s="724"/>
      <c r="AJ31" s="724"/>
      <c r="AK31" s="724"/>
      <c r="AL31" s="666" t="s">
        <v>128</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99.1</v>
      </c>
      <c r="BH31" s="662"/>
      <c r="BI31" s="662"/>
      <c r="BJ31" s="662"/>
      <c r="BK31" s="662"/>
      <c r="BL31" s="662"/>
      <c r="BM31" s="667">
        <v>98</v>
      </c>
      <c r="BN31" s="740"/>
      <c r="BO31" s="740"/>
      <c r="BP31" s="740"/>
      <c r="BQ31" s="701"/>
      <c r="BR31" s="739">
        <v>99.1</v>
      </c>
      <c r="BS31" s="662"/>
      <c r="BT31" s="662"/>
      <c r="BU31" s="662"/>
      <c r="BV31" s="662"/>
      <c r="BW31" s="662"/>
      <c r="BX31" s="667">
        <v>97.7</v>
      </c>
      <c r="BY31" s="740"/>
      <c r="BZ31" s="740"/>
      <c r="CA31" s="740"/>
      <c r="CB31" s="701"/>
      <c r="CD31" s="747"/>
      <c r="CE31" s="748"/>
      <c r="CF31" s="705" t="s">
        <v>317</v>
      </c>
      <c r="CG31" s="702"/>
      <c r="CH31" s="702"/>
      <c r="CI31" s="702"/>
      <c r="CJ31" s="702"/>
      <c r="CK31" s="702"/>
      <c r="CL31" s="702"/>
      <c r="CM31" s="702"/>
      <c r="CN31" s="702"/>
      <c r="CO31" s="702"/>
      <c r="CP31" s="702"/>
      <c r="CQ31" s="703"/>
      <c r="CR31" s="661">
        <v>71737</v>
      </c>
      <c r="CS31" s="662"/>
      <c r="CT31" s="662"/>
      <c r="CU31" s="662"/>
      <c r="CV31" s="662"/>
      <c r="CW31" s="662"/>
      <c r="CX31" s="662"/>
      <c r="CY31" s="663"/>
      <c r="CZ31" s="666">
        <v>1</v>
      </c>
      <c r="DA31" s="695"/>
      <c r="DB31" s="695"/>
      <c r="DC31" s="696"/>
      <c r="DD31" s="669">
        <v>64647</v>
      </c>
      <c r="DE31" s="662"/>
      <c r="DF31" s="662"/>
      <c r="DG31" s="662"/>
      <c r="DH31" s="662"/>
      <c r="DI31" s="662"/>
      <c r="DJ31" s="662"/>
      <c r="DK31" s="663"/>
      <c r="DL31" s="669">
        <v>64647</v>
      </c>
      <c r="DM31" s="662"/>
      <c r="DN31" s="662"/>
      <c r="DO31" s="662"/>
      <c r="DP31" s="662"/>
      <c r="DQ31" s="662"/>
      <c r="DR31" s="662"/>
      <c r="DS31" s="662"/>
      <c r="DT31" s="662"/>
      <c r="DU31" s="662"/>
      <c r="DV31" s="663"/>
      <c r="DW31" s="666">
        <v>1.3</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83602</v>
      </c>
      <c r="S32" s="664"/>
      <c r="T32" s="664"/>
      <c r="U32" s="664"/>
      <c r="V32" s="664"/>
      <c r="W32" s="664"/>
      <c r="X32" s="664"/>
      <c r="Y32" s="665"/>
      <c r="Z32" s="723">
        <v>1.1000000000000001</v>
      </c>
      <c r="AA32" s="723"/>
      <c r="AB32" s="723"/>
      <c r="AC32" s="723"/>
      <c r="AD32" s="724" t="s">
        <v>174</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v>
      </c>
      <c r="BH32" s="677"/>
      <c r="BI32" s="677"/>
      <c r="BJ32" s="677"/>
      <c r="BK32" s="677"/>
      <c r="BL32" s="677"/>
      <c r="BM32" s="721">
        <v>96.1</v>
      </c>
      <c r="BN32" s="677"/>
      <c r="BO32" s="677"/>
      <c r="BP32" s="677"/>
      <c r="BQ32" s="714"/>
      <c r="BR32" s="738">
        <v>98.7</v>
      </c>
      <c r="BS32" s="677"/>
      <c r="BT32" s="677"/>
      <c r="BU32" s="677"/>
      <c r="BV32" s="677"/>
      <c r="BW32" s="677"/>
      <c r="BX32" s="721">
        <v>95.4</v>
      </c>
      <c r="BY32" s="677"/>
      <c r="BZ32" s="677"/>
      <c r="CA32" s="677"/>
      <c r="CB32" s="714"/>
      <c r="CD32" s="749"/>
      <c r="CE32" s="750"/>
      <c r="CF32" s="705" t="s">
        <v>320</v>
      </c>
      <c r="CG32" s="702"/>
      <c r="CH32" s="702"/>
      <c r="CI32" s="702"/>
      <c r="CJ32" s="702"/>
      <c r="CK32" s="702"/>
      <c r="CL32" s="702"/>
      <c r="CM32" s="702"/>
      <c r="CN32" s="702"/>
      <c r="CO32" s="702"/>
      <c r="CP32" s="702"/>
      <c r="CQ32" s="703"/>
      <c r="CR32" s="661">
        <v>183</v>
      </c>
      <c r="CS32" s="664"/>
      <c r="CT32" s="664"/>
      <c r="CU32" s="664"/>
      <c r="CV32" s="664"/>
      <c r="CW32" s="664"/>
      <c r="CX32" s="664"/>
      <c r="CY32" s="665"/>
      <c r="CZ32" s="666">
        <v>0</v>
      </c>
      <c r="DA32" s="695"/>
      <c r="DB32" s="695"/>
      <c r="DC32" s="696"/>
      <c r="DD32" s="669">
        <v>183</v>
      </c>
      <c r="DE32" s="664"/>
      <c r="DF32" s="664"/>
      <c r="DG32" s="664"/>
      <c r="DH32" s="664"/>
      <c r="DI32" s="664"/>
      <c r="DJ32" s="664"/>
      <c r="DK32" s="665"/>
      <c r="DL32" s="669">
        <v>183</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131354</v>
      </c>
      <c r="S33" s="664"/>
      <c r="T33" s="664"/>
      <c r="U33" s="664"/>
      <c r="V33" s="664"/>
      <c r="W33" s="664"/>
      <c r="X33" s="664"/>
      <c r="Y33" s="665"/>
      <c r="Z33" s="723">
        <v>1.8</v>
      </c>
      <c r="AA33" s="723"/>
      <c r="AB33" s="723"/>
      <c r="AC33" s="723"/>
      <c r="AD33" s="724" t="s">
        <v>229</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3460379</v>
      </c>
      <c r="CS33" s="662"/>
      <c r="CT33" s="662"/>
      <c r="CU33" s="662"/>
      <c r="CV33" s="662"/>
      <c r="CW33" s="662"/>
      <c r="CX33" s="662"/>
      <c r="CY33" s="663"/>
      <c r="CZ33" s="666">
        <v>48.6</v>
      </c>
      <c r="DA33" s="695"/>
      <c r="DB33" s="695"/>
      <c r="DC33" s="696"/>
      <c r="DD33" s="669">
        <v>2434065</v>
      </c>
      <c r="DE33" s="662"/>
      <c r="DF33" s="662"/>
      <c r="DG33" s="662"/>
      <c r="DH33" s="662"/>
      <c r="DI33" s="662"/>
      <c r="DJ33" s="662"/>
      <c r="DK33" s="663"/>
      <c r="DL33" s="669">
        <v>1855625</v>
      </c>
      <c r="DM33" s="662"/>
      <c r="DN33" s="662"/>
      <c r="DO33" s="662"/>
      <c r="DP33" s="662"/>
      <c r="DQ33" s="662"/>
      <c r="DR33" s="662"/>
      <c r="DS33" s="662"/>
      <c r="DT33" s="662"/>
      <c r="DU33" s="662"/>
      <c r="DV33" s="663"/>
      <c r="DW33" s="666">
        <v>38.4</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377103</v>
      </c>
      <c r="S34" s="664"/>
      <c r="T34" s="664"/>
      <c r="U34" s="664"/>
      <c r="V34" s="664"/>
      <c r="W34" s="664"/>
      <c r="X34" s="664"/>
      <c r="Y34" s="665"/>
      <c r="Z34" s="723">
        <v>5.0999999999999996</v>
      </c>
      <c r="AA34" s="723"/>
      <c r="AB34" s="723"/>
      <c r="AC34" s="723"/>
      <c r="AD34" s="724">
        <v>2545</v>
      </c>
      <c r="AE34" s="724"/>
      <c r="AF34" s="724"/>
      <c r="AG34" s="724"/>
      <c r="AH34" s="724"/>
      <c r="AI34" s="724"/>
      <c r="AJ34" s="724"/>
      <c r="AK34" s="724"/>
      <c r="AL34" s="666">
        <v>0.1</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1167164</v>
      </c>
      <c r="CS34" s="664"/>
      <c r="CT34" s="664"/>
      <c r="CU34" s="664"/>
      <c r="CV34" s="664"/>
      <c r="CW34" s="664"/>
      <c r="CX34" s="664"/>
      <c r="CY34" s="665"/>
      <c r="CZ34" s="666">
        <v>16.399999999999999</v>
      </c>
      <c r="DA34" s="695"/>
      <c r="DB34" s="695"/>
      <c r="DC34" s="696"/>
      <c r="DD34" s="669">
        <v>796644</v>
      </c>
      <c r="DE34" s="664"/>
      <c r="DF34" s="664"/>
      <c r="DG34" s="664"/>
      <c r="DH34" s="664"/>
      <c r="DI34" s="664"/>
      <c r="DJ34" s="664"/>
      <c r="DK34" s="665"/>
      <c r="DL34" s="669">
        <v>671290</v>
      </c>
      <c r="DM34" s="664"/>
      <c r="DN34" s="664"/>
      <c r="DO34" s="664"/>
      <c r="DP34" s="664"/>
      <c r="DQ34" s="664"/>
      <c r="DR34" s="664"/>
      <c r="DS34" s="664"/>
      <c r="DT34" s="664"/>
      <c r="DU34" s="664"/>
      <c r="DV34" s="665"/>
      <c r="DW34" s="666">
        <v>13.9</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573660</v>
      </c>
      <c r="S35" s="664"/>
      <c r="T35" s="664"/>
      <c r="U35" s="664"/>
      <c r="V35" s="664"/>
      <c r="W35" s="664"/>
      <c r="X35" s="664"/>
      <c r="Y35" s="665"/>
      <c r="Z35" s="723">
        <v>7.7</v>
      </c>
      <c r="AA35" s="723"/>
      <c r="AB35" s="723"/>
      <c r="AC35" s="723"/>
      <c r="AD35" s="724" t="s">
        <v>128</v>
      </c>
      <c r="AE35" s="724"/>
      <c r="AF35" s="724"/>
      <c r="AG35" s="724"/>
      <c r="AH35" s="724"/>
      <c r="AI35" s="724"/>
      <c r="AJ35" s="724"/>
      <c r="AK35" s="724"/>
      <c r="AL35" s="666" t="s">
        <v>235</v>
      </c>
      <c r="AM35" s="667"/>
      <c r="AN35" s="667"/>
      <c r="AO35" s="725"/>
      <c r="AP35" s="234"/>
      <c r="AQ35" s="729" t="s">
        <v>328</v>
      </c>
      <c r="AR35" s="730"/>
      <c r="AS35" s="730"/>
      <c r="AT35" s="730"/>
      <c r="AU35" s="730"/>
      <c r="AV35" s="730"/>
      <c r="AW35" s="730"/>
      <c r="AX35" s="730"/>
      <c r="AY35" s="731"/>
      <c r="AZ35" s="726">
        <v>939226</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109555</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130697</v>
      </c>
      <c r="CS35" s="662"/>
      <c r="CT35" s="662"/>
      <c r="CU35" s="662"/>
      <c r="CV35" s="662"/>
      <c r="CW35" s="662"/>
      <c r="CX35" s="662"/>
      <c r="CY35" s="663"/>
      <c r="CZ35" s="666">
        <v>1.8</v>
      </c>
      <c r="DA35" s="695"/>
      <c r="DB35" s="695"/>
      <c r="DC35" s="696"/>
      <c r="DD35" s="669">
        <v>101092</v>
      </c>
      <c r="DE35" s="662"/>
      <c r="DF35" s="662"/>
      <c r="DG35" s="662"/>
      <c r="DH35" s="662"/>
      <c r="DI35" s="662"/>
      <c r="DJ35" s="662"/>
      <c r="DK35" s="663"/>
      <c r="DL35" s="669">
        <v>22510</v>
      </c>
      <c r="DM35" s="662"/>
      <c r="DN35" s="662"/>
      <c r="DO35" s="662"/>
      <c r="DP35" s="662"/>
      <c r="DQ35" s="662"/>
      <c r="DR35" s="662"/>
      <c r="DS35" s="662"/>
      <c r="DT35" s="662"/>
      <c r="DU35" s="662"/>
      <c r="DV35" s="663"/>
      <c r="DW35" s="666">
        <v>0.5</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235</v>
      </c>
      <c r="AE36" s="724"/>
      <c r="AF36" s="724"/>
      <c r="AG36" s="724"/>
      <c r="AH36" s="724"/>
      <c r="AI36" s="724"/>
      <c r="AJ36" s="724"/>
      <c r="AK36" s="724"/>
      <c r="AL36" s="666" t="s">
        <v>235</v>
      </c>
      <c r="AM36" s="667"/>
      <c r="AN36" s="667"/>
      <c r="AO36" s="725"/>
      <c r="AQ36" s="698" t="s">
        <v>332</v>
      </c>
      <c r="AR36" s="699"/>
      <c r="AS36" s="699"/>
      <c r="AT36" s="699"/>
      <c r="AU36" s="699"/>
      <c r="AV36" s="699"/>
      <c r="AW36" s="699"/>
      <c r="AX36" s="699"/>
      <c r="AY36" s="700"/>
      <c r="AZ36" s="661">
        <v>163507</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79476</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1082746</v>
      </c>
      <c r="CS36" s="664"/>
      <c r="CT36" s="664"/>
      <c r="CU36" s="664"/>
      <c r="CV36" s="664"/>
      <c r="CW36" s="664"/>
      <c r="CX36" s="664"/>
      <c r="CY36" s="665"/>
      <c r="CZ36" s="666">
        <v>15.2</v>
      </c>
      <c r="DA36" s="695"/>
      <c r="DB36" s="695"/>
      <c r="DC36" s="696"/>
      <c r="DD36" s="669">
        <v>673003</v>
      </c>
      <c r="DE36" s="664"/>
      <c r="DF36" s="664"/>
      <c r="DG36" s="664"/>
      <c r="DH36" s="664"/>
      <c r="DI36" s="664"/>
      <c r="DJ36" s="664"/>
      <c r="DK36" s="665"/>
      <c r="DL36" s="669">
        <v>529536</v>
      </c>
      <c r="DM36" s="664"/>
      <c r="DN36" s="664"/>
      <c r="DO36" s="664"/>
      <c r="DP36" s="664"/>
      <c r="DQ36" s="664"/>
      <c r="DR36" s="664"/>
      <c r="DS36" s="664"/>
      <c r="DT36" s="664"/>
      <c r="DU36" s="664"/>
      <c r="DV36" s="665"/>
      <c r="DW36" s="666">
        <v>10.9</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244360</v>
      </c>
      <c r="S37" s="664"/>
      <c r="T37" s="664"/>
      <c r="U37" s="664"/>
      <c r="V37" s="664"/>
      <c r="W37" s="664"/>
      <c r="X37" s="664"/>
      <c r="Y37" s="665"/>
      <c r="Z37" s="723">
        <v>3.3</v>
      </c>
      <c r="AA37" s="723"/>
      <c r="AB37" s="723"/>
      <c r="AC37" s="723"/>
      <c r="AD37" s="724" t="s">
        <v>235</v>
      </c>
      <c r="AE37" s="724"/>
      <c r="AF37" s="724"/>
      <c r="AG37" s="724"/>
      <c r="AH37" s="724"/>
      <c r="AI37" s="724"/>
      <c r="AJ37" s="724"/>
      <c r="AK37" s="724"/>
      <c r="AL37" s="666" t="s">
        <v>235</v>
      </c>
      <c r="AM37" s="667"/>
      <c r="AN37" s="667"/>
      <c r="AO37" s="725"/>
      <c r="AQ37" s="698" t="s">
        <v>336</v>
      </c>
      <c r="AR37" s="699"/>
      <c r="AS37" s="699"/>
      <c r="AT37" s="699"/>
      <c r="AU37" s="699"/>
      <c r="AV37" s="699"/>
      <c r="AW37" s="699"/>
      <c r="AX37" s="699"/>
      <c r="AY37" s="700"/>
      <c r="AZ37" s="661">
        <v>26653</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2282</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403070</v>
      </c>
      <c r="CS37" s="662"/>
      <c r="CT37" s="662"/>
      <c r="CU37" s="662"/>
      <c r="CV37" s="662"/>
      <c r="CW37" s="662"/>
      <c r="CX37" s="662"/>
      <c r="CY37" s="663"/>
      <c r="CZ37" s="666">
        <v>5.7</v>
      </c>
      <c r="DA37" s="695"/>
      <c r="DB37" s="695"/>
      <c r="DC37" s="696"/>
      <c r="DD37" s="669">
        <v>345868</v>
      </c>
      <c r="DE37" s="662"/>
      <c r="DF37" s="662"/>
      <c r="DG37" s="662"/>
      <c r="DH37" s="662"/>
      <c r="DI37" s="662"/>
      <c r="DJ37" s="662"/>
      <c r="DK37" s="663"/>
      <c r="DL37" s="669">
        <v>320631</v>
      </c>
      <c r="DM37" s="662"/>
      <c r="DN37" s="662"/>
      <c r="DO37" s="662"/>
      <c r="DP37" s="662"/>
      <c r="DQ37" s="662"/>
      <c r="DR37" s="662"/>
      <c r="DS37" s="662"/>
      <c r="DT37" s="662"/>
      <c r="DU37" s="662"/>
      <c r="DV37" s="663"/>
      <c r="DW37" s="666">
        <v>6.6</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7456645</v>
      </c>
      <c r="S38" s="713"/>
      <c r="T38" s="713"/>
      <c r="U38" s="713"/>
      <c r="V38" s="713"/>
      <c r="W38" s="713"/>
      <c r="X38" s="713"/>
      <c r="Y38" s="718"/>
      <c r="Z38" s="719">
        <v>100</v>
      </c>
      <c r="AA38" s="719"/>
      <c r="AB38" s="719"/>
      <c r="AC38" s="719"/>
      <c r="AD38" s="720">
        <v>4591990</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174</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3800</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912573</v>
      </c>
      <c r="CS38" s="664"/>
      <c r="CT38" s="664"/>
      <c r="CU38" s="664"/>
      <c r="CV38" s="664"/>
      <c r="CW38" s="664"/>
      <c r="CX38" s="664"/>
      <c r="CY38" s="665"/>
      <c r="CZ38" s="666">
        <v>12.8</v>
      </c>
      <c r="DA38" s="695"/>
      <c r="DB38" s="695"/>
      <c r="DC38" s="696"/>
      <c r="DD38" s="669">
        <v>759099</v>
      </c>
      <c r="DE38" s="664"/>
      <c r="DF38" s="664"/>
      <c r="DG38" s="664"/>
      <c r="DH38" s="664"/>
      <c r="DI38" s="664"/>
      <c r="DJ38" s="664"/>
      <c r="DK38" s="665"/>
      <c r="DL38" s="669">
        <v>624806</v>
      </c>
      <c r="DM38" s="664"/>
      <c r="DN38" s="664"/>
      <c r="DO38" s="664"/>
      <c r="DP38" s="664"/>
      <c r="DQ38" s="664"/>
      <c r="DR38" s="664"/>
      <c r="DS38" s="664"/>
      <c r="DT38" s="664"/>
      <c r="DU38" s="664"/>
      <c r="DV38" s="665"/>
      <c r="DW38" s="666">
        <v>12.9</v>
      </c>
      <c r="DX38" s="695"/>
      <c r="DY38" s="695"/>
      <c r="DZ38" s="695"/>
      <c r="EA38" s="695"/>
      <c r="EB38" s="695"/>
      <c r="EC38" s="697"/>
    </row>
    <row r="39" spans="2:133" ht="11.25" customHeight="1">
      <c r="AQ39" s="698" t="s">
        <v>343</v>
      </c>
      <c r="AR39" s="699"/>
      <c r="AS39" s="699"/>
      <c r="AT39" s="699"/>
      <c r="AU39" s="699"/>
      <c r="AV39" s="699"/>
      <c r="AW39" s="699"/>
      <c r="AX39" s="699"/>
      <c r="AY39" s="700"/>
      <c r="AZ39" s="661" t="s">
        <v>128</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99</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119400</v>
      </c>
      <c r="CS39" s="662"/>
      <c r="CT39" s="662"/>
      <c r="CU39" s="662"/>
      <c r="CV39" s="662"/>
      <c r="CW39" s="662"/>
      <c r="CX39" s="662"/>
      <c r="CY39" s="663"/>
      <c r="CZ39" s="666">
        <v>1.7</v>
      </c>
      <c r="DA39" s="695"/>
      <c r="DB39" s="695"/>
      <c r="DC39" s="696"/>
      <c r="DD39" s="669">
        <v>86428</v>
      </c>
      <c r="DE39" s="662"/>
      <c r="DF39" s="662"/>
      <c r="DG39" s="662"/>
      <c r="DH39" s="662"/>
      <c r="DI39" s="662"/>
      <c r="DJ39" s="662"/>
      <c r="DK39" s="663"/>
      <c r="DL39" s="669" t="s">
        <v>229</v>
      </c>
      <c r="DM39" s="662"/>
      <c r="DN39" s="662"/>
      <c r="DO39" s="662"/>
      <c r="DP39" s="662"/>
      <c r="DQ39" s="662"/>
      <c r="DR39" s="662"/>
      <c r="DS39" s="662"/>
      <c r="DT39" s="662"/>
      <c r="DU39" s="662"/>
      <c r="DV39" s="663"/>
      <c r="DW39" s="666" t="s">
        <v>174</v>
      </c>
      <c r="DX39" s="695"/>
      <c r="DY39" s="695"/>
      <c r="DZ39" s="695"/>
      <c r="EA39" s="695"/>
      <c r="EB39" s="695"/>
      <c r="EC39" s="697"/>
    </row>
    <row r="40" spans="2:133" ht="11.25" customHeight="1">
      <c r="AQ40" s="698" t="s">
        <v>347</v>
      </c>
      <c r="AR40" s="699"/>
      <c r="AS40" s="699"/>
      <c r="AT40" s="699"/>
      <c r="AU40" s="699"/>
      <c r="AV40" s="699"/>
      <c r="AW40" s="699"/>
      <c r="AX40" s="699"/>
      <c r="AY40" s="700"/>
      <c r="AZ40" s="661">
        <v>173465</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229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47799</v>
      </c>
      <c r="CS40" s="664"/>
      <c r="CT40" s="664"/>
      <c r="CU40" s="664"/>
      <c r="CV40" s="664"/>
      <c r="CW40" s="664"/>
      <c r="CX40" s="664"/>
      <c r="CY40" s="665"/>
      <c r="CZ40" s="666">
        <v>0.7</v>
      </c>
      <c r="DA40" s="695"/>
      <c r="DB40" s="695"/>
      <c r="DC40" s="696"/>
      <c r="DD40" s="669">
        <v>17799</v>
      </c>
      <c r="DE40" s="664"/>
      <c r="DF40" s="664"/>
      <c r="DG40" s="664"/>
      <c r="DH40" s="664"/>
      <c r="DI40" s="664"/>
      <c r="DJ40" s="664"/>
      <c r="DK40" s="665"/>
      <c r="DL40" s="669">
        <v>7483</v>
      </c>
      <c r="DM40" s="664"/>
      <c r="DN40" s="664"/>
      <c r="DO40" s="664"/>
      <c r="DP40" s="664"/>
      <c r="DQ40" s="664"/>
      <c r="DR40" s="664"/>
      <c r="DS40" s="664"/>
      <c r="DT40" s="664"/>
      <c r="DU40" s="664"/>
      <c r="DV40" s="665"/>
      <c r="DW40" s="666">
        <v>0.2</v>
      </c>
      <c r="DX40" s="695"/>
      <c r="DY40" s="695"/>
      <c r="DZ40" s="695"/>
      <c r="EA40" s="695"/>
      <c r="EB40" s="695"/>
      <c r="EC40" s="697"/>
    </row>
    <row r="41" spans="2:133" ht="11.25" customHeight="1">
      <c r="AQ41" s="710" t="s">
        <v>350</v>
      </c>
      <c r="AR41" s="711"/>
      <c r="AS41" s="711"/>
      <c r="AT41" s="711"/>
      <c r="AU41" s="711"/>
      <c r="AV41" s="711"/>
      <c r="AW41" s="711"/>
      <c r="AX41" s="711"/>
      <c r="AY41" s="712"/>
      <c r="AZ41" s="676">
        <v>575601</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316</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235</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538094</v>
      </c>
      <c r="CS42" s="664"/>
      <c r="CT42" s="664"/>
      <c r="CU42" s="664"/>
      <c r="CV42" s="664"/>
      <c r="CW42" s="664"/>
      <c r="CX42" s="664"/>
      <c r="CY42" s="665"/>
      <c r="CZ42" s="666">
        <v>7.6</v>
      </c>
      <c r="DA42" s="667"/>
      <c r="DB42" s="667"/>
      <c r="DC42" s="668"/>
      <c r="DD42" s="669">
        <v>141700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75606</v>
      </c>
      <c r="CS43" s="662"/>
      <c r="CT43" s="662"/>
      <c r="CU43" s="662"/>
      <c r="CV43" s="662"/>
      <c r="CW43" s="662"/>
      <c r="CX43" s="662"/>
      <c r="CY43" s="663"/>
      <c r="CZ43" s="666">
        <v>1.1000000000000001</v>
      </c>
      <c r="DA43" s="695"/>
      <c r="DB43" s="695"/>
      <c r="DC43" s="696"/>
      <c r="DD43" s="669">
        <v>75606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536222</v>
      </c>
      <c r="CS44" s="664"/>
      <c r="CT44" s="664"/>
      <c r="CU44" s="664"/>
      <c r="CV44" s="664"/>
      <c r="CW44" s="664"/>
      <c r="CX44" s="664"/>
      <c r="CY44" s="665"/>
      <c r="CZ44" s="666">
        <v>7.5</v>
      </c>
      <c r="DA44" s="667"/>
      <c r="DB44" s="667"/>
      <c r="DC44" s="668"/>
      <c r="DD44" s="669">
        <v>140483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277213</v>
      </c>
      <c r="CS45" s="662"/>
      <c r="CT45" s="662"/>
      <c r="CU45" s="662"/>
      <c r="CV45" s="662"/>
      <c r="CW45" s="662"/>
      <c r="CX45" s="662"/>
      <c r="CY45" s="663"/>
      <c r="CZ45" s="666">
        <v>3.9</v>
      </c>
      <c r="DA45" s="695"/>
      <c r="DB45" s="695"/>
      <c r="DC45" s="696"/>
      <c r="DD45" s="669">
        <v>18963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246995</v>
      </c>
      <c r="CS46" s="664"/>
      <c r="CT46" s="664"/>
      <c r="CU46" s="664"/>
      <c r="CV46" s="664"/>
      <c r="CW46" s="664"/>
      <c r="CX46" s="664"/>
      <c r="CY46" s="665"/>
      <c r="CZ46" s="666">
        <v>3.5</v>
      </c>
      <c r="DA46" s="667"/>
      <c r="DB46" s="667"/>
      <c r="DC46" s="668"/>
      <c r="DD46" s="669">
        <v>121006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1872</v>
      </c>
      <c r="CS47" s="662"/>
      <c r="CT47" s="662"/>
      <c r="CU47" s="662"/>
      <c r="CV47" s="662"/>
      <c r="CW47" s="662"/>
      <c r="CX47" s="662"/>
      <c r="CY47" s="663"/>
      <c r="CZ47" s="666">
        <v>0</v>
      </c>
      <c r="DA47" s="695"/>
      <c r="DB47" s="695"/>
      <c r="DC47" s="696"/>
      <c r="DD47" s="669">
        <v>1217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235</v>
      </c>
      <c r="CS48" s="664"/>
      <c r="CT48" s="664"/>
      <c r="CU48" s="664"/>
      <c r="CV48" s="664"/>
      <c r="CW48" s="664"/>
      <c r="CX48" s="664"/>
      <c r="CY48" s="665"/>
      <c r="CZ48" s="666" t="s">
        <v>128</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7120468</v>
      </c>
      <c r="CS49" s="677"/>
      <c r="CT49" s="677"/>
      <c r="CU49" s="677"/>
      <c r="CV49" s="677"/>
      <c r="CW49" s="677"/>
      <c r="CX49" s="677"/>
      <c r="CY49" s="678"/>
      <c r="CZ49" s="679">
        <v>100</v>
      </c>
      <c r="DA49" s="680"/>
      <c r="DB49" s="680"/>
      <c r="DC49" s="681"/>
      <c r="DD49" s="682">
        <v>5145116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0oxGGdD2wcuQyAU4idlVtiUOrllDS45C8LALaze5jClHJfwKwAZlaleDe6FtuGiBkzIMLMEbQ0D7prXXVhF8DA==" saltValue="+5RnGadsOb9QrYxU1Raq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7365</v>
      </c>
      <c r="R7" s="1194"/>
      <c r="S7" s="1194"/>
      <c r="T7" s="1194"/>
      <c r="U7" s="1194"/>
      <c r="V7" s="1194">
        <v>7030</v>
      </c>
      <c r="W7" s="1194"/>
      <c r="X7" s="1194"/>
      <c r="Y7" s="1194"/>
      <c r="Z7" s="1194"/>
      <c r="AA7" s="1194">
        <v>335</v>
      </c>
      <c r="AB7" s="1194"/>
      <c r="AC7" s="1194"/>
      <c r="AD7" s="1194"/>
      <c r="AE7" s="1195"/>
      <c r="AF7" s="1196">
        <v>327</v>
      </c>
      <c r="AG7" s="1197"/>
      <c r="AH7" s="1197"/>
      <c r="AI7" s="1197"/>
      <c r="AJ7" s="1198"/>
      <c r="AK7" s="1180" t="s">
        <v>603</v>
      </c>
      <c r="AL7" s="1181"/>
      <c r="AM7" s="1181"/>
      <c r="AN7" s="1181"/>
      <c r="AO7" s="1181"/>
      <c r="AP7" s="1181">
        <v>8620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600</v>
      </c>
      <c r="BT7" s="1185"/>
      <c r="BU7" s="1185"/>
      <c r="BV7" s="1185"/>
      <c r="BW7" s="1185"/>
      <c r="BX7" s="1185"/>
      <c r="BY7" s="1185"/>
      <c r="BZ7" s="1185"/>
      <c r="CA7" s="1185"/>
      <c r="CB7" s="1185"/>
      <c r="CC7" s="1185"/>
      <c r="CD7" s="1185"/>
      <c r="CE7" s="1185"/>
      <c r="CF7" s="1185"/>
      <c r="CG7" s="1186"/>
      <c r="CH7" s="1177">
        <v>-5</v>
      </c>
      <c r="CI7" s="1178"/>
      <c r="CJ7" s="1178"/>
      <c r="CK7" s="1178"/>
      <c r="CL7" s="1179"/>
      <c r="CM7" s="1177">
        <v>39</v>
      </c>
      <c r="CN7" s="1178"/>
      <c r="CO7" s="1178"/>
      <c r="CP7" s="1178"/>
      <c r="CQ7" s="1179"/>
      <c r="CR7" s="1177">
        <v>20</v>
      </c>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t="s">
        <v>387</v>
      </c>
      <c r="C8" s="1127"/>
      <c r="D8" s="1127"/>
      <c r="E8" s="1127"/>
      <c r="F8" s="1127"/>
      <c r="G8" s="1127"/>
      <c r="H8" s="1127"/>
      <c r="I8" s="1127"/>
      <c r="J8" s="1127"/>
      <c r="K8" s="1127"/>
      <c r="L8" s="1127"/>
      <c r="M8" s="1127"/>
      <c r="N8" s="1127"/>
      <c r="O8" s="1127"/>
      <c r="P8" s="1128"/>
      <c r="Q8" s="1132">
        <v>230</v>
      </c>
      <c r="R8" s="1133"/>
      <c r="S8" s="1133"/>
      <c r="T8" s="1133"/>
      <c r="U8" s="1133"/>
      <c r="V8" s="1133">
        <v>229</v>
      </c>
      <c r="W8" s="1133"/>
      <c r="X8" s="1133"/>
      <c r="Y8" s="1133"/>
      <c r="Z8" s="1133"/>
      <c r="AA8" s="1133">
        <v>1</v>
      </c>
      <c r="AB8" s="1133"/>
      <c r="AC8" s="1133"/>
      <c r="AD8" s="1133"/>
      <c r="AE8" s="1134"/>
      <c r="AF8" s="1108" t="s">
        <v>388</v>
      </c>
      <c r="AG8" s="1109"/>
      <c r="AH8" s="1109"/>
      <c r="AI8" s="1109"/>
      <c r="AJ8" s="1110"/>
      <c r="AK8" s="1175">
        <v>138</v>
      </c>
      <c r="AL8" s="1176"/>
      <c r="AM8" s="1176"/>
      <c r="AN8" s="1176"/>
      <c r="AO8" s="1176"/>
      <c r="AP8" s="1176">
        <v>520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601</v>
      </c>
      <c r="BT8" s="1104"/>
      <c r="BU8" s="1104"/>
      <c r="BV8" s="1104"/>
      <c r="BW8" s="1104"/>
      <c r="BX8" s="1104"/>
      <c r="BY8" s="1104"/>
      <c r="BZ8" s="1104"/>
      <c r="CA8" s="1104"/>
      <c r="CB8" s="1104"/>
      <c r="CC8" s="1104"/>
      <c r="CD8" s="1104"/>
      <c r="CE8" s="1104"/>
      <c r="CF8" s="1104"/>
      <c r="CG8" s="1105"/>
      <c r="CH8" s="1078">
        <v>44</v>
      </c>
      <c r="CI8" s="1079"/>
      <c r="CJ8" s="1079"/>
      <c r="CK8" s="1079"/>
      <c r="CL8" s="1080"/>
      <c r="CM8" s="1078">
        <v>482</v>
      </c>
      <c r="CN8" s="1079"/>
      <c r="CO8" s="1079"/>
      <c r="CP8" s="1079"/>
      <c r="CQ8" s="1080"/>
      <c r="CR8" s="1078">
        <v>1</v>
      </c>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602</v>
      </c>
      <c r="BT9" s="1104"/>
      <c r="BU9" s="1104"/>
      <c r="BV9" s="1104"/>
      <c r="BW9" s="1104"/>
      <c r="BX9" s="1104"/>
      <c r="BY9" s="1104"/>
      <c r="BZ9" s="1104"/>
      <c r="CA9" s="1104"/>
      <c r="CB9" s="1104"/>
      <c r="CC9" s="1104"/>
      <c r="CD9" s="1104"/>
      <c r="CE9" s="1104"/>
      <c r="CF9" s="1104"/>
      <c r="CG9" s="1105"/>
      <c r="CH9" s="1078">
        <v>10</v>
      </c>
      <c r="CI9" s="1079"/>
      <c r="CJ9" s="1079"/>
      <c r="CK9" s="1079"/>
      <c r="CL9" s="1080"/>
      <c r="CM9" s="1078">
        <v>55</v>
      </c>
      <c r="CN9" s="1079"/>
      <c r="CO9" s="1079"/>
      <c r="CP9" s="1079"/>
      <c r="CQ9" s="1080"/>
      <c r="CR9" s="1078">
        <v>12</v>
      </c>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390</v>
      </c>
      <c r="B23" s="1033" t="s">
        <v>391</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327</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403</v>
      </c>
      <c r="C28" s="1140"/>
      <c r="D28" s="1140"/>
      <c r="E28" s="1140"/>
      <c r="F28" s="1140"/>
      <c r="G28" s="1140"/>
      <c r="H28" s="1140"/>
      <c r="I28" s="1140"/>
      <c r="J28" s="1140"/>
      <c r="K28" s="1140"/>
      <c r="L28" s="1140"/>
      <c r="M28" s="1140"/>
      <c r="N28" s="1140"/>
      <c r="O28" s="1140"/>
      <c r="P28" s="1141"/>
      <c r="Q28" s="1142">
        <v>1954</v>
      </c>
      <c r="R28" s="1143"/>
      <c r="S28" s="1143"/>
      <c r="T28" s="1143"/>
      <c r="U28" s="1143"/>
      <c r="V28" s="1143">
        <v>1844</v>
      </c>
      <c r="W28" s="1143"/>
      <c r="X28" s="1143"/>
      <c r="Y28" s="1143"/>
      <c r="Z28" s="1143"/>
      <c r="AA28" s="1143">
        <v>110</v>
      </c>
      <c r="AB28" s="1143"/>
      <c r="AC28" s="1143"/>
      <c r="AD28" s="1143"/>
      <c r="AE28" s="1144"/>
      <c r="AF28" s="1145">
        <v>110</v>
      </c>
      <c r="AG28" s="1143"/>
      <c r="AH28" s="1143"/>
      <c r="AI28" s="1143"/>
      <c r="AJ28" s="1146"/>
      <c r="AK28" s="1147">
        <v>173</v>
      </c>
      <c r="AL28" s="1135"/>
      <c r="AM28" s="1135"/>
      <c r="AN28" s="1135"/>
      <c r="AO28" s="1135"/>
      <c r="AP28" s="1135" t="s">
        <v>603</v>
      </c>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404</v>
      </c>
      <c r="C29" s="1127"/>
      <c r="D29" s="1127"/>
      <c r="E29" s="1127"/>
      <c r="F29" s="1127"/>
      <c r="G29" s="1127"/>
      <c r="H29" s="1127"/>
      <c r="I29" s="1127"/>
      <c r="J29" s="1127"/>
      <c r="K29" s="1127"/>
      <c r="L29" s="1127"/>
      <c r="M29" s="1127"/>
      <c r="N29" s="1127"/>
      <c r="O29" s="1127"/>
      <c r="P29" s="1128"/>
      <c r="Q29" s="1132">
        <v>2234</v>
      </c>
      <c r="R29" s="1133"/>
      <c r="S29" s="1133"/>
      <c r="T29" s="1133"/>
      <c r="U29" s="1133"/>
      <c r="V29" s="1133">
        <v>2105</v>
      </c>
      <c r="W29" s="1133"/>
      <c r="X29" s="1133"/>
      <c r="Y29" s="1133"/>
      <c r="Z29" s="1133"/>
      <c r="AA29" s="1133">
        <v>129</v>
      </c>
      <c r="AB29" s="1133"/>
      <c r="AC29" s="1133"/>
      <c r="AD29" s="1133"/>
      <c r="AE29" s="1134"/>
      <c r="AF29" s="1108">
        <v>129</v>
      </c>
      <c r="AG29" s="1109"/>
      <c r="AH29" s="1109"/>
      <c r="AI29" s="1109"/>
      <c r="AJ29" s="1110"/>
      <c r="AK29" s="1069">
        <v>303</v>
      </c>
      <c r="AL29" s="1060"/>
      <c r="AM29" s="1060"/>
      <c r="AN29" s="1060"/>
      <c r="AO29" s="1060"/>
      <c r="AP29" s="1060" t="s">
        <v>603</v>
      </c>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405</v>
      </c>
      <c r="C30" s="1127"/>
      <c r="D30" s="1127"/>
      <c r="E30" s="1127"/>
      <c r="F30" s="1127"/>
      <c r="G30" s="1127"/>
      <c r="H30" s="1127"/>
      <c r="I30" s="1127"/>
      <c r="J30" s="1127"/>
      <c r="K30" s="1127"/>
      <c r="L30" s="1127"/>
      <c r="M30" s="1127"/>
      <c r="N30" s="1127"/>
      <c r="O30" s="1127"/>
      <c r="P30" s="1128"/>
      <c r="Q30" s="1132">
        <v>185</v>
      </c>
      <c r="R30" s="1133"/>
      <c r="S30" s="1133"/>
      <c r="T30" s="1133"/>
      <c r="U30" s="1133"/>
      <c r="V30" s="1133">
        <v>185</v>
      </c>
      <c r="W30" s="1133"/>
      <c r="X30" s="1133"/>
      <c r="Y30" s="1133"/>
      <c r="Z30" s="1133"/>
      <c r="AA30" s="1133" t="s">
        <v>615</v>
      </c>
      <c r="AB30" s="1133"/>
      <c r="AC30" s="1133"/>
      <c r="AD30" s="1133"/>
      <c r="AE30" s="1134"/>
      <c r="AF30" s="1108" t="s">
        <v>615</v>
      </c>
      <c r="AG30" s="1109"/>
      <c r="AH30" s="1109"/>
      <c r="AI30" s="1109"/>
      <c r="AJ30" s="1110"/>
      <c r="AK30" s="1069">
        <v>64</v>
      </c>
      <c r="AL30" s="1060"/>
      <c r="AM30" s="1060"/>
      <c r="AN30" s="1060"/>
      <c r="AO30" s="1060"/>
      <c r="AP30" s="1060" t="s">
        <v>603</v>
      </c>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406</v>
      </c>
      <c r="C31" s="1127"/>
      <c r="D31" s="1127"/>
      <c r="E31" s="1127"/>
      <c r="F31" s="1127"/>
      <c r="G31" s="1127"/>
      <c r="H31" s="1127"/>
      <c r="I31" s="1127"/>
      <c r="J31" s="1127"/>
      <c r="K31" s="1127"/>
      <c r="L31" s="1127"/>
      <c r="M31" s="1127"/>
      <c r="N31" s="1127"/>
      <c r="O31" s="1127"/>
      <c r="P31" s="1128"/>
      <c r="Q31" s="1132">
        <v>459</v>
      </c>
      <c r="R31" s="1133"/>
      <c r="S31" s="1133"/>
      <c r="T31" s="1133"/>
      <c r="U31" s="1133"/>
      <c r="V31" s="1133">
        <v>459</v>
      </c>
      <c r="W31" s="1133"/>
      <c r="X31" s="1133"/>
      <c r="Y31" s="1133"/>
      <c r="Z31" s="1133"/>
      <c r="AA31" s="1133" t="s">
        <v>615</v>
      </c>
      <c r="AB31" s="1133"/>
      <c r="AC31" s="1133"/>
      <c r="AD31" s="1133"/>
      <c r="AE31" s="1134"/>
      <c r="AF31" s="1108">
        <v>694</v>
      </c>
      <c r="AG31" s="1109"/>
      <c r="AH31" s="1109"/>
      <c r="AI31" s="1109"/>
      <c r="AJ31" s="1110"/>
      <c r="AK31" s="1069">
        <v>27</v>
      </c>
      <c r="AL31" s="1060"/>
      <c r="AM31" s="1060"/>
      <c r="AN31" s="1060"/>
      <c r="AO31" s="1060"/>
      <c r="AP31" s="1060">
        <v>559</v>
      </c>
      <c r="AQ31" s="1060"/>
      <c r="AR31" s="1060"/>
      <c r="AS31" s="1060"/>
      <c r="AT31" s="1060"/>
      <c r="AU31" s="1060"/>
      <c r="AV31" s="1060"/>
      <c r="AW31" s="1060"/>
      <c r="AX31" s="1060"/>
      <c r="AY31" s="1060"/>
      <c r="AZ31" s="1131"/>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408</v>
      </c>
      <c r="C32" s="1127"/>
      <c r="D32" s="1127"/>
      <c r="E32" s="1127"/>
      <c r="F32" s="1127"/>
      <c r="G32" s="1127"/>
      <c r="H32" s="1127"/>
      <c r="I32" s="1127"/>
      <c r="J32" s="1127"/>
      <c r="K32" s="1127"/>
      <c r="L32" s="1127"/>
      <c r="M32" s="1127"/>
      <c r="N32" s="1127"/>
      <c r="O32" s="1127"/>
      <c r="P32" s="1128"/>
      <c r="Q32" s="1132">
        <v>404</v>
      </c>
      <c r="R32" s="1133"/>
      <c r="S32" s="1133"/>
      <c r="T32" s="1133"/>
      <c r="U32" s="1133"/>
      <c r="V32" s="1133">
        <v>404</v>
      </c>
      <c r="W32" s="1133"/>
      <c r="X32" s="1133"/>
      <c r="Y32" s="1133"/>
      <c r="Z32" s="1133"/>
      <c r="AA32" s="1133" t="s">
        <v>615</v>
      </c>
      <c r="AB32" s="1133"/>
      <c r="AC32" s="1133"/>
      <c r="AD32" s="1133"/>
      <c r="AE32" s="1134"/>
      <c r="AF32" s="1108" t="s">
        <v>409</v>
      </c>
      <c r="AG32" s="1109"/>
      <c r="AH32" s="1109"/>
      <c r="AI32" s="1109"/>
      <c r="AJ32" s="1110"/>
      <c r="AK32" s="1069">
        <v>117</v>
      </c>
      <c r="AL32" s="1060"/>
      <c r="AM32" s="1060"/>
      <c r="AN32" s="1060"/>
      <c r="AO32" s="1060"/>
      <c r="AP32" s="1060">
        <v>1803</v>
      </c>
      <c r="AQ32" s="1060"/>
      <c r="AR32" s="1060"/>
      <c r="AS32" s="1060"/>
      <c r="AT32" s="1060"/>
      <c r="AU32" s="1060"/>
      <c r="AV32" s="1060"/>
      <c r="AW32" s="1060"/>
      <c r="AX32" s="1060"/>
      <c r="AY32" s="1060"/>
      <c r="AZ32" s="1131"/>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411</v>
      </c>
      <c r="C33" s="1127"/>
      <c r="D33" s="1127"/>
      <c r="E33" s="1127"/>
      <c r="F33" s="1127"/>
      <c r="G33" s="1127"/>
      <c r="H33" s="1127"/>
      <c r="I33" s="1127"/>
      <c r="J33" s="1127"/>
      <c r="K33" s="1127"/>
      <c r="L33" s="1127"/>
      <c r="M33" s="1127"/>
      <c r="N33" s="1127"/>
      <c r="O33" s="1127"/>
      <c r="P33" s="1128"/>
      <c r="Q33" s="1132">
        <v>67</v>
      </c>
      <c r="R33" s="1133"/>
      <c r="S33" s="1133"/>
      <c r="T33" s="1133"/>
      <c r="U33" s="1133"/>
      <c r="V33" s="1133">
        <v>67</v>
      </c>
      <c r="W33" s="1133"/>
      <c r="X33" s="1133"/>
      <c r="Y33" s="1133"/>
      <c r="Z33" s="1133"/>
      <c r="AA33" s="1133" t="s">
        <v>615</v>
      </c>
      <c r="AB33" s="1133"/>
      <c r="AC33" s="1133"/>
      <c r="AD33" s="1133"/>
      <c r="AE33" s="1134"/>
      <c r="AF33" s="1108" t="s">
        <v>409</v>
      </c>
      <c r="AG33" s="1109"/>
      <c r="AH33" s="1109"/>
      <c r="AI33" s="1109"/>
      <c r="AJ33" s="1110"/>
      <c r="AK33" s="1069">
        <v>46</v>
      </c>
      <c r="AL33" s="1060"/>
      <c r="AM33" s="1060"/>
      <c r="AN33" s="1060"/>
      <c r="AO33" s="1060"/>
      <c r="AP33" s="1060">
        <v>496</v>
      </c>
      <c r="AQ33" s="1060"/>
      <c r="AR33" s="1060"/>
      <c r="AS33" s="1060"/>
      <c r="AT33" s="1060"/>
      <c r="AU33" s="1060"/>
      <c r="AV33" s="1060"/>
      <c r="AW33" s="1060"/>
      <c r="AX33" s="1060"/>
      <c r="AY33" s="1060"/>
      <c r="AZ33" s="1131"/>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390</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933</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604</v>
      </c>
      <c r="C68" s="1075"/>
      <c r="D68" s="1075"/>
      <c r="E68" s="1075"/>
      <c r="F68" s="1075"/>
      <c r="G68" s="1075"/>
      <c r="H68" s="1075"/>
      <c r="I68" s="1075"/>
      <c r="J68" s="1075"/>
      <c r="K68" s="1075"/>
      <c r="L68" s="1075"/>
      <c r="M68" s="1075"/>
      <c r="N68" s="1075"/>
      <c r="O68" s="1075"/>
      <c r="P68" s="1076"/>
      <c r="Q68" s="1077">
        <v>5544</v>
      </c>
      <c r="R68" s="1071"/>
      <c r="S68" s="1071"/>
      <c r="T68" s="1071"/>
      <c r="U68" s="1071"/>
      <c r="V68" s="1071">
        <v>5425</v>
      </c>
      <c r="W68" s="1071"/>
      <c r="X68" s="1071"/>
      <c r="Y68" s="1071"/>
      <c r="Z68" s="1071"/>
      <c r="AA68" s="1071">
        <v>119</v>
      </c>
      <c r="AB68" s="1071"/>
      <c r="AC68" s="1071"/>
      <c r="AD68" s="1071"/>
      <c r="AE68" s="1071"/>
      <c r="AF68" s="1071">
        <v>114</v>
      </c>
      <c r="AG68" s="1071"/>
      <c r="AH68" s="1071"/>
      <c r="AI68" s="1071"/>
      <c r="AJ68" s="1071"/>
      <c r="AK68" s="1071">
        <v>337</v>
      </c>
      <c r="AL68" s="1071"/>
      <c r="AM68" s="1071"/>
      <c r="AN68" s="1071"/>
      <c r="AO68" s="1071"/>
      <c r="AP68" s="1071">
        <v>646</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605</v>
      </c>
      <c r="C69" s="1064"/>
      <c r="D69" s="1064"/>
      <c r="E69" s="1064"/>
      <c r="F69" s="1064"/>
      <c r="G69" s="1064"/>
      <c r="H69" s="1064"/>
      <c r="I69" s="1064"/>
      <c r="J69" s="1064"/>
      <c r="K69" s="1064"/>
      <c r="L69" s="1064"/>
      <c r="M69" s="1064"/>
      <c r="N69" s="1064"/>
      <c r="O69" s="1064"/>
      <c r="P69" s="1065"/>
      <c r="Q69" s="1066">
        <v>642</v>
      </c>
      <c r="R69" s="1060"/>
      <c r="S69" s="1060"/>
      <c r="T69" s="1060"/>
      <c r="U69" s="1060"/>
      <c r="V69" s="1060">
        <v>457</v>
      </c>
      <c r="W69" s="1060"/>
      <c r="X69" s="1060"/>
      <c r="Y69" s="1060"/>
      <c r="Z69" s="1060"/>
      <c r="AA69" s="1060">
        <v>185</v>
      </c>
      <c r="AB69" s="1060"/>
      <c r="AC69" s="1060"/>
      <c r="AD69" s="1060"/>
      <c r="AE69" s="1060"/>
      <c r="AF69" s="1060">
        <v>1127</v>
      </c>
      <c r="AG69" s="1060"/>
      <c r="AH69" s="1060"/>
      <c r="AI69" s="1060"/>
      <c r="AJ69" s="1060"/>
      <c r="AK69" s="1060" t="s">
        <v>606</v>
      </c>
      <c r="AL69" s="1060"/>
      <c r="AM69" s="1060"/>
      <c r="AN69" s="1060"/>
      <c r="AO69" s="1060"/>
      <c r="AP69" s="1060">
        <v>19</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595</v>
      </c>
      <c r="C70" s="1064"/>
      <c r="D70" s="1064"/>
      <c r="E70" s="1064"/>
      <c r="F70" s="1064"/>
      <c r="G70" s="1064"/>
      <c r="H70" s="1064"/>
      <c r="I70" s="1064"/>
      <c r="J70" s="1064"/>
      <c r="K70" s="1064"/>
      <c r="L70" s="1064"/>
      <c r="M70" s="1064"/>
      <c r="N70" s="1064"/>
      <c r="O70" s="1064"/>
      <c r="P70" s="1065"/>
      <c r="Q70" s="1066">
        <v>9184</v>
      </c>
      <c r="R70" s="1060"/>
      <c r="S70" s="1060"/>
      <c r="T70" s="1060"/>
      <c r="U70" s="1060"/>
      <c r="V70" s="1060">
        <v>9066</v>
      </c>
      <c r="W70" s="1060"/>
      <c r="X70" s="1060"/>
      <c r="Y70" s="1060"/>
      <c r="Z70" s="1060"/>
      <c r="AA70" s="1060">
        <v>118</v>
      </c>
      <c r="AB70" s="1060"/>
      <c r="AC70" s="1060"/>
      <c r="AD70" s="1060"/>
      <c r="AE70" s="1060"/>
      <c r="AF70" s="1060" t="s">
        <v>609</v>
      </c>
      <c r="AG70" s="1060"/>
      <c r="AH70" s="1060"/>
      <c r="AI70" s="1060"/>
      <c r="AJ70" s="1060"/>
      <c r="AK70" s="1060">
        <v>15</v>
      </c>
      <c r="AL70" s="1060"/>
      <c r="AM70" s="1060"/>
      <c r="AN70" s="1060"/>
      <c r="AO70" s="1060"/>
      <c r="AP70" s="1060" t="s">
        <v>609</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596</v>
      </c>
      <c r="C71" s="1064"/>
      <c r="D71" s="1064"/>
      <c r="E71" s="1064"/>
      <c r="F71" s="1064"/>
      <c r="G71" s="1064"/>
      <c r="H71" s="1064"/>
      <c r="I71" s="1064"/>
      <c r="J71" s="1064"/>
      <c r="K71" s="1064"/>
      <c r="L71" s="1064"/>
      <c r="M71" s="1064"/>
      <c r="N71" s="1064"/>
      <c r="O71" s="1064"/>
      <c r="P71" s="1065"/>
      <c r="Q71" s="1066">
        <v>1536</v>
      </c>
      <c r="R71" s="1060"/>
      <c r="S71" s="1060"/>
      <c r="T71" s="1060"/>
      <c r="U71" s="1060"/>
      <c r="V71" s="1060">
        <v>1535</v>
      </c>
      <c r="W71" s="1060"/>
      <c r="X71" s="1060"/>
      <c r="Y71" s="1060"/>
      <c r="Z71" s="1060"/>
      <c r="AA71" s="1060">
        <v>1</v>
      </c>
      <c r="AB71" s="1060"/>
      <c r="AC71" s="1060"/>
      <c r="AD71" s="1060"/>
      <c r="AE71" s="1060"/>
      <c r="AF71" s="1060" t="s">
        <v>609</v>
      </c>
      <c r="AG71" s="1060"/>
      <c r="AH71" s="1060"/>
      <c r="AI71" s="1060"/>
      <c r="AJ71" s="1060"/>
      <c r="AK71" s="1060" t="s">
        <v>609</v>
      </c>
      <c r="AL71" s="1060"/>
      <c r="AM71" s="1060"/>
      <c r="AN71" s="1060"/>
      <c r="AO71" s="1060"/>
      <c r="AP71" s="1060" t="s">
        <v>609</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597</v>
      </c>
      <c r="C72" s="1064"/>
      <c r="D72" s="1064"/>
      <c r="E72" s="1064"/>
      <c r="F72" s="1064"/>
      <c r="G72" s="1064"/>
      <c r="H72" s="1064"/>
      <c r="I72" s="1064"/>
      <c r="J72" s="1064"/>
      <c r="K72" s="1064"/>
      <c r="L72" s="1064"/>
      <c r="M72" s="1064"/>
      <c r="N72" s="1064"/>
      <c r="O72" s="1064"/>
      <c r="P72" s="1065"/>
      <c r="Q72" s="1066">
        <v>1</v>
      </c>
      <c r="R72" s="1060"/>
      <c r="S72" s="1060"/>
      <c r="T72" s="1060"/>
      <c r="U72" s="1060"/>
      <c r="V72" s="1060">
        <v>1</v>
      </c>
      <c r="W72" s="1060"/>
      <c r="X72" s="1060"/>
      <c r="Y72" s="1060"/>
      <c r="Z72" s="1060"/>
      <c r="AA72" s="1060" t="s">
        <v>609</v>
      </c>
      <c r="AB72" s="1060"/>
      <c r="AC72" s="1060"/>
      <c r="AD72" s="1060"/>
      <c r="AE72" s="1060"/>
      <c r="AF72" s="1060" t="s">
        <v>609</v>
      </c>
      <c r="AG72" s="1060"/>
      <c r="AH72" s="1060"/>
      <c r="AI72" s="1060"/>
      <c r="AJ72" s="1060"/>
      <c r="AK72" s="1060" t="s">
        <v>609</v>
      </c>
      <c r="AL72" s="1060"/>
      <c r="AM72" s="1060"/>
      <c r="AN72" s="1060"/>
      <c r="AO72" s="1060"/>
      <c r="AP72" s="1060" t="s">
        <v>609</v>
      </c>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598</v>
      </c>
      <c r="C73" s="1064"/>
      <c r="D73" s="1064"/>
      <c r="E73" s="1064"/>
      <c r="F73" s="1064"/>
      <c r="G73" s="1064"/>
      <c r="H73" s="1064"/>
      <c r="I73" s="1064"/>
      <c r="J73" s="1064"/>
      <c r="K73" s="1064"/>
      <c r="L73" s="1064"/>
      <c r="M73" s="1064"/>
      <c r="N73" s="1064"/>
      <c r="O73" s="1064"/>
      <c r="P73" s="1065"/>
      <c r="Q73" s="1066">
        <v>60</v>
      </c>
      <c r="R73" s="1060"/>
      <c r="S73" s="1060"/>
      <c r="T73" s="1060"/>
      <c r="U73" s="1060"/>
      <c r="V73" s="1060">
        <v>59</v>
      </c>
      <c r="W73" s="1060"/>
      <c r="X73" s="1060"/>
      <c r="Y73" s="1060"/>
      <c r="Z73" s="1060"/>
      <c r="AA73" s="1060">
        <v>1</v>
      </c>
      <c r="AB73" s="1060"/>
      <c r="AC73" s="1060"/>
      <c r="AD73" s="1060"/>
      <c r="AE73" s="1060"/>
      <c r="AF73" s="1060" t="s">
        <v>609</v>
      </c>
      <c r="AG73" s="1060"/>
      <c r="AH73" s="1060"/>
      <c r="AI73" s="1060"/>
      <c r="AJ73" s="1060"/>
      <c r="AK73" s="1060">
        <v>24</v>
      </c>
      <c r="AL73" s="1060"/>
      <c r="AM73" s="1060"/>
      <c r="AN73" s="1060"/>
      <c r="AO73" s="1060"/>
      <c r="AP73" s="1060" t="s">
        <v>609</v>
      </c>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599</v>
      </c>
      <c r="C74" s="1064"/>
      <c r="D74" s="1064"/>
      <c r="E74" s="1064"/>
      <c r="F74" s="1064"/>
      <c r="G74" s="1064"/>
      <c r="H74" s="1064"/>
      <c r="I74" s="1064"/>
      <c r="J74" s="1064"/>
      <c r="K74" s="1064"/>
      <c r="L74" s="1064"/>
      <c r="M74" s="1064"/>
      <c r="N74" s="1064"/>
      <c r="O74" s="1064"/>
      <c r="P74" s="1065"/>
      <c r="Q74" s="1066">
        <v>39</v>
      </c>
      <c r="R74" s="1060"/>
      <c r="S74" s="1060"/>
      <c r="T74" s="1060"/>
      <c r="U74" s="1060"/>
      <c r="V74" s="1060">
        <v>37</v>
      </c>
      <c r="W74" s="1060"/>
      <c r="X74" s="1060"/>
      <c r="Y74" s="1060"/>
      <c r="Z74" s="1060"/>
      <c r="AA74" s="1060">
        <v>2</v>
      </c>
      <c r="AB74" s="1060"/>
      <c r="AC74" s="1060"/>
      <c r="AD74" s="1060"/>
      <c r="AE74" s="1060"/>
      <c r="AF74" s="1060" t="s">
        <v>609</v>
      </c>
      <c r="AG74" s="1060"/>
      <c r="AH74" s="1060"/>
      <c r="AI74" s="1060"/>
      <c r="AJ74" s="1060"/>
      <c r="AK74" s="1060" t="s">
        <v>609</v>
      </c>
      <c r="AL74" s="1060"/>
      <c r="AM74" s="1060"/>
      <c r="AN74" s="1060"/>
      <c r="AO74" s="1060"/>
      <c r="AP74" s="1060" t="s">
        <v>609</v>
      </c>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607</v>
      </c>
      <c r="C75" s="1064"/>
      <c r="D75" s="1064"/>
      <c r="E75" s="1064"/>
      <c r="F75" s="1064"/>
      <c r="G75" s="1064"/>
      <c r="H75" s="1064"/>
      <c r="I75" s="1064"/>
      <c r="J75" s="1064"/>
      <c r="K75" s="1064"/>
      <c r="L75" s="1064"/>
      <c r="M75" s="1064"/>
      <c r="N75" s="1064"/>
      <c r="O75" s="1064"/>
      <c r="P75" s="1065"/>
      <c r="Q75" s="1067">
        <v>1174</v>
      </c>
      <c r="R75" s="1068"/>
      <c r="S75" s="1068"/>
      <c r="T75" s="1068"/>
      <c r="U75" s="1069"/>
      <c r="V75" s="1070">
        <v>1130</v>
      </c>
      <c r="W75" s="1068"/>
      <c r="X75" s="1068"/>
      <c r="Y75" s="1068"/>
      <c r="Z75" s="1069"/>
      <c r="AA75" s="1070">
        <v>44</v>
      </c>
      <c r="AB75" s="1068"/>
      <c r="AC75" s="1068"/>
      <c r="AD75" s="1068"/>
      <c r="AE75" s="1069"/>
      <c r="AF75" s="1070">
        <v>44</v>
      </c>
      <c r="AG75" s="1068"/>
      <c r="AH75" s="1068"/>
      <c r="AI75" s="1068"/>
      <c r="AJ75" s="1069"/>
      <c r="AK75" s="1070" t="s">
        <v>615</v>
      </c>
      <c r="AL75" s="1068"/>
      <c r="AM75" s="1068"/>
      <c r="AN75" s="1068"/>
      <c r="AO75" s="1069"/>
      <c r="AP75" s="1070" t="s">
        <v>606</v>
      </c>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608</v>
      </c>
      <c r="C76" s="1064"/>
      <c r="D76" s="1064"/>
      <c r="E76" s="1064"/>
      <c r="F76" s="1064"/>
      <c r="G76" s="1064"/>
      <c r="H76" s="1064"/>
      <c r="I76" s="1064"/>
      <c r="J76" s="1064"/>
      <c r="K76" s="1064"/>
      <c r="L76" s="1064"/>
      <c r="M76" s="1064"/>
      <c r="N76" s="1064"/>
      <c r="O76" s="1064"/>
      <c r="P76" s="1065"/>
      <c r="Q76" s="1067">
        <v>250623</v>
      </c>
      <c r="R76" s="1068"/>
      <c r="S76" s="1068"/>
      <c r="T76" s="1068"/>
      <c r="U76" s="1069"/>
      <c r="V76" s="1070">
        <v>237946</v>
      </c>
      <c r="W76" s="1068"/>
      <c r="X76" s="1068"/>
      <c r="Y76" s="1068"/>
      <c r="Z76" s="1069"/>
      <c r="AA76" s="1070">
        <v>12677</v>
      </c>
      <c r="AB76" s="1068"/>
      <c r="AC76" s="1068"/>
      <c r="AD76" s="1068"/>
      <c r="AE76" s="1069"/>
      <c r="AF76" s="1070">
        <v>12677</v>
      </c>
      <c r="AG76" s="1068"/>
      <c r="AH76" s="1068"/>
      <c r="AI76" s="1068"/>
      <c r="AJ76" s="1069"/>
      <c r="AK76" s="1070">
        <v>923</v>
      </c>
      <c r="AL76" s="1068"/>
      <c r="AM76" s="1068"/>
      <c r="AN76" s="1068"/>
      <c r="AO76" s="1069"/>
      <c r="AP76" s="1070" t="s">
        <v>606</v>
      </c>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390</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307</v>
      </c>
      <c r="AG109" s="983"/>
      <c r="AH109" s="983"/>
      <c r="AI109" s="983"/>
      <c r="AJ109" s="984"/>
      <c r="AK109" s="985" t="s">
        <v>306</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307</v>
      </c>
      <c r="BW109" s="983"/>
      <c r="BX109" s="983"/>
      <c r="BY109" s="983"/>
      <c r="BZ109" s="984"/>
      <c r="CA109" s="985" t="s">
        <v>306</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307</v>
      </c>
      <c r="DM109" s="983"/>
      <c r="DN109" s="983"/>
      <c r="DO109" s="983"/>
      <c r="DP109" s="984"/>
      <c r="DQ109" s="985" t="s">
        <v>306</v>
      </c>
      <c r="DR109" s="983"/>
      <c r="DS109" s="983"/>
      <c r="DT109" s="983"/>
      <c r="DU109" s="984"/>
      <c r="DV109" s="985" t="s">
        <v>433</v>
      </c>
      <c r="DW109" s="983"/>
      <c r="DX109" s="983"/>
      <c r="DY109" s="983"/>
      <c r="DZ109" s="1014"/>
    </row>
    <row r="110" spans="1:131" s="246" customFormat="1" ht="26.25" customHeight="1">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1211426</v>
      </c>
      <c r="AB110" s="976"/>
      <c r="AC110" s="976"/>
      <c r="AD110" s="976"/>
      <c r="AE110" s="977"/>
      <c r="AF110" s="978">
        <v>1208107</v>
      </c>
      <c r="AG110" s="976"/>
      <c r="AH110" s="976"/>
      <c r="AI110" s="976"/>
      <c r="AJ110" s="977"/>
      <c r="AK110" s="978">
        <v>1200289</v>
      </c>
      <c r="AL110" s="976"/>
      <c r="AM110" s="976"/>
      <c r="AN110" s="976"/>
      <c r="AO110" s="977"/>
      <c r="AP110" s="979">
        <v>29.8</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10212913</v>
      </c>
      <c r="BR110" s="923"/>
      <c r="BS110" s="923"/>
      <c r="BT110" s="923"/>
      <c r="BU110" s="923"/>
      <c r="BV110" s="923">
        <v>9695044</v>
      </c>
      <c r="BW110" s="923"/>
      <c r="BX110" s="923"/>
      <c r="BY110" s="923"/>
      <c r="BZ110" s="923"/>
      <c r="CA110" s="923">
        <v>9140152</v>
      </c>
      <c r="CB110" s="923"/>
      <c r="CC110" s="923"/>
      <c r="CD110" s="923"/>
      <c r="CE110" s="923"/>
      <c r="CF110" s="947">
        <v>227.1</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439</v>
      </c>
      <c r="DM110" s="923"/>
      <c r="DN110" s="923"/>
      <c r="DO110" s="923"/>
      <c r="DP110" s="923"/>
      <c r="DQ110" s="923" t="s">
        <v>439</v>
      </c>
      <c r="DR110" s="923"/>
      <c r="DS110" s="923"/>
      <c r="DT110" s="923"/>
      <c r="DU110" s="923"/>
      <c r="DV110" s="924" t="s">
        <v>439</v>
      </c>
      <c r="DW110" s="924"/>
      <c r="DX110" s="924"/>
      <c r="DY110" s="924"/>
      <c r="DZ110" s="925"/>
    </row>
    <row r="111" spans="1:131" s="246" customFormat="1" ht="26.25" customHeight="1">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441</v>
      </c>
      <c r="AG111" s="1004"/>
      <c r="AH111" s="1004"/>
      <c r="AI111" s="1004"/>
      <c r="AJ111" s="1005"/>
      <c r="AK111" s="1006" t="s">
        <v>439</v>
      </c>
      <c r="AL111" s="1004"/>
      <c r="AM111" s="1004"/>
      <c r="AN111" s="1004"/>
      <c r="AO111" s="1005"/>
      <c r="AP111" s="1007" t="s">
        <v>439</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24109</v>
      </c>
      <c r="BR111" s="895"/>
      <c r="BS111" s="895"/>
      <c r="BT111" s="895"/>
      <c r="BU111" s="895"/>
      <c r="BV111" s="895">
        <v>9830</v>
      </c>
      <c r="BW111" s="895"/>
      <c r="BX111" s="895"/>
      <c r="BY111" s="895"/>
      <c r="BZ111" s="895"/>
      <c r="CA111" s="895">
        <v>3023</v>
      </c>
      <c r="CB111" s="895"/>
      <c r="CC111" s="895"/>
      <c r="CD111" s="895"/>
      <c r="CE111" s="895"/>
      <c r="CF111" s="956">
        <v>0.1</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439</v>
      </c>
      <c r="DM111" s="895"/>
      <c r="DN111" s="895"/>
      <c r="DO111" s="895"/>
      <c r="DP111" s="895"/>
      <c r="DQ111" s="895" t="s">
        <v>439</v>
      </c>
      <c r="DR111" s="895"/>
      <c r="DS111" s="895"/>
      <c r="DT111" s="895"/>
      <c r="DU111" s="895"/>
      <c r="DV111" s="872" t="s">
        <v>444</v>
      </c>
      <c r="DW111" s="872"/>
      <c r="DX111" s="872"/>
      <c r="DY111" s="872"/>
      <c r="DZ111" s="873"/>
    </row>
    <row r="112" spans="1:131" s="246" customFormat="1" ht="26.25" customHeight="1">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447</v>
      </c>
      <c r="AB112" s="858"/>
      <c r="AC112" s="858"/>
      <c r="AD112" s="858"/>
      <c r="AE112" s="859"/>
      <c r="AF112" s="860" t="s">
        <v>439</v>
      </c>
      <c r="AG112" s="858"/>
      <c r="AH112" s="858"/>
      <c r="AI112" s="858"/>
      <c r="AJ112" s="859"/>
      <c r="AK112" s="860" t="s">
        <v>439</v>
      </c>
      <c r="AL112" s="858"/>
      <c r="AM112" s="858"/>
      <c r="AN112" s="858"/>
      <c r="AO112" s="859"/>
      <c r="AP112" s="905" t="s">
        <v>444</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1940939</v>
      </c>
      <c r="BR112" s="895"/>
      <c r="BS112" s="895"/>
      <c r="BT112" s="895"/>
      <c r="BU112" s="895"/>
      <c r="BV112" s="895">
        <v>2111676</v>
      </c>
      <c r="BW112" s="895"/>
      <c r="BX112" s="895"/>
      <c r="BY112" s="895"/>
      <c r="BZ112" s="895"/>
      <c r="CA112" s="895">
        <v>2174342</v>
      </c>
      <c r="CB112" s="895"/>
      <c r="CC112" s="895"/>
      <c r="CD112" s="895"/>
      <c r="CE112" s="895"/>
      <c r="CF112" s="956">
        <v>54</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15217</v>
      </c>
      <c r="DH112" s="895"/>
      <c r="DI112" s="895"/>
      <c r="DJ112" s="895"/>
      <c r="DK112" s="895"/>
      <c r="DL112" s="895">
        <v>4915</v>
      </c>
      <c r="DM112" s="895"/>
      <c r="DN112" s="895"/>
      <c r="DO112" s="895"/>
      <c r="DP112" s="895"/>
      <c r="DQ112" s="895" t="s">
        <v>444</v>
      </c>
      <c r="DR112" s="895"/>
      <c r="DS112" s="895"/>
      <c r="DT112" s="895"/>
      <c r="DU112" s="895"/>
      <c r="DV112" s="872" t="s">
        <v>444</v>
      </c>
      <c r="DW112" s="872"/>
      <c r="DX112" s="872"/>
      <c r="DY112" s="872"/>
      <c r="DZ112" s="873"/>
    </row>
    <row r="113" spans="1:130" s="246" customFormat="1" ht="26.25" customHeight="1">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134704</v>
      </c>
      <c r="AB113" s="1004"/>
      <c r="AC113" s="1004"/>
      <c r="AD113" s="1004"/>
      <c r="AE113" s="1005"/>
      <c r="AF113" s="1006">
        <v>152932</v>
      </c>
      <c r="AG113" s="1004"/>
      <c r="AH113" s="1004"/>
      <c r="AI113" s="1004"/>
      <c r="AJ113" s="1005"/>
      <c r="AK113" s="1006">
        <v>157413</v>
      </c>
      <c r="AL113" s="1004"/>
      <c r="AM113" s="1004"/>
      <c r="AN113" s="1004"/>
      <c r="AO113" s="1005"/>
      <c r="AP113" s="1007">
        <v>3.9</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52646</v>
      </c>
      <c r="BR113" s="895"/>
      <c r="BS113" s="895"/>
      <c r="BT113" s="895"/>
      <c r="BU113" s="895"/>
      <c r="BV113" s="895">
        <v>30666</v>
      </c>
      <c r="BW113" s="895"/>
      <c r="BX113" s="895"/>
      <c r="BY113" s="895"/>
      <c r="BZ113" s="895"/>
      <c r="CA113" s="895">
        <v>29081</v>
      </c>
      <c r="CB113" s="895"/>
      <c r="CC113" s="895"/>
      <c r="CD113" s="895"/>
      <c r="CE113" s="895"/>
      <c r="CF113" s="956">
        <v>0.7</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8892</v>
      </c>
      <c r="DH113" s="858"/>
      <c r="DI113" s="858"/>
      <c r="DJ113" s="858"/>
      <c r="DK113" s="859"/>
      <c r="DL113" s="860">
        <v>4915</v>
      </c>
      <c r="DM113" s="858"/>
      <c r="DN113" s="858"/>
      <c r="DO113" s="858"/>
      <c r="DP113" s="859"/>
      <c r="DQ113" s="860">
        <v>3023</v>
      </c>
      <c r="DR113" s="858"/>
      <c r="DS113" s="858"/>
      <c r="DT113" s="858"/>
      <c r="DU113" s="859"/>
      <c r="DV113" s="905">
        <v>0.1</v>
      </c>
      <c r="DW113" s="906"/>
      <c r="DX113" s="906"/>
      <c r="DY113" s="906"/>
      <c r="DZ113" s="907"/>
    </row>
    <row r="114" spans="1:130" s="246" customFormat="1" ht="26.25" customHeight="1">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29429</v>
      </c>
      <c r="AB114" s="858"/>
      <c r="AC114" s="858"/>
      <c r="AD114" s="858"/>
      <c r="AE114" s="859"/>
      <c r="AF114" s="860">
        <v>19149</v>
      </c>
      <c r="AG114" s="858"/>
      <c r="AH114" s="858"/>
      <c r="AI114" s="858"/>
      <c r="AJ114" s="859"/>
      <c r="AK114" s="860">
        <v>14717</v>
      </c>
      <c r="AL114" s="858"/>
      <c r="AM114" s="858"/>
      <c r="AN114" s="858"/>
      <c r="AO114" s="859"/>
      <c r="AP114" s="905">
        <v>0.4</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1387468</v>
      </c>
      <c r="BR114" s="895"/>
      <c r="BS114" s="895"/>
      <c r="BT114" s="895"/>
      <c r="BU114" s="895"/>
      <c r="BV114" s="895">
        <v>1272887</v>
      </c>
      <c r="BW114" s="895"/>
      <c r="BX114" s="895"/>
      <c r="BY114" s="895"/>
      <c r="BZ114" s="895"/>
      <c r="CA114" s="895">
        <v>1207744</v>
      </c>
      <c r="CB114" s="895"/>
      <c r="CC114" s="895"/>
      <c r="CD114" s="895"/>
      <c r="CE114" s="895"/>
      <c r="CF114" s="956">
        <v>30</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444</v>
      </c>
      <c r="DH114" s="858"/>
      <c r="DI114" s="858"/>
      <c r="DJ114" s="858"/>
      <c r="DK114" s="859"/>
      <c r="DL114" s="860" t="s">
        <v>439</v>
      </c>
      <c r="DM114" s="858"/>
      <c r="DN114" s="858"/>
      <c r="DO114" s="858"/>
      <c r="DP114" s="859"/>
      <c r="DQ114" s="860" t="s">
        <v>444</v>
      </c>
      <c r="DR114" s="858"/>
      <c r="DS114" s="858"/>
      <c r="DT114" s="858"/>
      <c r="DU114" s="859"/>
      <c r="DV114" s="905" t="s">
        <v>444</v>
      </c>
      <c r="DW114" s="906"/>
      <c r="DX114" s="906"/>
      <c r="DY114" s="906"/>
      <c r="DZ114" s="907"/>
    </row>
    <row r="115" spans="1:130" s="246" customFormat="1" ht="26.25" customHeight="1">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21156</v>
      </c>
      <c r="AB115" s="1004"/>
      <c r="AC115" s="1004"/>
      <c r="AD115" s="1004"/>
      <c r="AE115" s="1005"/>
      <c r="AF115" s="1006">
        <v>14683</v>
      </c>
      <c r="AG115" s="1004"/>
      <c r="AH115" s="1004"/>
      <c r="AI115" s="1004"/>
      <c r="AJ115" s="1005"/>
      <c r="AK115" s="1006">
        <v>6968</v>
      </c>
      <c r="AL115" s="1004"/>
      <c r="AM115" s="1004"/>
      <c r="AN115" s="1004"/>
      <c r="AO115" s="1005"/>
      <c r="AP115" s="1007">
        <v>0.2</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444</v>
      </c>
      <c r="BR115" s="895"/>
      <c r="BS115" s="895"/>
      <c r="BT115" s="895"/>
      <c r="BU115" s="895"/>
      <c r="BV115" s="895" t="s">
        <v>444</v>
      </c>
      <c r="BW115" s="895"/>
      <c r="BX115" s="895"/>
      <c r="BY115" s="895"/>
      <c r="BZ115" s="895"/>
      <c r="CA115" s="895" t="s">
        <v>444</v>
      </c>
      <c r="CB115" s="895"/>
      <c r="CC115" s="895"/>
      <c r="CD115" s="895"/>
      <c r="CE115" s="895"/>
      <c r="CF115" s="956" t="s">
        <v>439</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444</v>
      </c>
      <c r="DH115" s="858"/>
      <c r="DI115" s="858"/>
      <c r="DJ115" s="858"/>
      <c r="DK115" s="859"/>
      <c r="DL115" s="860" t="s">
        <v>444</v>
      </c>
      <c r="DM115" s="858"/>
      <c r="DN115" s="858"/>
      <c r="DO115" s="858"/>
      <c r="DP115" s="859"/>
      <c r="DQ115" s="860" t="s">
        <v>439</v>
      </c>
      <c r="DR115" s="858"/>
      <c r="DS115" s="858"/>
      <c r="DT115" s="858"/>
      <c r="DU115" s="859"/>
      <c r="DV115" s="905" t="s">
        <v>444</v>
      </c>
      <c r="DW115" s="906"/>
      <c r="DX115" s="906"/>
      <c r="DY115" s="906"/>
      <c r="DZ115" s="907"/>
    </row>
    <row r="116" spans="1:130" s="246" customFormat="1" ht="26.25" customHeight="1">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58</v>
      </c>
      <c r="AB116" s="858"/>
      <c r="AC116" s="858"/>
      <c r="AD116" s="858"/>
      <c r="AE116" s="859"/>
      <c r="AF116" s="860">
        <v>124</v>
      </c>
      <c r="AG116" s="858"/>
      <c r="AH116" s="858"/>
      <c r="AI116" s="858"/>
      <c r="AJ116" s="859"/>
      <c r="AK116" s="860">
        <v>183</v>
      </c>
      <c r="AL116" s="858"/>
      <c r="AM116" s="858"/>
      <c r="AN116" s="858"/>
      <c r="AO116" s="859"/>
      <c r="AP116" s="905">
        <v>0</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444</v>
      </c>
      <c r="BR116" s="895"/>
      <c r="BS116" s="895"/>
      <c r="BT116" s="895"/>
      <c r="BU116" s="895"/>
      <c r="BV116" s="895" t="s">
        <v>439</v>
      </c>
      <c r="BW116" s="895"/>
      <c r="BX116" s="895"/>
      <c r="BY116" s="895"/>
      <c r="BZ116" s="895"/>
      <c r="CA116" s="895" t="s">
        <v>444</v>
      </c>
      <c r="CB116" s="895"/>
      <c r="CC116" s="895"/>
      <c r="CD116" s="895"/>
      <c r="CE116" s="895"/>
      <c r="CF116" s="956" t="s">
        <v>439</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439</v>
      </c>
      <c r="DH116" s="858"/>
      <c r="DI116" s="858"/>
      <c r="DJ116" s="858"/>
      <c r="DK116" s="859"/>
      <c r="DL116" s="860" t="s">
        <v>439</v>
      </c>
      <c r="DM116" s="858"/>
      <c r="DN116" s="858"/>
      <c r="DO116" s="858"/>
      <c r="DP116" s="859"/>
      <c r="DQ116" s="860" t="s">
        <v>439</v>
      </c>
      <c r="DR116" s="858"/>
      <c r="DS116" s="858"/>
      <c r="DT116" s="858"/>
      <c r="DU116" s="859"/>
      <c r="DV116" s="905" t="s">
        <v>444</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1396773</v>
      </c>
      <c r="AB117" s="990"/>
      <c r="AC117" s="990"/>
      <c r="AD117" s="990"/>
      <c r="AE117" s="991"/>
      <c r="AF117" s="992">
        <v>1394995</v>
      </c>
      <c r="AG117" s="990"/>
      <c r="AH117" s="990"/>
      <c r="AI117" s="990"/>
      <c r="AJ117" s="991"/>
      <c r="AK117" s="992">
        <v>1379570</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464</v>
      </c>
      <c r="BR117" s="895"/>
      <c r="BS117" s="895"/>
      <c r="BT117" s="895"/>
      <c r="BU117" s="895"/>
      <c r="BV117" s="895" t="s">
        <v>465</v>
      </c>
      <c r="BW117" s="895"/>
      <c r="BX117" s="895"/>
      <c r="BY117" s="895"/>
      <c r="BZ117" s="895"/>
      <c r="CA117" s="895" t="s">
        <v>466</v>
      </c>
      <c r="CB117" s="895"/>
      <c r="CC117" s="895"/>
      <c r="CD117" s="895"/>
      <c r="CE117" s="895"/>
      <c r="CF117" s="956" t="s">
        <v>467</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469</v>
      </c>
      <c r="DH117" s="858"/>
      <c r="DI117" s="858"/>
      <c r="DJ117" s="858"/>
      <c r="DK117" s="859"/>
      <c r="DL117" s="860" t="s">
        <v>128</v>
      </c>
      <c r="DM117" s="858"/>
      <c r="DN117" s="858"/>
      <c r="DO117" s="858"/>
      <c r="DP117" s="859"/>
      <c r="DQ117" s="860" t="s">
        <v>470</v>
      </c>
      <c r="DR117" s="858"/>
      <c r="DS117" s="858"/>
      <c r="DT117" s="858"/>
      <c r="DU117" s="859"/>
      <c r="DV117" s="905" t="s">
        <v>128</v>
      </c>
      <c r="DW117" s="906"/>
      <c r="DX117" s="906"/>
      <c r="DY117" s="906"/>
      <c r="DZ117" s="907"/>
    </row>
    <row r="118" spans="1:130" s="246" customFormat="1" ht="26.25" customHeight="1">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307</v>
      </c>
      <c r="AG118" s="983"/>
      <c r="AH118" s="983"/>
      <c r="AI118" s="983"/>
      <c r="AJ118" s="984"/>
      <c r="AK118" s="985" t="s">
        <v>306</v>
      </c>
      <c r="AL118" s="983"/>
      <c r="AM118" s="983"/>
      <c r="AN118" s="983"/>
      <c r="AO118" s="984"/>
      <c r="AP118" s="986" t="s">
        <v>433</v>
      </c>
      <c r="AQ118" s="987"/>
      <c r="AR118" s="987"/>
      <c r="AS118" s="987"/>
      <c r="AT118" s="988"/>
      <c r="AU118" s="1017"/>
      <c r="AV118" s="1018"/>
      <c r="AW118" s="1018"/>
      <c r="AX118" s="1018"/>
      <c r="AY118" s="1018"/>
      <c r="AZ118" s="960" t="s">
        <v>471</v>
      </c>
      <c r="BA118" s="961"/>
      <c r="BB118" s="961"/>
      <c r="BC118" s="961"/>
      <c r="BD118" s="961"/>
      <c r="BE118" s="961"/>
      <c r="BF118" s="961"/>
      <c r="BG118" s="961"/>
      <c r="BH118" s="961"/>
      <c r="BI118" s="961"/>
      <c r="BJ118" s="961"/>
      <c r="BK118" s="961"/>
      <c r="BL118" s="961"/>
      <c r="BM118" s="961"/>
      <c r="BN118" s="961"/>
      <c r="BO118" s="961"/>
      <c r="BP118" s="962"/>
      <c r="BQ118" s="963" t="s">
        <v>470</v>
      </c>
      <c r="BR118" s="926"/>
      <c r="BS118" s="926"/>
      <c r="BT118" s="926"/>
      <c r="BU118" s="926"/>
      <c r="BV118" s="926" t="s">
        <v>472</v>
      </c>
      <c r="BW118" s="926"/>
      <c r="BX118" s="926"/>
      <c r="BY118" s="926"/>
      <c r="BZ118" s="926"/>
      <c r="CA118" s="926" t="s">
        <v>128</v>
      </c>
      <c r="CB118" s="926"/>
      <c r="CC118" s="926"/>
      <c r="CD118" s="926"/>
      <c r="CE118" s="926"/>
      <c r="CF118" s="956" t="s">
        <v>473</v>
      </c>
      <c r="CG118" s="957"/>
      <c r="CH118" s="957"/>
      <c r="CI118" s="957"/>
      <c r="CJ118" s="957"/>
      <c r="CK118" s="1012"/>
      <c r="CL118" s="899"/>
      <c r="CM118" s="902" t="s">
        <v>474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473</v>
      </c>
      <c r="DH118" s="858"/>
      <c r="DI118" s="858"/>
      <c r="DJ118" s="858"/>
      <c r="DK118" s="859"/>
      <c r="DL118" s="860" t="s">
        <v>475</v>
      </c>
      <c r="DM118" s="858"/>
      <c r="DN118" s="858"/>
      <c r="DO118" s="858"/>
      <c r="DP118" s="859"/>
      <c r="DQ118" s="860" t="s">
        <v>466</v>
      </c>
      <c r="DR118" s="858"/>
      <c r="DS118" s="858"/>
      <c r="DT118" s="858"/>
      <c r="DU118" s="859"/>
      <c r="DV118" s="905" t="s">
        <v>476</v>
      </c>
      <c r="DW118" s="906"/>
      <c r="DX118" s="906"/>
      <c r="DY118" s="906"/>
      <c r="DZ118" s="907"/>
    </row>
    <row r="119" spans="1:130" s="246" customFormat="1" ht="26.25" customHeight="1">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472</v>
      </c>
      <c r="AB119" s="976"/>
      <c r="AC119" s="976"/>
      <c r="AD119" s="976"/>
      <c r="AE119" s="977"/>
      <c r="AF119" s="978" t="s">
        <v>475</v>
      </c>
      <c r="AG119" s="976"/>
      <c r="AH119" s="976"/>
      <c r="AI119" s="976"/>
      <c r="AJ119" s="977"/>
      <c r="AK119" s="978" t="s">
        <v>470</v>
      </c>
      <c r="AL119" s="976"/>
      <c r="AM119" s="976"/>
      <c r="AN119" s="976"/>
      <c r="AO119" s="977"/>
      <c r="AP119" s="979" t="s">
        <v>472</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477</v>
      </c>
      <c r="BP119" s="959"/>
      <c r="BQ119" s="963">
        <v>13618075</v>
      </c>
      <c r="BR119" s="926"/>
      <c r="BS119" s="926"/>
      <c r="BT119" s="926"/>
      <c r="BU119" s="926"/>
      <c r="BV119" s="926">
        <v>13120103</v>
      </c>
      <c r="BW119" s="926"/>
      <c r="BX119" s="926"/>
      <c r="BY119" s="926"/>
      <c r="BZ119" s="926"/>
      <c r="CA119" s="926">
        <v>12554342</v>
      </c>
      <c r="CB119" s="926"/>
      <c r="CC119" s="926"/>
      <c r="CD119" s="926"/>
      <c r="CE119" s="926"/>
      <c r="CF119" s="824"/>
      <c r="CG119" s="825"/>
      <c r="CH119" s="825"/>
      <c r="CI119" s="825"/>
      <c r="CJ119" s="915"/>
      <c r="CK119" s="1013"/>
      <c r="CL119" s="901"/>
      <c r="CM119" s="919" t="s">
        <v>478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464</v>
      </c>
      <c r="DH119" s="841"/>
      <c r="DI119" s="841"/>
      <c r="DJ119" s="841"/>
      <c r="DK119" s="842"/>
      <c r="DL119" s="843" t="s">
        <v>479</v>
      </c>
      <c r="DM119" s="841"/>
      <c r="DN119" s="841"/>
      <c r="DO119" s="841"/>
      <c r="DP119" s="842"/>
      <c r="DQ119" s="843" t="s">
        <v>473</v>
      </c>
      <c r="DR119" s="841"/>
      <c r="DS119" s="841"/>
      <c r="DT119" s="841"/>
      <c r="DU119" s="842"/>
      <c r="DV119" s="929" t="s">
        <v>128</v>
      </c>
      <c r="DW119" s="930"/>
      <c r="DX119" s="930"/>
      <c r="DY119" s="930"/>
      <c r="DZ119" s="931"/>
    </row>
    <row r="120" spans="1:130" s="246" customFormat="1" ht="26.25" customHeight="1">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473</v>
      </c>
      <c r="AB120" s="858"/>
      <c r="AC120" s="858"/>
      <c r="AD120" s="858"/>
      <c r="AE120" s="859"/>
      <c r="AF120" s="860" t="s">
        <v>467</v>
      </c>
      <c r="AG120" s="858"/>
      <c r="AH120" s="858"/>
      <c r="AI120" s="858"/>
      <c r="AJ120" s="859"/>
      <c r="AK120" s="860" t="s">
        <v>480</v>
      </c>
      <c r="AL120" s="858"/>
      <c r="AM120" s="858"/>
      <c r="AN120" s="858"/>
      <c r="AO120" s="859"/>
      <c r="AP120" s="905" t="s">
        <v>467</v>
      </c>
      <c r="AQ120" s="906"/>
      <c r="AR120" s="906"/>
      <c r="AS120" s="906"/>
      <c r="AT120" s="907"/>
      <c r="AU120" s="964" t="s">
        <v>481</v>
      </c>
      <c r="AV120" s="965"/>
      <c r="AW120" s="965"/>
      <c r="AX120" s="965"/>
      <c r="AY120" s="966"/>
      <c r="AZ120" s="941" t="s">
        <v>482</v>
      </c>
      <c r="BA120" s="886"/>
      <c r="BB120" s="886"/>
      <c r="BC120" s="886"/>
      <c r="BD120" s="886"/>
      <c r="BE120" s="886"/>
      <c r="BF120" s="886"/>
      <c r="BG120" s="886"/>
      <c r="BH120" s="886"/>
      <c r="BI120" s="886"/>
      <c r="BJ120" s="886"/>
      <c r="BK120" s="886"/>
      <c r="BL120" s="886"/>
      <c r="BM120" s="886"/>
      <c r="BN120" s="886"/>
      <c r="BO120" s="886"/>
      <c r="BP120" s="887"/>
      <c r="BQ120" s="942">
        <v>613161</v>
      </c>
      <c r="BR120" s="923"/>
      <c r="BS120" s="923"/>
      <c r="BT120" s="923"/>
      <c r="BU120" s="923"/>
      <c r="BV120" s="923">
        <v>506584</v>
      </c>
      <c r="BW120" s="923"/>
      <c r="BX120" s="923"/>
      <c r="BY120" s="923"/>
      <c r="BZ120" s="923"/>
      <c r="CA120" s="923">
        <v>542381</v>
      </c>
      <c r="CB120" s="923"/>
      <c r="CC120" s="923"/>
      <c r="CD120" s="923"/>
      <c r="CE120" s="923"/>
      <c r="CF120" s="947">
        <v>13.5</v>
      </c>
      <c r="CG120" s="948"/>
      <c r="CH120" s="948"/>
      <c r="CI120" s="948"/>
      <c r="CJ120" s="948"/>
      <c r="CK120" s="949" t="s">
        <v>483</v>
      </c>
      <c r="CL120" s="933"/>
      <c r="CM120" s="933"/>
      <c r="CN120" s="933"/>
      <c r="CO120" s="934"/>
      <c r="CP120" s="953" t="s">
        <v>484</v>
      </c>
      <c r="CQ120" s="954"/>
      <c r="CR120" s="954"/>
      <c r="CS120" s="954"/>
      <c r="CT120" s="954"/>
      <c r="CU120" s="954"/>
      <c r="CV120" s="954"/>
      <c r="CW120" s="954"/>
      <c r="CX120" s="954"/>
      <c r="CY120" s="954"/>
      <c r="CZ120" s="954"/>
      <c r="DA120" s="954"/>
      <c r="DB120" s="954"/>
      <c r="DC120" s="954"/>
      <c r="DD120" s="954"/>
      <c r="DE120" s="954"/>
      <c r="DF120" s="955"/>
      <c r="DG120" s="942">
        <v>1477562</v>
      </c>
      <c r="DH120" s="923"/>
      <c r="DI120" s="923"/>
      <c r="DJ120" s="923"/>
      <c r="DK120" s="923"/>
      <c r="DL120" s="923">
        <v>1618655</v>
      </c>
      <c r="DM120" s="923"/>
      <c r="DN120" s="923"/>
      <c r="DO120" s="923"/>
      <c r="DP120" s="923"/>
      <c r="DQ120" s="923">
        <v>1678288</v>
      </c>
      <c r="DR120" s="923"/>
      <c r="DS120" s="923"/>
      <c r="DT120" s="923"/>
      <c r="DU120" s="923"/>
      <c r="DV120" s="924">
        <v>41.7</v>
      </c>
      <c r="DW120" s="924"/>
      <c r="DX120" s="924"/>
      <c r="DY120" s="924"/>
      <c r="DZ120" s="925"/>
    </row>
    <row r="121" spans="1:130" s="246" customFormat="1" ht="26.25" customHeight="1">
      <c r="A121" s="898"/>
      <c r="B121" s="899"/>
      <c r="C121" s="944" t="s">
        <v>485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19987</v>
      </c>
      <c r="AB121" s="858"/>
      <c r="AC121" s="858"/>
      <c r="AD121" s="858"/>
      <c r="AE121" s="859"/>
      <c r="AF121" s="860">
        <v>14683</v>
      </c>
      <c r="AG121" s="858"/>
      <c r="AH121" s="858"/>
      <c r="AI121" s="858"/>
      <c r="AJ121" s="859"/>
      <c r="AK121" s="860">
        <v>6968</v>
      </c>
      <c r="AL121" s="858"/>
      <c r="AM121" s="858"/>
      <c r="AN121" s="858"/>
      <c r="AO121" s="859"/>
      <c r="AP121" s="905">
        <v>0.2</v>
      </c>
      <c r="AQ121" s="906"/>
      <c r="AR121" s="906"/>
      <c r="AS121" s="906"/>
      <c r="AT121" s="907"/>
      <c r="AU121" s="967"/>
      <c r="AV121" s="968"/>
      <c r="AW121" s="968"/>
      <c r="AX121" s="968"/>
      <c r="AY121" s="969"/>
      <c r="AZ121" s="893" t="s">
        <v>486</v>
      </c>
      <c r="BA121" s="828"/>
      <c r="BB121" s="828"/>
      <c r="BC121" s="828"/>
      <c r="BD121" s="828"/>
      <c r="BE121" s="828"/>
      <c r="BF121" s="828"/>
      <c r="BG121" s="828"/>
      <c r="BH121" s="828"/>
      <c r="BI121" s="828"/>
      <c r="BJ121" s="828"/>
      <c r="BK121" s="828"/>
      <c r="BL121" s="828"/>
      <c r="BM121" s="828"/>
      <c r="BN121" s="828"/>
      <c r="BO121" s="828"/>
      <c r="BP121" s="829"/>
      <c r="BQ121" s="894">
        <v>467230</v>
      </c>
      <c r="BR121" s="895"/>
      <c r="BS121" s="895"/>
      <c r="BT121" s="895"/>
      <c r="BU121" s="895"/>
      <c r="BV121" s="895">
        <v>442203</v>
      </c>
      <c r="BW121" s="895"/>
      <c r="BX121" s="895"/>
      <c r="BY121" s="895"/>
      <c r="BZ121" s="895"/>
      <c r="CA121" s="895">
        <v>429711</v>
      </c>
      <c r="CB121" s="895"/>
      <c r="CC121" s="895"/>
      <c r="CD121" s="895"/>
      <c r="CE121" s="895"/>
      <c r="CF121" s="956">
        <v>10.7</v>
      </c>
      <c r="CG121" s="957"/>
      <c r="CH121" s="957"/>
      <c r="CI121" s="957"/>
      <c r="CJ121" s="957"/>
      <c r="CK121" s="950"/>
      <c r="CL121" s="936"/>
      <c r="CM121" s="936"/>
      <c r="CN121" s="936"/>
      <c r="CO121" s="937"/>
      <c r="CP121" s="916" t="s">
        <v>487</v>
      </c>
      <c r="CQ121" s="917"/>
      <c r="CR121" s="917"/>
      <c r="CS121" s="917"/>
      <c r="CT121" s="917"/>
      <c r="CU121" s="917"/>
      <c r="CV121" s="917"/>
      <c r="CW121" s="917"/>
      <c r="CX121" s="917"/>
      <c r="CY121" s="917"/>
      <c r="CZ121" s="917"/>
      <c r="DA121" s="917"/>
      <c r="DB121" s="917"/>
      <c r="DC121" s="917"/>
      <c r="DD121" s="917"/>
      <c r="DE121" s="917"/>
      <c r="DF121" s="918"/>
      <c r="DG121" s="894">
        <v>402934</v>
      </c>
      <c r="DH121" s="895"/>
      <c r="DI121" s="895"/>
      <c r="DJ121" s="895"/>
      <c r="DK121" s="895"/>
      <c r="DL121" s="895">
        <v>442326</v>
      </c>
      <c r="DM121" s="895"/>
      <c r="DN121" s="895"/>
      <c r="DO121" s="895"/>
      <c r="DP121" s="895"/>
      <c r="DQ121" s="895">
        <v>452454</v>
      </c>
      <c r="DR121" s="895"/>
      <c r="DS121" s="895"/>
      <c r="DT121" s="895"/>
      <c r="DU121" s="895"/>
      <c r="DV121" s="872">
        <v>11.2</v>
      </c>
      <c r="DW121" s="872"/>
      <c r="DX121" s="872"/>
      <c r="DY121" s="872"/>
      <c r="DZ121" s="873"/>
    </row>
    <row r="122" spans="1:130" s="246" customFormat="1" ht="26.25" customHeight="1">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464</v>
      </c>
      <c r="AG122" s="858"/>
      <c r="AH122" s="858"/>
      <c r="AI122" s="858"/>
      <c r="AJ122" s="859"/>
      <c r="AK122" s="860" t="s">
        <v>475</v>
      </c>
      <c r="AL122" s="858"/>
      <c r="AM122" s="858"/>
      <c r="AN122" s="858"/>
      <c r="AO122" s="859"/>
      <c r="AP122" s="905" t="s">
        <v>480</v>
      </c>
      <c r="AQ122" s="906"/>
      <c r="AR122" s="906"/>
      <c r="AS122" s="906"/>
      <c r="AT122" s="907"/>
      <c r="AU122" s="967"/>
      <c r="AV122" s="968"/>
      <c r="AW122" s="968"/>
      <c r="AX122" s="968"/>
      <c r="AY122" s="969"/>
      <c r="AZ122" s="960" t="s">
        <v>488</v>
      </c>
      <c r="BA122" s="961"/>
      <c r="BB122" s="961"/>
      <c r="BC122" s="961"/>
      <c r="BD122" s="961"/>
      <c r="BE122" s="961"/>
      <c r="BF122" s="961"/>
      <c r="BG122" s="961"/>
      <c r="BH122" s="961"/>
      <c r="BI122" s="961"/>
      <c r="BJ122" s="961"/>
      <c r="BK122" s="961"/>
      <c r="BL122" s="961"/>
      <c r="BM122" s="961"/>
      <c r="BN122" s="961"/>
      <c r="BO122" s="961"/>
      <c r="BP122" s="962"/>
      <c r="BQ122" s="963">
        <v>8140409</v>
      </c>
      <c r="BR122" s="926"/>
      <c r="BS122" s="926"/>
      <c r="BT122" s="926"/>
      <c r="BU122" s="926"/>
      <c r="BV122" s="926">
        <v>7904271</v>
      </c>
      <c r="BW122" s="926"/>
      <c r="BX122" s="926"/>
      <c r="BY122" s="926"/>
      <c r="BZ122" s="926"/>
      <c r="CA122" s="926">
        <v>7662894</v>
      </c>
      <c r="CB122" s="926"/>
      <c r="CC122" s="926"/>
      <c r="CD122" s="926"/>
      <c r="CE122" s="926"/>
      <c r="CF122" s="927">
        <v>190.4</v>
      </c>
      <c r="CG122" s="928"/>
      <c r="CH122" s="928"/>
      <c r="CI122" s="928"/>
      <c r="CJ122" s="928"/>
      <c r="CK122" s="950"/>
      <c r="CL122" s="936"/>
      <c r="CM122" s="936"/>
      <c r="CN122" s="936"/>
      <c r="CO122" s="937"/>
      <c r="CP122" s="916" t="s">
        <v>489</v>
      </c>
      <c r="CQ122" s="917"/>
      <c r="CR122" s="917"/>
      <c r="CS122" s="917"/>
      <c r="CT122" s="917"/>
      <c r="CU122" s="917"/>
      <c r="CV122" s="917"/>
      <c r="CW122" s="917"/>
      <c r="CX122" s="917"/>
      <c r="CY122" s="917"/>
      <c r="CZ122" s="917"/>
      <c r="DA122" s="917"/>
      <c r="DB122" s="917"/>
      <c r="DC122" s="917"/>
      <c r="DD122" s="917"/>
      <c r="DE122" s="917"/>
      <c r="DF122" s="918"/>
      <c r="DG122" s="894">
        <v>60443</v>
      </c>
      <c r="DH122" s="895"/>
      <c r="DI122" s="895"/>
      <c r="DJ122" s="895"/>
      <c r="DK122" s="895"/>
      <c r="DL122" s="895">
        <v>50695</v>
      </c>
      <c r="DM122" s="895"/>
      <c r="DN122" s="895"/>
      <c r="DO122" s="895"/>
      <c r="DP122" s="895"/>
      <c r="DQ122" s="895">
        <v>43600</v>
      </c>
      <c r="DR122" s="895"/>
      <c r="DS122" s="895"/>
      <c r="DT122" s="895"/>
      <c r="DU122" s="895"/>
      <c r="DV122" s="872">
        <v>1.1000000000000001</v>
      </c>
      <c r="DW122" s="872"/>
      <c r="DX122" s="872"/>
      <c r="DY122" s="872"/>
      <c r="DZ122" s="873"/>
    </row>
    <row r="123" spans="1:130" s="246" customFormat="1" ht="26.25" customHeight="1">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472</v>
      </c>
      <c r="AG123" s="858"/>
      <c r="AH123" s="858"/>
      <c r="AI123" s="858"/>
      <c r="AJ123" s="859"/>
      <c r="AK123" s="860" t="s">
        <v>476</v>
      </c>
      <c r="AL123" s="858"/>
      <c r="AM123" s="858"/>
      <c r="AN123" s="858"/>
      <c r="AO123" s="859"/>
      <c r="AP123" s="905" t="s">
        <v>465</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490</v>
      </c>
      <c r="BP123" s="959"/>
      <c r="BQ123" s="913">
        <v>9220800</v>
      </c>
      <c r="BR123" s="914"/>
      <c r="BS123" s="914"/>
      <c r="BT123" s="914"/>
      <c r="BU123" s="914"/>
      <c r="BV123" s="914">
        <v>8853058</v>
      </c>
      <c r="BW123" s="914"/>
      <c r="BX123" s="914"/>
      <c r="BY123" s="914"/>
      <c r="BZ123" s="914"/>
      <c r="CA123" s="914">
        <v>8634986</v>
      </c>
      <c r="CB123" s="914"/>
      <c r="CC123" s="914"/>
      <c r="CD123" s="914"/>
      <c r="CE123" s="914"/>
      <c r="CF123" s="824"/>
      <c r="CG123" s="825"/>
      <c r="CH123" s="825"/>
      <c r="CI123" s="825"/>
      <c r="CJ123" s="915"/>
      <c r="CK123" s="950"/>
      <c r="CL123" s="936"/>
      <c r="CM123" s="936"/>
      <c r="CN123" s="936"/>
      <c r="CO123" s="937"/>
      <c r="CP123" s="916" t="s">
        <v>491</v>
      </c>
      <c r="CQ123" s="917"/>
      <c r="CR123" s="917"/>
      <c r="CS123" s="917"/>
      <c r="CT123" s="917"/>
      <c r="CU123" s="917"/>
      <c r="CV123" s="917"/>
      <c r="CW123" s="917"/>
      <c r="CX123" s="917"/>
      <c r="CY123" s="917"/>
      <c r="CZ123" s="917"/>
      <c r="DA123" s="917"/>
      <c r="DB123" s="917"/>
      <c r="DC123" s="917"/>
      <c r="DD123" s="917"/>
      <c r="DE123" s="917"/>
      <c r="DF123" s="918"/>
      <c r="DG123" s="857" t="s">
        <v>492</v>
      </c>
      <c r="DH123" s="858"/>
      <c r="DI123" s="858"/>
      <c r="DJ123" s="858"/>
      <c r="DK123" s="859"/>
      <c r="DL123" s="860" t="s">
        <v>475</v>
      </c>
      <c r="DM123" s="858"/>
      <c r="DN123" s="858"/>
      <c r="DO123" s="858"/>
      <c r="DP123" s="859"/>
      <c r="DQ123" s="860" t="s">
        <v>492</v>
      </c>
      <c r="DR123" s="858"/>
      <c r="DS123" s="858"/>
      <c r="DT123" s="858"/>
      <c r="DU123" s="859"/>
      <c r="DV123" s="905" t="s">
        <v>467</v>
      </c>
      <c r="DW123" s="906"/>
      <c r="DX123" s="906"/>
      <c r="DY123" s="906"/>
      <c r="DZ123" s="907"/>
    </row>
    <row r="124" spans="1:130" s="246" customFormat="1" ht="26.25" customHeight="1" thickBot="1">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475</v>
      </c>
      <c r="AB124" s="858"/>
      <c r="AC124" s="858"/>
      <c r="AD124" s="858"/>
      <c r="AE124" s="859"/>
      <c r="AF124" s="860" t="s">
        <v>473</v>
      </c>
      <c r="AG124" s="858"/>
      <c r="AH124" s="858"/>
      <c r="AI124" s="858"/>
      <c r="AJ124" s="859"/>
      <c r="AK124" s="860" t="s">
        <v>473</v>
      </c>
      <c r="AL124" s="858"/>
      <c r="AM124" s="858"/>
      <c r="AN124" s="858"/>
      <c r="AO124" s="859"/>
      <c r="AP124" s="905" t="s">
        <v>467</v>
      </c>
      <c r="AQ124" s="906"/>
      <c r="AR124" s="906"/>
      <c r="AS124" s="906"/>
      <c r="AT124" s="907"/>
      <c r="AU124" s="908" t="s">
        <v>493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107.5</v>
      </c>
      <c r="BR124" s="912"/>
      <c r="BS124" s="912"/>
      <c r="BT124" s="912"/>
      <c r="BU124" s="912"/>
      <c r="BV124" s="912">
        <v>105.9</v>
      </c>
      <c r="BW124" s="912"/>
      <c r="BX124" s="912"/>
      <c r="BY124" s="912"/>
      <c r="BZ124" s="912"/>
      <c r="CA124" s="912">
        <v>97.3</v>
      </c>
      <c r="CB124" s="912"/>
      <c r="CC124" s="912"/>
      <c r="CD124" s="912"/>
      <c r="CE124" s="912"/>
      <c r="CF124" s="802"/>
      <c r="CG124" s="803"/>
      <c r="CH124" s="803"/>
      <c r="CI124" s="803"/>
      <c r="CJ124" s="943"/>
      <c r="CK124" s="951"/>
      <c r="CL124" s="951"/>
      <c r="CM124" s="951"/>
      <c r="CN124" s="951"/>
      <c r="CO124" s="952"/>
      <c r="CP124" s="916" t="s">
        <v>494</v>
      </c>
      <c r="CQ124" s="917"/>
      <c r="CR124" s="917"/>
      <c r="CS124" s="917"/>
      <c r="CT124" s="917"/>
      <c r="CU124" s="917"/>
      <c r="CV124" s="917"/>
      <c r="CW124" s="917"/>
      <c r="CX124" s="917"/>
      <c r="CY124" s="917"/>
      <c r="CZ124" s="917"/>
      <c r="DA124" s="917"/>
      <c r="DB124" s="917"/>
      <c r="DC124" s="917"/>
      <c r="DD124" s="917"/>
      <c r="DE124" s="917"/>
      <c r="DF124" s="918"/>
      <c r="DG124" s="840" t="s">
        <v>475</v>
      </c>
      <c r="DH124" s="841"/>
      <c r="DI124" s="841"/>
      <c r="DJ124" s="841"/>
      <c r="DK124" s="842"/>
      <c r="DL124" s="843" t="s">
        <v>465</v>
      </c>
      <c r="DM124" s="841"/>
      <c r="DN124" s="841"/>
      <c r="DO124" s="841"/>
      <c r="DP124" s="842"/>
      <c r="DQ124" s="843" t="s">
        <v>495</v>
      </c>
      <c r="DR124" s="841"/>
      <c r="DS124" s="841"/>
      <c r="DT124" s="841"/>
      <c r="DU124" s="842"/>
      <c r="DV124" s="929" t="s">
        <v>473</v>
      </c>
      <c r="DW124" s="930"/>
      <c r="DX124" s="930"/>
      <c r="DY124" s="930"/>
      <c r="DZ124" s="931"/>
    </row>
    <row r="125" spans="1:130" s="246" customFormat="1" ht="26.25" customHeight="1">
      <c r="A125" s="898"/>
      <c r="B125" s="899"/>
      <c r="C125" s="902" t="s">
        <v>474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475</v>
      </c>
      <c r="AB125" s="858"/>
      <c r="AC125" s="858"/>
      <c r="AD125" s="858"/>
      <c r="AE125" s="859"/>
      <c r="AF125" s="860" t="s">
        <v>128</v>
      </c>
      <c r="AG125" s="858"/>
      <c r="AH125" s="858"/>
      <c r="AI125" s="858"/>
      <c r="AJ125" s="859"/>
      <c r="AK125" s="860" t="s">
        <v>466</v>
      </c>
      <c r="AL125" s="858"/>
      <c r="AM125" s="858"/>
      <c r="AN125" s="858"/>
      <c r="AO125" s="859"/>
      <c r="AP125" s="905" t="s">
        <v>479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496</v>
      </c>
      <c r="CL125" s="933"/>
      <c r="CM125" s="933"/>
      <c r="CN125" s="933"/>
      <c r="CO125" s="934"/>
      <c r="CP125" s="941" t="s">
        <v>497</v>
      </c>
      <c r="CQ125" s="886"/>
      <c r="CR125" s="886"/>
      <c r="CS125" s="886"/>
      <c r="CT125" s="886"/>
      <c r="CU125" s="886"/>
      <c r="CV125" s="886"/>
      <c r="CW125" s="886"/>
      <c r="CX125" s="886"/>
      <c r="CY125" s="886"/>
      <c r="CZ125" s="886"/>
      <c r="DA125" s="886"/>
      <c r="DB125" s="886"/>
      <c r="DC125" s="886"/>
      <c r="DD125" s="886"/>
      <c r="DE125" s="886"/>
      <c r="DF125" s="887"/>
      <c r="DG125" s="942" t="s">
        <v>470</v>
      </c>
      <c r="DH125" s="923"/>
      <c r="DI125" s="923"/>
      <c r="DJ125" s="923"/>
      <c r="DK125" s="923"/>
      <c r="DL125" s="923" t="s">
        <v>470</v>
      </c>
      <c r="DM125" s="923"/>
      <c r="DN125" s="923"/>
      <c r="DO125" s="923"/>
      <c r="DP125" s="923"/>
      <c r="DQ125" s="923" t="s">
        <v>467</v>
      </c>
      <c r="DR125" s="923"/>
      <c r="DS125" s="923"/>
      <c r="DT125" s="923"/>
      <c r="DU125" s="923"/>
      <c r="DV125" s="924" t="s">
        <v>475</v>
      </c>
      <c r="DW125" s="924"/>
      <c r="DX125" s="924"/>
      <c r="DY125" s="924"/>
      <c r="DZ125" s="925"/>
    </row>
    <row r="126" spans="1:130" s="246" customFormat="1" ht="26.25" customHeight="1" thickBot="1">
      <c r="A126" s="898"/>
      <c r="B126" s="899"/>
      <c r="C126" s="902" t="s">
        <v>478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467</v>
      </c>
      <c r="AB126" s="858"/>
      <c r="AC126" s="858"/>
      <c r="AD126" s="858"/>
      <c r="AE126" s="859"/>
      <c r="AF126" s="860" t="s">
        <v>472</v>
      </c>
      <c r="AG126" s="858"/>
      <c r="AH126" s="858"/>
      <c r="AI126" s="858"/>
      <c r="AJ126" s="859"/>
      <c r="AK126" s="860" t="s">
        <v>472</v>
      </c>
      <c r="AL126" s="858"/>
      <c r="AM126" s="858"/>
      <c r="AN126" s="858"/>
      <c r="AO126" s="859"/>
      <c r="AP126" s="905" t="s">
        <v>467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498</v>
      </c>
      <c r="CQ126" s="828"/>
      <c r="CR126" s="828"/>
      <c r="CS126" s="828"/>
      <c r="CT126" s="828"/>
      <c r="CU126" s="828"/>
      <c r="CV126" s="828"/>
      <c r="CW126" s="828"/>
      <c r="CX126" s="828"/>
      <c r="CY126" s="828"/>
      <c r="CZ126" s="828"/>
      <c r="DA126" s="828"/>
      <c r="DB126" s="828"/>
      <c r="DC126" s="828"/>
      <c r="DD126" s="828"/>
      <c r="DE126" s="828"/>
      <c r="DF126" s="829"/>
      <c r="DG126" s="894" t="s">
        <v>495</v>
      </c>
      <c r="DH126" s="895"/>
      <c r="DI126" s="895"/>
      <c r="DJ126" s="895"/>
      <c r="DK126" s="895"/>
      <c r="DL126" s="895" t="s">
        <v>495</v>
      </c>
      <c r="DM126" s="895"/>
      <c r="DN126" s="895"/>
      <c r="DO126" s="895"/>
      <c r="DP126" s="895"/>
      <c r="DQ126" s="895" t="s">
        <v>479</v>
      </c>
      <c r="DR126" s="895"/>
      <c r="DS126" s="895"/>
      <c r="DT126" s="895"/>
      <c r="DU126" s="895"/>
      <c r="DV126" s="872" t="s">
        <v>467</v>
      </c>
      <c r="DW126" s="872"/>
      <c r="DX126" s="872"/>
      <c r="DY126" s="872"/>
      <c r="DZ126" s="873"/>
    </row>
    <row r="127" spans="1:130" s="246" customFormat="1" ht="26.25" customHeight="1">
      <c r="A127" s="900"/>
      <c r="B127" s="901"/>
      <c r="C127" s="919" t="s">
        <v>499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1169</v>
      </c>
      <c r="AB127" s="858"/>
      <c r="AC127" s="858"/>
      <c r="AD127" s="858"/>
      <c r="AE127" s="859"/>
      <c r="AF127" s="860" t="s">
        <v>479</v>
      </c>
      <c r="AG127" s="858"/>
      <c r="AH127" s="858"/>
      <c r="AI127" s="858"/>
      <c r="AJ127" s="859"/>
      <c r="AK127" s="860" t="s">
        <v>466</v>
      </c>
      <c r="AL127" s="858"/>
      <c r="AM127" s="858"/>
      <c r="AN127" s="858"/>
      <c r="AO127" s="859"/>
      <c r="AP127" s="905" t="s">
        <v>128</v>
      </c>
      <c r="AQ127" s="906"/>
      <c r="AR127" s="906"/>
      <c r="AS127" s="906"/>
      <c r="AT127" s="907"/>
      <c r="AU127" s="282"/>
      <c r="AV127" s="282"/>
      <c r="AW127" s="282"/>
      <c r="AX127" s="922" t="s">
        <v>500</v>
      </c>
      <c r="AY127" s="890"/>
      <c r="AZ127" s="890"/>
      <c r="BA127" s="890"/>
      <c r="BB127" s="890"/>
      <c r="BC127" s="890"/>
      <c r="BD127" s="890"/>
      <c r="BE127" s="891"/>
      <c r="BF127" s="889" t="s">
        <v>501</v>
      </c>
      <c r="BG127" s="890"/>
      <c r="BH127" s="890"/>
      <c r="BI127" s="890"/>
      <c r="BJ127" s="890"/>
      <c r="BK127" s="890"/>
      <c r="BL127" s="891"/>
      <c r="BM127" s="889" t="s">
        <v>502</v>
      </c>
      <c r="BN127" s="890"/>
      <c r="BO127" s="890"/>
      <c r="BP127" s="890"/>
      <c r="BQ127" s="890"/>
      <c r="BR127" s="890"/>
      <c r="BS127" s="891"/>
      <c r="BT127" s="889" t="s">
        <v>503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504</v>
      </c>
      <c r="CQ127" s="828"/>
      <c r="CR127" s="828"/>
      <c r="CS127" s="828"/>
      <c r="CT127" s="828"/>
      <c r="CU127" s="828"/>
      <c r="CV127" s="828"/>
      <c r="CW127" s="828"/>
      <c r="CX127" s="828"/>
      <c r="CY127" s="828"/>
      <c r="CZ127" s="828"/>
      <c r="DA127" s="828"/>
      <c r="DB127" s="828"/>
      <c r="DC127" s="828"/>
      <c r="DD127" s="828"/>
      <c r="DE127" s="828"/>
      <c r="DF127" s="829"/>
      <c r="DG127" s="894" t="s">
        <v>467</v>
      </c>
      <c r="DH127" s="895"/>
      <c r="DI127" s="895"/>
      <c r="DJ127" s="895"/>
      <c r="DK127" s="895"/>
      <c r="DL127" s="895" t="s">
        <v>128</v>
      </c>
      <c r="DM127" s="895"/>
      <c r="DN127" s="895"/>
      <c r="DO127" s="895"/>
      <c r="DP127" s="895"/>
      <c r="DQ127" s="895" t="s">
        <v>464</v>
      </c>
      <c r="DR127" s="895"/>
      <c r="DS127" s="895"/>
      <c r="DT127" s="895"/>
      <c r="DU127" s="895"/>
      <c r="DV127" s="872" t="s">
        <v>470</v>
      </c>
      <c r="DW127" s="872"/>
      <c r="DX127" s="872"/>
      <c r="DY127" s="872"/>
      <c r="DZ127" s="873"/>
    </row>
    <row r="128" spans="1:130" s="246" customFormat="1" ht="26.25" customHeight="1" thickBot="1">
      <c r="A128" s="874" t="s">
        <v>505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506</v>
      </c>
      <c r="X128" s="876"/>
      <c r="Y128" s="876"/>
      <c r="Z128" s="877"/>
      <c r="AA128" s="878">
        <v>41996</v>
      </c>
      <c r="AB128" s="879"/>
      <c r="AC128" s="879"/>
      <c r="AD128" s="879"/>
      <c r="AE128" s="880"/>
      <c r="AF128" s="881">
        <v>42222</v>
      </c>
      <c r="AG128" s="879"/>
      <c r="AH128" s="879"/>
      <c r="AI128" s="879"/>
      <c r="AJ128" s="880"/>
      <c r="AK128" s="881">
        <v>43669</v>
      </c>
      <c r="AL128" s="879"/>
      <c r="AM128" s="879"/>
      <c r="AN128" s="879"/>
      <c r="AO128" s="880"/>
      <c r="AP128" s="882"/>
      <c r="AQ128" s="883"/>
      <c r="AR128" s="883"/>
      <c r="AS128" s="883"/>
      <c r="AT128" s="884"/>
      <c r="AU128" s="282"/>
      <c r="AV128" s="282"/>
      <c r="AW128" s="282"/>
      <c r="AX128" s="885" t="s">
        <v>507</v>
      </c>
      <c r="AY128" s="886"/>
      <c r="AZ128" s="886"/>
      <c r="BA128" s="886"/>
      <c r="BB128" s="886"/>
      <c r="BC128" s="886"/>
      <c r="BD128" s="886"/>
      <c r="BE128" s="887"/>
      <c r="BF128" s="864" t="s">
        <v>465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508</v>
      </c>
      <c r="CQ128" s="806"/>
      <c r="CR128" s="806"/>
      <c r="CS128" s="806"/>
      <c r="CT128" s="806"/>
      <c r="CU128" s="806"/>
      <c r="CV128" s="806"/>
      <c r="CW128" s="806"/>
      <c r="CX128" s="806"/>
      <c r="CY128" s="806"/>
      <c r="CZ128" s="806"/>
      <c r="DA128" s="806"/>
      <c r="DB128" s="806"/>
      <c r="DC128" s="806"/>
      <c r="DD128" s="806"/>
      <c r="DE128" s="806"/>
      <c r="DF128" s="807"/>
      <c r="DG128" s="868" t="s">
        <v>472</v>
      </c>
      <c r="DH128" s="869"/>
      <c r="DI128" s="869"/>
      <c r="DJ128" s="869"/>
      <c r="DK128" s="869"/>
      <c r="DL128" s="869" t="s">
        <v>467</v>
      </c>
      <c r="DM128" s="869"/>
      <c r="DN128" s="869"/>
      <c r="DO128" s="869"/>
      <c r="DP128" s="869"/>
      <c r="DQ128" s="869" t="s">
        <v>128</v>
      </c>
      <c r="DR128" s="869"/>
      <c r="DS128" s="869"/>
      <c r="DT128" s="869"/>
      <c r="DU128" s="869"/>
      <c r="DV128" s="870" t="s">
        <v>475</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509</v>
      </c>
      <c r="X129" s="855"/>
      <c r="Y129" s="855"/>
      <c r="Z129" s="856"/>
      <c r="AA129" s="857">
        <v>4882608</v>
      </c>
      <c r="AB129" s="858"/>
      <c r="AC129" s="858"/>
      <c r="AD129" s="858"/>
      <c r="AE129" s="859"/>
      <c r="AF129" s="860">
        <v>4816703</v>
      </c>
      <c r="AG129" s="858"/>
      <c r="AH129" s="858"/>
      <c r="AI129" s="858"/>
      <c r="AJ129" s="859"/>
      <c r="AK129" s="860">
        <v>4821841</v>
      </c>
      <c r="AL129" s="858"/>
      <c r="AM129" s="858"/>
      <c r="AN129" s="858"/>
      <c r="AO129" s="859"/>
      <c r="AP129" s="861"/>
      <c r="AQ129" s="862"/>
      <c r="AR129" s="862"/>
      <c r="AS129" s="862"/>
      <c r="AT129" s="863"/>
      <c r="AU129" s="284"/>
      <c r="AV129" s="284"/>
      <c r="AW129" s="284"/>
      <c r="AX129" s="827" t="s">
        <v>510</v>
      </c>
      <c r="AY129" s="828"/>
      <c r="AZ129" s="828"/>
      <c r="BA129" s="828"/>
      <c r="BB129" s="828"/>
      <c r="BC129" s="828"/>
      <c r="BD129" s="828"/>
      <c r="BE129" s="829"/>
      <c r="BF129" s="847" t="s">
        <v>465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511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512</v>
      </c>
      <c r="X130" s="855"/>
      <c r="Y130" s="855"/>
      <c r="Z130" s="856"/>
      <c r="AA130" s="857">
        <v>794532</v>
      </c>
      <c r="AB130" s="858"/>
      <c r="AC130" s="858"/>
      <c r="AD130" s="858"/>
      <c r="AE130" s="859"/>
      <c r="AF130" s="860">
        <v>788223</v>
      </c>
      <c r="AG130" s="858"/>
      <c r="AH130" s="858"/>
      <c r="AI130" s="858"/>
      <c r="AJ130" s="859"/>
      <c r="AK130" s="860">
        <v>797086</v>
      </c>
      <c r="AL130" s="858"/>
      <c r="AM130" s="858"/>
      <c r="AN130" s="858"/>
      <c r="AO130" s="859"/>
      <c r="AP130" s="861"/>
      <c r="AQ130" s="862"/>
      <c r="AR130" s="862"/>
      <c r="AS130" s="862"/>
      <c r="AT130" s="863"/>
      <c r="AU130" s="284"/>
      <c r="AV130" s="284"/>
      <c r="AW130" s="284"/>
      <c r="AX130" s="827" t="s">
        <v>513</v>
      </c>
      <c r="AY130" s="828"/>
      <c r="AZ130" s="828"/>
      <c r="BA130" s="828"/>
      <c r="BB130" s="828"/>
      <c r="BC130" s="828"/>
      <c r="BD130" s="828"/>
      <c r="BE130" s="829"/>
      <c r="BF130" s="830">
        <v>13.7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514</v>
      </c>
      <c r="X131" s="838"/>
      <c r="Y131" s="838"/>
      <c r="Z131" s="839"/>
      <c r="AA131" s="840">
        <v>4088076</v>
      </c>
      <c r="AB131" s="841"/>
      <c r="AC131" s="841"/>
      <c r="AD131" s="841"/>
      <c r="AE131" s="842"/>
      <c r="AF131" s="843">
        <v>4028480</v>
      </c>
      <c r="AG131" s="841"/>
      <c r="AH131" s="841"/>
      <c r="AI131" s="841"/>
      <c r="AJ131" s="842"/>
      <c r="AK131" s="843">
        <v>4024755</v>
      </c>
      <c r="AL131" s="841"/>
      <c r="AM131" s="841"/>
      <c r="AN131" s="841"/>
      <c r="AO131" s="842"/>
      <c r="AP131" s="844"/>
      <c r="AQ131" s="845"/>
      <c r="AR131" s="845"/>
      <c r="AS131" s="845"/>
      <c r="AT131" s="846"/>
      <c r="AU131" s="284"/>
      <c r="AV131" s="284"/>
      <c r="AW131" s="284"/>
      <c r="AX131" s="805" t="s">
        <v>515</v>
      </c>
      <c r="AY131" s="806"/>
      <c r="AZ131" s="806"/>
      <c r="BA131" s="806"/>
      <c r="BB131" s="806"/>
      <c r="BC131" s="806"/>
      <c r="BD131" s="806"/>
      <c r="BE131" s="807"/>
      <c r="BF131" s="808">
        <v>97.3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516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517</v>
      </c>
      <c r="W132" s="818"/>
      <c r="X132" s="818"/>
      <c r="Y132" s="818"/>
      <c r="Z132" s="819"/>
      <c r="AA132" s="820">
        <v>13.70436851</v>
      </c>
      <c r="AB132" s="821"/>
      <c r="AC132" s="821"/>
      <c r="AD132" s="821"/>
      <c r="AE132" s="822"/>
      <c r="AF132" s="823">
        <v>14.01397053</v>
      </c>
      <c r="AG132" s="821"/>
      <c r="AH132" s="821"/>
      <c r="AI132" s="821"/>
      <c r="AJ132" s="822"/>
      <c r="AK132" s="823">
        <v>13.387522969999999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518</v>
      </c>
      <c r="W133" s="797"/>
      <c r="X133" s="797"/>
      <c r="Y133" s="797"/>
      <c r="Z133" s="798"/>
      <c r="AA133" s="799">
        <v>13.9</v>
      </c>
      <c r="AB133" s="800"/>
      <c r="AC133" s="800"/>
      <c r="AD133" s="800"/>
      <c r="AE133" s="801"/>
      <c r="AF133" s="799">
        <v>14.2</v>
      </c>
      <c r="AG133" s="800"/>
      <c r="AH133" s="800"/>
      <c r="AI133" s="800"/>
      <c r="AJ133" s="801"/>
      <c r="AK133" s="799">
        <v>13.7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Pc9qct4PuowLMhbbVrniUvuFMDhuFf/EHMvkwVrZhFsay2dbjER7KrBJ5jMWKp057EPRj2Lk6XssNfYYLbVw==" saltValue="T/5zxUwiEtyhZd0WRg5U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Sor2fL1xLKhh9Jy+TfPCQ7jpQWynZ83Le48qwWcFflDkaEgiFdkhhbsvMGrvWlkSv6FZmzbGhYRkIYl5w1kcQ==" saltValue="dqcb+J44V0UWZf1aVdXC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8lFM6Mrv/p4eIE1Cx9QZmoF573as3TAeRlWhJXAcl0k3bphe15wlgzexZcM9nQljPgaLMCPB2NPsYQRo77OFA==" saltValue="Zv5JpcIgCRBxEFQDy6tK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522</v>
      </c>
      <c r="AP7" s="303"/>
      <c r="AQ7" s="304" t="s">
        <v>523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524</v>
      </c>
      <c r="AQ8" s="310" t="s">
        <v>525</v>
      </c>
      <c r="AR8" s="311" t="s">
        <v>526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527</v>
      </c>
      <c r="AL9" s="1227"/>
      <c r="AM9" s="1227"/>
      <c r="AN9" s="1228"/>
      <c r="AO9" s="312">
        <v>1263270</v>
      </c>
      <c r="AP9" s="312">
        <v>78435</v>
      </c>
      <c r="AQ9" s="313">
        <v>81866</v>
      </c>
      <c r="AR9" s="314">
        <v>-4.2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528</v>
      </c>
      <c r="AL10" s="1227"/>
      <c r="AM10" s="1227"/>
      <c r="AN10" s="1228"/>
      <c r="AO10" s="315">
        <v>161806</v>
      </c>
      <c r="AP10" s="315">
        <v>10046</v>
      </c>
      <c r="AQ10" s="316">
        <v>9373</v>
      </c>
      <c r="AR10" s="317">
        <v>7.2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529</v>
      </c>
      <c r="AL11" s="1227"/>
      <c r="AM11" s="1227"/>
      <c r="AN11" s="1228"/>
      <c r="AO11" s="315">
        <v>228945</v>
      </c>
      <c r="AP11" s="315">
        <v>14215</v>
      </c>
      <c r="AQ11" s="316">
        <v>11195</v>
      </c>
      <c r="AR11" s="317">
        <v>27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530</v>
      </c>
      <c r="AL12" s="1227"/>
      <c r="AM12" s="1227"/>
      <c r="AN12" s="1228"/>
      <c r="AO12" s="315" t="s">
        <v>531</v>
      </c>
      <c r="AP12" s="315" t="s">
        <v>531</v>
      </c>
      <c r="AQ12" s="316">
        <v>1565</v>
      </c>
      <c r="AR12" s="317" t="s">
        <v>531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532</v>
      </c>
      <c r="AL13" s="1227"/>
      <c r="AM13" s="1227"/>
      <c r="AN13" s="1228"/>
      <c r="AO13" s="315" t="s">
        <v>531</v>
      </c>
      <c r="AP13" s="315" t="s">
        <v>531</v>
      </c>
      <c r="AQ13" s="316" t="s">
        <v>531</v>
      </c>
      <c r="AR13" s="317" t="s">
        <v>531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533</v>
      </c>
      <c r="AL14" s="1227"/>
      <c r="AM14" s="1227"/>
      <c r="AN14" s="1228"/>
      <c r="AO14" s="315">
        <v>102989</v>
      </c>
      <c r="AP14" s="315">
        <v>6394</v>
      </c>
      <c r="AQ14" s="316">
        <v>4756</v>
      </c>
      <c r="AR14" s="317">
        <v>34.4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534</v>
      </c>
      <c r="AL15" s="1227"/>
      <c r="AM15" s="1227"/>
      <c r="AN15" s="1228"/>
      <c r="AO15" s="315">
        <v>75606</v>
      </c>
      <c r="AP15" s="315">
        <v>4694</v>
      </c>
      <c r="AQ15" s="316">
        <v>1563</v>
      </c>
      <c r="AR15" s="317">
        <v>200.3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535</v>
      </c>
      <c r="AL16" s="1230"/>
      <c r="AM16" s="1230"/>
      <c r="AN16" s="1231"/>
      <c r="AO16" s="315">
        <v>-143987</v>
      </c>
      <c r="AP16" s="315">
        <v>-8940</v>
      </c>
      <c r="AQ16" s="316">
        <v>-7824</v>
      </c>
      <c r="AR16" s="317">
        <v>14.3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1688629</v>
      </c>
      <c r="AP17" s="315">
        <v>104845</v>
      </c>
      <c r="AQ17" s="316">
        <v>102493</v>
      </c>
      <c r="AR17" s="317">
        <v>2.2999999999999998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540</v>
      </c>
      <c r="AL21" s="1224"/>
      <c r="AM21" s="1224"/>
      <c r="AN21" s="1225"/>
      <c r="AO21" s="327">
        <v>9.5</v>
      </c>
      <c r="AP21" s="328">
        <v>9.5299999999999994</v>
      </c>
      <c r="AQ21" s="329">
        <v>-0.03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541</v>
      </c>
      <c r="AL22" s="1224"/>
      <c r="AM22" s="1224"/>
      <c r="AN22" s="1225"/>
      <c r="AO22" s="332">
        <v>97.7</v>
      </c>
      <c r="AP22" s="333">
        <v>96.6</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522</v>
      </c>
      <c r="AP30" s="303"/>
      <c r="AQ30" s="304" t="s">
        <v>523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524</v>
      </c>
      <c r="AQ31" s="310" t="s">
        <v>525</v>
      </c>
      <c r="AR31" s="311" t="s">
        <v>526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545</v>
      </c>
      <c r="AL32" s="1215"/>
      <c r="AM32" s="1215"/>
      <c r="AN32" s="1216"/>
      <c r="AO32" s="342">
        <v>1200289</v>
      </c>
      <c r="AP32" s="342">
        <v>74524</v>
      </c>
      <c r="AQ32" s="343">
        <v>54189</v>
      </c>
      <c r="AR32" s="344">
        <v>37.5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546</v>
      </c>
      <c r="AL33" s="1215"/>
      <c r="AM33" s="1215"/>
      <c r="AN33" s="1216"/>
      <c r="AO33" s="342" t="s">
        <v>531</v>
      </c>
      <c r="AP33" s="342" t="s">
        <v>531</v>
      </c>
      <c r="AQ33" s="343" t="s">
        <v>531</v>
      </c>
      <c r="AR33" s="344" t="s">
        <v>531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547</v>
      </c>
      <c r="AL34" s="1215"/>
      <c r="AM34" s="1215"/>
      <c r="AN34" s="1216"/>
      <c r="AO34" s="342" t="s">
        <v>531</v>
      </c>
      <c r="AP34" s="342" t="s">
        <v>531</v>
      </c>
      <c r="AQ34" s="343">
        <v>69</v>
      </c>
      <c r="AR34" s="344" t="s">
        <v>531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548</v>
      </c>
      <c r="AL35" s="1215"/>
      <c r="AM35" s="1215"/>
      <c r="AN35" s="1216"/>
      <c r="AO35" s="342">
        <v>157413</v>
      </c>
      <c r="AP35" s="342">
        <v>9774</v>
      </c>
      <c r="AQ35" s="343">
        <v>21047</v>
      </c>
      <c r="AR35" s="344">
        <v>-53.6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549</v>
      </c>
      <c r="AL36" s="1215"/>
      <c r="AM36" s="1215"/>
      <c r="AN36" s="1216"/>
      <c r="AO36" s="342">
        <v>14717</v>
      </c>
      <c r="AP36" s="342">
        <v>914</v>
      </c>
      <c r="AQ36" s="343">
        <v>3967</v>
      </c>
      <c r="AR36" s="344">
        <v>-77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550</v>
      </c>
      <c r="AL37" s="1215"/>
      <c r="AM37" s="1215"/>
      <c r="AN37" s="1216"/>
      <c r="AO37" s="342">
        <v>6968</v>
      </c>
      <c r="AP37" s="342">
        <v>433</v>
      </c>
      <c r="AQ37" s="343">
        <v>1992</v>
      </c>
      <c r="AR37" s="344">
        <v>-78.3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551</v>
      </c>
      <c r="AL38" s="1218"/>
      <c r="AM38" s="1218"/>
      <c r="AN38" s="1219"/>
      <c r="AO38" s="345">
        <v>183</v>
      </c>
      <c r="AP38" s="345">
        <v>11</v>
      </c>
      <c r="AQ38" s="346">
        <v>4</v>
      </c>
      <c r="AR38" s="334">
        <v>175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552</v>
      </c>
      <c r="AL39" s="1218"/>
      <c r="AM39" s="1218"/>
      <c r="AN39" s="1219"/>
      <c r="AO39" s="342">
        <v>-43669</v>
      </c>
      <c r="AP39" s="342">
        <v>-2711</v>
      </c>
      <c r="AQ39" s="343">
        <v>-3421</v>
      </c>
      <c r="AR39" s="344">
        <v>-20.8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553</v>
      </c>
      <c r="AL40" s="1215"/>
      <c r="AM40" s="1215"/>
      <c r="AN40" s="1216"/>
      <c r="AO40" s="342">
        <v>-797086</v>
      </c>
      <c r="AP40" s="342">
        <v>-49490</v>
      </c>
      <c r="AQ40" s="343">
        <v>-53760</v>
      </c>
      <c r="AR40" s="344">
        <v>-7.9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538815</v>
      </c>
      <c r="AP41" s="342">
        <v>33454</v>
      </c>
      <c r="AQ41" s="343">
        <v>24086</v>
      </c>
      <c r="AR41" s="344">
        <v>38.9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522</v>
      </c>
      <c r="AN49" s="1209" t="s">
        <v>557</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558</v>
      </c>
      <c r="AO50" s="359" t="s">
        <v>559</v>
      </c>
      <c r="AP50" s="360" t="s">
        <v>560</v>
      </c>
      <c r="AQ50" s="361" t="s">
        <v>561</v>
      </c>
      <c r="AR50" s="362" t="s">
        <v>562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1273936</v>
      </c>
      <c r="AN51" s="364">
        <v>74937</v>
      </c>
      <c r="AO51" s="365">
        <v>-22.4</v>
      </c>
      <c r="AP51" s="366">
        <v>85205</v>
      </c>
      <c r="AQ51" s="367">
        <v>14.5</v>
      </c>
      <c r="AR51" s="368">
        <v>-36.9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801671</v>
      </c>
      <c r="AN52" s="372">
        <v>47157</v>
      </c>
      <c r="AO52" s="373">
        <v>-28.9</v>
      </c>
      <c r="AP52" s="374">
        <v>38847</v>
      </c>
      <c r="AQ52" s="375">
        <v>13.7</v>
      </c>
      <c r="AR52" s="376">
        <v>-42.6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957160</v>
      </c>
      <c r="AN53" s="364">
        <v>57192</v>
      </c>
      <c r="AO53" s="365">
        <v>-23.7</v>
      </c>
      <c r="AP53" s="366">
        <v>77577</v>
      </c>
      <c r="AQ53" s="367">
        <v>-9</v>
      </c>
      <c r="AR53" s="368">
        <v>-14.7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295552</v>
      </c>
      <c r="AN54" s="372">
        <v>17660</v>
      </c>
      <c r="AO54" s="373">
        <v>-62.6</v>
      </c>
      <c r="AP54" s="374">
        <v>40870</v>
      </c>
      <c r="AQ54" s="375">
        <v>5.2</v>
      </c>
      <c r="AR54" s="376">
        <v>-67.8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637318</v>
      </c>
      <c r="AN55" s="364">
        <v>38537</v>
      </c>
      <c r="AO55" s="365">
        <v>-32.6</v>
      </c>
      <c r="AP55" s="366">
        <v>115123</v>
      </c>
      <c r="AQ55" s="367">
        <v>48.4</v>
      </c>
      <c r="AR55" s="368">
        <v>-81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228113</v>
      </c>
      <c r="AN56" s="372">
        <v>13793</v>
      </c>
      <c r="AO56" s="373">
        <v>-21.9</v>
      </c>
      <c r="AP56" s="374">
        <v>46026</v>
      </c>
      <c r="AQ56" s="375">
        <v>12.6</v>
      </c>
      <c r="AR56" s="376">
        <v>-34.5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593213</v>
      </c>
      <c r="AN57" s="364">
        <v>36138</v>
      </c>
      <c r="AO57" s="365">
        <v>-6.2</v>
      </c>
      <c r="AP57" s="366">
        <v>98899</v>
      </c>
      <c r="AQ57" s="367">
        <v>-14.1</v>
      </c>
      <c r="AR57" s="368">
        <v>7.9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201795</v>
      </c>
      <c r="AN58" s="372">
        <v>12293</v>
      </c>
      <c r="AO58" s="373">
        <v>-10.9</v>
      </c>
      <c r="AP58" s="374">
        <v>43734</v>
      </c>
      <c r="AQ58" s="375">
        <v>-5</v>
      </c>
      <c r="AR58" s="376">
        <v>-5.9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536222</v>
      </c>
      <c r="AN59" s="364">
        <v>33293</v>
      </c>
      <c r="AO59" s="365">
        <v>-7.9</v>
      </c>
      <c r="AP59" s="366">
        <v>96462</v>
      </c>
      <c r="AQ59" s="367">
        <v>-2.5</v>
      </c>
      <c r="AR59" s="368">
        <v>-5.4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246995</v>
      </c>
      <c r="AN60" s="372">
        <v>15336</v>
      </c>
      <c r="AO60" s="373">
        <v>24.8</v>
      </c>
      <c r="AP60" s="374">
        <v>39886</v>
      </c>
      <c r="AQ60" s="375">
        <v>-8.8000000000000007</v>
      </c>
      <c r="AR60" s="376">
        <v>33.6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799570</v>
      </c>
      <c r="AN61" s="379">
        <v>48019</v>
      </c>
      <c r="AO61" s="380">
        <v>-18.600000000000001</v>
      </c>
      <c r="AP61" s="381">
        <v>94653</v>
      </c>
      <c r="AQ61" s="382">
        <v>7.5</v>
      </c>
      <c r="AR61" s="368">
        <v>-26.1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354825</v>
      </c>
      <c r="AN62" s="372">
        <v>21248</v>
      </c>
      <c r="AO62" s="373">
        <v>-19.899999999999999</v>
      </c>
      <c r="AP62" s="374">
        <v>41873</v>
      </c>
      <c r="AQ62" s="375">
        <v>3.5</v>
      </c>
      <c r="AR62" s="376">
        <v>-23.4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MuzvpHeoEbJCbFR/3sMDfn0cUGSidmuPpF1CeBqg/aMPed3Tg+tul7nF2cjYq3PWvyLmwFwDNeYEjL8/UOuGQ==" saltValue="panN7sMQbreL570e0taX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fctIdtwSJZehYWnUuyw0TTlZf2aTU45sIpJg74u2kw23qE9wxnk5y62SmgJCL3igNLbcyic7jzWETOYnY1Xg==" saltValue="a1qTSCdm3q+9TEzDB2Xj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519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yoQyK42GjIVULEsCZL9/2aNs0fz6SJoG9iJ7wAnFTDnsWUVh9QrRE5zh4K1EbAgSOYMfloX46HY4OZBX9y/Dw==" saltValue="ONuE7qbeIb7PLQipvHTY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32" t="s">
        <v>3</v>
      </c>
      <c r="D47" s="1232"/>
      <c r="E47" s="1233"/>
      <c r="F47" s="11">
        <v>0.9</v>
      </c>
      <c r="G47" s="12">
        <v>1.51</v>
      </c>
      <c r="H47" s="12">
        <v>2.52</v>
      </c>
      <c r="I47" s="12">
        <v>0.43</v>
      </c>
      <c r="J47" s="13">
        <v>1.98</v>
      </c>
    </row>
    <row r="48" spans="2:10" ht="57.75" customHeight="1">
      <c r="B48" s="14"/>
      <c r="C48" s="1234" t="s">
        <v>4</v>
      </c>
      <c r="D48" s="1234"/>
      <c r="E48" s="1235"/>
      <c r="F48" s="15">
        <v>3.55</v>
      </c>
      <c r="G48" s="16">
        <v>6.04</v>
      </c>
      <c r="H48" s="16">
        <v>2.58</v>
      </c>
      <c r="I48" s="16">
        <v>2.59</v>
      </c>
      <c r="J48" s="17">
        <v>6.79</v>
      </c>
    </row>
    <row r="49" spans="2:10" ht="57.75" customHeight="1" thickBot="1">
      <c r="B49" s="18"/>
      <c r="C49" s="1236" t="s">
        <v>5</v>
      </c>
      <c r="D49" s="1236"/>
      <c r="E49" s="1237"/>
      <c r="F49" s="19" t="s">
        <v>577</v>
      </c>
      <c r="G49" s="20">
        <v>3.27</v>
      </c>
      <c r="H49" s="20" t="s">
        <v>578</v>
      </c>
      <c r="I49" s="20" t="s">
        <v>579</v>
      </c>
      <c r="J49" s="21">
        <v>5.75</v>
      </c>
    </row>
    <row r="50" spans="2:10" ht="13.5" customHeight="1"/>
    <row r="51" spans="2:10" ht="13.5" hidden="1" customHeight="1"/>
    <row r="52" spans="2:10" ht="13.5" hidden="1" customHeight="1"/>
    <row r="53" spans="2:10" ht="13.5" hidden="1" customHeight="1"/>
  </sheetData>
  <sheetProtection algorithmName="SHA-512" hashValue="039EEw8MghJ1zMeWtNe89CvXgmzm12uRaqy+6hEHQdIXi4BLIGG/YWIB98q/Z9P6q82qkqo3pn5MBkUTmE8mNA==" saltValue="Dac1Hi+KfiQ2koIkiIkJ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2020-03-06T00:57:59Z</cp:lastPrinted>
  <dcterms:created xsi:type="dcterms:W3CDTF">2020-02-10T02:40:33Z</dcterms:created>
  <dcterms:modified xsi:type="dcterms:W3CDTF">2020-09-24T06:38:18Z</dcterms:modified>
  <cp:category/>
</cp:coreProperties>
</file>