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財政係\統一的な基準による地方公会計\R2\10_R2.8.18_財政状況資料集の追加分（公会計分）のダウンロードについて\03_回答\"/>
    </mc:Choice>
  </mc:AlternateContent>
  <bookViews>
    <workbookView xWindow="0" yWindow="0" windowWidth="23040" windowHeight="885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<sst xmlns="http://schemas.openxmlformats.org/spreadsheetml/2006/main" count="1117" uniqueCount="598">
  <si>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</si>
  <si>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</si>
  <si>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</si>
  <si>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</si>
  <si>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</si>
  <si>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</si>
  <si>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</si>
  <si>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</si>
  <si>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</si>
  <si>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</si>
  <si>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</si>
  <si>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</si>
  <si>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</si>
  <si>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</si>
  <si>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</si>
  <si>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</si>
  <si>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</si>
  <si>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</si>
  <si>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</si>
  <si>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</si>
  <si>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</si>
  <si>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</si>
  <si>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</si>
  <si>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</si>
  <si>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</si>
  <si>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</si>
  <si>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</si>
  <si>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</si>
  <si>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</si>
  <si>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</si>
  <si>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</si>
  <si>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</si>
  <si>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</si>
  <si>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</si>
  <si>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</si>
  <si>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</si>
  <si>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</si>
  <si>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</si>
  <si>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</si>
  <si>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</si>
  <si>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</si>
  <si>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</si>
  <si>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</si>
  <si>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</si>
  <si>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</si>
  <si>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</si>
  <si>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</si>
  <si>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</si>
  <si>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</si>
  <si>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</si>
  <si>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</si>
  <si>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</si>
  <si>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</si>
  <si>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</si>
  <si>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</si>
  <si>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</si>
  <si>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</si>
  <si>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</si>
  <si>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</si>
  <si>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</si>
  <si>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</si>
  <si>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</si>
  <si>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</si>
  <si>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</si>
  <si>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</si>
  <si>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</si>
  <si>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</si>
  <si>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</si>
  <si>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</si>
  <si>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</si>
  <si>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</si>
  <si>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</si>
  <si>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</si>
  <si>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</si>
  <si>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</si>
  <si>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</si>
  <si>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</si>
  <si>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</si>
  <si>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</si>
  <si>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</si>
  <si>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</si>
  <si>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</si>
  <si>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</si>
  <si>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</si>
  <si>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</si>
  <si>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</si>
  <si>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</si>
  <si>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</si>
  <si>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</si>
  <si>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</si>
  <si>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</si>
  <si>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</si>
  <si>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</si>
  <si>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</si>
  <si>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</si>
  <si>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</si>
  <si>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</si>
  <si>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</si>
  <si>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</si>
  <si>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</si>
  <si>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</si>
  <si>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</si>
  <si>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</si>
  <si>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</si>
  <si>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</si>
  <si>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</si>
  <si>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</si>
  <si>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</si>
  <si>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</si>
  <si>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</si>
  <si>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</si>
  <si>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</si>
  <si>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</si>
  <si>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</si>
  <si>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</si>
  <si>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</si>
  <si>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</si>
  <si>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</si>
  <si>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</si>
  <si>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</si>
  <si>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</si>
  <si>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</si>
  <si>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</si>
  <si>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</si>
  <si>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</si>
  <si>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</si>
  <si>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</si>
  <si>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</si>
  <si>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</si>
  <si>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</si>
  <si>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</si>
  <si>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</si>
  <si>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</si>
  <si>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</si>
  <si>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</si>
  <si>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</si>
  <si>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</si>
  <si>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</si>
  <si>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</si>
  <si>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</si>
  <si>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</si>
  <si>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</si>
  <si>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</si>
  <si>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</si>
  <si>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</si>
  <si>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</si>
  <si>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</si>
  <si>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</si>
  <si>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</si>
  <si>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</si>
  <si>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</si>
  <si>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</si>
  <si>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</si>
  <si>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</si>
  <si>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</si>
  <si>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</si>
  <si>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</si>
  <si>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</si>
  <si>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</si>
  <si>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</si>
  <si>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</si>
  <si>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</si>
  <si>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</si>
  <si>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</si>
  <si>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</si>
  <si>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</si>
  <si>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</si>
  <si>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</si>
  <si>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</si>
  <si>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</si>
  <si>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</si>
  <si>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</si>
  <si>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</si>
  <si>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</si>
  <si>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</si>
  <si>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</si>
  <si>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</si>
  <si>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</si>
  <si>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</si>
  <si>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</si>
  <si>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</si>
  <si>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</si>
  <si>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</si>
  <si>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</si>
  <si>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</si>
  <si>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</si>
  <si>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</si>
  <si>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</si>
  <si>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</si>
  <si>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</si>
  <si>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</si>
  <si>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</si>
  <si>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</si>
  <si>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</si>
  <si>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</si>
  <si>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</si>
  <si>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</si>
  <si>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</si>
  <si>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</si>
  <si>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</si>
  <si>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</si>
  <si>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</si>
  <si>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</si>
  <si>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</si>
  <si>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</si>
  <si>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</si>
  <si>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</si>
  <si>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</si>
  <si>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</si>
  <si>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</si>
  <si>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</si>
  <si>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</si>
  <si>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</si>
  <si>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福島県会津美里町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</si>
  <si>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</si>
  <si>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</si>
  <si>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</si>
  <si>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</si>
  <si>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</si>
  <si>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</si>
  <si>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</si>
  <si>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</si>
  <si>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</si>
  <si>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</si>
  <si>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</si>
  <si>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</si>
  <si>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</si>
  <si>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</si>
  <si>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</si>
  <si>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</si>
  <si>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</si>
  <si>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</si>
  <si>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</si>
  <si>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</si>
  <si>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</si>
  <si>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</si>
  <si>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</si>
  <si>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</si>
  <si>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</si>
  <si>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</si>
  <si>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</si>
  <si>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</si>
  <si>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</si>
  <si>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</si>
  <si>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</si>
  <si>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</si>
  <si>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</si>
  <si>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</si>
  <si>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</si>
  <si>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</si>
  <si>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</si>
  <si>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</si>
  <si>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</si>
  <si>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</si>
  <si>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</si>
  <si>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</si>
  <si>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</si>
  <si>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</si>
  <si>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</si>
  <si>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</si>
  <si>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</si>
  <si>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</si>
  <si>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</si>
  <si>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</si>
  <si>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</si>
  <si>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</si>
  <si>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</si>
  <si>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</si>
  <si>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</si>
  <si>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</si>
  <si>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</si>
  <si>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</si>
  <si>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</si>
  <si>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</si>
  <si>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</si>
  <si>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</si>
  <si>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</si>
  <si>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</si>
  <si>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</si>
  <si>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</si>
  <si>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</si>
  <si>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</si>
  <si>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</si>
  <si>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</si>
  <si>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</si>
  <si>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</si>
  <si>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</si>
  <si>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</si>
  <si>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</si>
  <si>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</si>
  <si>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</si>
  <si>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</si>
  <si>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</si>
  <si>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</si>
  <si>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</si>
  <si>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</si>
  <si>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</si>
  <si>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</si>
  <si>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</si>
  <si>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</si>
  <si>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</si>
  <si>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</si>
  <si>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</si>
  <si>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</si>
  <si>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</si>
  <si>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</si>
  <si>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</si>
  <si>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</si>
  <si>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</si>
  <si>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</si>
  <si>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</si>
  <si>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</si>
  <si>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</si>
  <si>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</si>
  <si>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</si>
  <si>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</si>
  <si>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</si>
  <si>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</si>
  <si>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</si>
  <si>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</si>
  <si>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</si>
  <si>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</si>
  <si>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</si>
  <si>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</si>
  <si>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</si>
  <si>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</si>
  <si>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</si>
  <si>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</si>
  <si>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</si>
  <si>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</si>
  <si>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</si>
  <si>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</si>
  <si>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</si>
  <si>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</si>
  <si>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</si>
  <si>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</si>
  <si>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</si>
  <si>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</si>
  <si>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</si>
  <si>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</si>
  <si>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</si>
  <si>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</si>
  <si>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</si>
  <si>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</si>
  <si>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</si>
  <si>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</si>
  <si>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</si>
  <si>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</si>
  <si>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</si>
  <si>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</si>
  <si>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</si>
  <si>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</si>
  <si>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</si>
  <si>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</si>
  <si>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</si>
  <si>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</si>
  <si>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</si>
  <si>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</si>
  <si>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</si>
  <si>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</si>
  <si>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</si>
  <si>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</si>
  <si>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</si>
  <si>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福島県会津美里町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</si>
  <si>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</si>
  <si>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</si>
  <si>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</si>
  <si>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</si>
  <si>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</si>
  <si>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</si>
  <si>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</si>
  <si>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</si>
  <si>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</si>
  <si>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</si>
  <si>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</si>
  <si>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</si>
  <si>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</si>
  <si>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</si>
  <si>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</si>
  <si>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</si>
  <si>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</si>
  <si>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</si>
  <si>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</si>
  <si>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</si>
  <si>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</si>
  <si>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</si>
  <si>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</si>
  <si>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</si>
  <si>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</si>
  <si>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</si>
  <si>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</si>
  <si>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</si>
  <si>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</si>
  <si>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</si>
  <si>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</si>
  <si>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</si>
  <si>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</si>
  <si>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</si>
  <si>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</si>
  <si>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</si>
  <si>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</si>
  <si>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</si>
  <si>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</si>
  <si>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</si>
  <si>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</si>
  <si>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個別合併処理浄化槽事業特別会計</t>
    <phoneticPr fontId="5"/>
  </si>
  <si>
    <t>住宅用地造成事業特別会計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</si>
  <si>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</si>
  <si>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</si>
  <si>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</si>
  <si>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</si>
  <si>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</si>
  <si>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</si>
  <si>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</si>
  <si>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</si>
  <si>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</si>
  <si>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</si>
  <si>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</si>
  <si>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</si>
  <si>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</si>
  <si>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</si>
  <si>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</si>
  <si>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</si>
  <si>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</si>
  <si>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</si>
  <si>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</si>
  <si>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</si>
  <si>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</si>
  <si>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</si>
  <si>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</si>
  <si>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</si>
  <si>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</si>
  <si>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</si>
  <si>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</si>
  <si>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</si>
  <si>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</si>
  <si>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</si>
  <si>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</si>
  <si>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</si>
  <si>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</si>
  <si>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</si>
  <si>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</si>
  <si>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</si>
  <si>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</si>
  <si>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</si>
  <si>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</si>
  <si>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</si>
  <si>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</si>
  <si>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</si>
  <si>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</si>
  <si>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</si>
  <si>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</si>
  <si>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</si>
  <si>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</si>
  <si>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</si>
  <si>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</si>
  <si>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</si>
  <si>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</si>
  <si>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</si>
  <si>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</si>
  <si>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</si>
  <si>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</si>
  <si>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</si>
  <si>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</si>
  <si>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</si>
  <si>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</si>
  <si>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</si>
  <si>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</si>
  <si>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</si>
  <si>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</si>
  <si>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</si>
  <si>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</si>
  <si>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</si>
  <si>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</si>
  <si>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</si>
  <si>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</si>
  <si>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</si>
  <si>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</si>
  <si>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</si>
  <si>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</si>
  <si>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</si>
  <si>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</si>
  <si>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</si>
  <si>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</si>
  <si>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</si>
  <si>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</si>
  <si>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</si>
  <si>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</si>
  <si>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</si>
  <si>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</si>
  <si>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</si>
  <si>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</si>
  <si>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</si>
  <si>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</si>
  <si>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</si>
  <si>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</si>
  <si>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</si>
  <si>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</si>
  <si>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</si>
  <si>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</si>
  <si>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</si>
  <si>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</si>
  <si>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</si>
  <si>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</si>
  <si>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</si>
  <si>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</si>
  <si>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</si>
  <si>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</si>
  <si>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</si>
  <si>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</si>
  <si>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</si>
  <si>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</si>
  <si>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</si>
  <si>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</si>
  <si>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</si>
  <si>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</si>
  <si>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</si>
  <si>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</si>
  <si>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</si>
  <si>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</si>
  <si>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</si>
  <si>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</si>
  <si>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</si>
  <si>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</si>
  <si>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</si>
  <si>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</si>
  <si>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</si>
  <si>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</si>
  <si>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</si>
  <si>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</si>
  <si>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</si>
  <si>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</si>
  <si>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</si>
  <si>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</si>
  <si>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</si>
  <si>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</si>
  <si>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</si>
  <si>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</si>
  <si>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</si>
  <si>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</si>
  <si>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</si>
  <si>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</si>
  <si>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</si>
  <si>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</si>
  <si>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</si>
  <si>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</si>
  <si>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</si>
  <si>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</si>
  <si>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</si>
  <si>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</si>
  <si>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</si>
  <si>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</si>
  <si>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</si>
  <si>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水道事業会計</t>
  </si>
  <si>
    <t>一般会計</t>
  </si>
  <si>
    <t>介護保険特別会計</t>
  </si>
  <si>
    <t>国民健康保険特別会計</t>
  </si>
  <si>
    <t>工業団地造成事業特別会計</t>
  </si>
  <si>
    <t>住宅用地造成事業特別会計</t>
  </si>
  <si>
    <t>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</si>
  <si>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</si>
  <si>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</si>
  <si>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</si>
  <si>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</si>
  <si>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</si>
  <si>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</si>
  <si>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</si>
  <si>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</si>
  <si>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会津若松地方広域市町村圏整備組合　一般会計</t>
    <rPh sb="0" eb="4">
      <t>アイヅワカマツ</t>
    </rPh>
    <rPh sb="4" eb="6">
      <t>チホウ</t>
    </rPh>
    <rPh sb="6" eb="8">
      <t>コウイキ</t>
    </rPh>
    <rPh sb="8" eb="9">
      <t>シ</t>
    </rPh>
    <rPh sb="9" eb="11">
      <t>チョウソン</t>
    </rPh>
    <rPh sb="11" eb="12">
      <t>ケン</t>
    </rPh>
    <rPh sb="12" eb="14">
      <t>セイビ</t>
    </rPh>
    <rPh sb="14" eb="16">
      <t>クミアイ</t>
    </rPh>
    <rPh sb="17" eb="19">
      <t>イッパン</t>
    </rPh>
    <rPh sb="19" eb="21">
      <t>カイケイ</t>
    </rPh>
    <phoneticPr fontId="2"/>
  </si>
  <si>
    <t>会津若松地方広域市町村圏整備組合　水道用水供給事業会計</t>
    <rPh sb="0" eb="4">
      <t>アイヅワカマツ</t>
    </rPh>
    <rPh sb="4" eb="6">
      <t>チホウ</t>
    </rPh>
    <rPh sb="6" eb="8">
      <t>コウイキ</t>
    </rPh>
    <rPh sb="8" eb="9">
      <t>シ</t>
    </rPh>
    <rPh sb="9" eb="11">
      <t>チョウソン</t>
    </rPh>
    <rPh sb="11" eb="12">
      <t>ケン</t>
    </rPh>
    <rPh sb="12" eb="14">
      <t>セイビ</t>
    </rPh>
    <rPh sb="14" eb="16">
      <t>クミアイ</t>
    </rPh>
    <rPh sb="17" eb="19">
      <t>スイドウ</t>
    </rPh>
    <rPh sb="19" eb="21">
      <t>ヨウスイ</t>
    </rPh>
    <rPh sb="21" eb="23">
      <t>キョウキュウ</t>
    </rPh>
    <rPh sb="23" eb="25">
      <t>ジギョウ</t>
    </rPh>
    <rPh sb="25" eb="27">
      <t>カイケイ</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</si>
  <si>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</si>
  <si>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</si>
  <si>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</si>
  <si>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</si>
  <si>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</si>
  <si>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</si>
  <si>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</si>
  <si>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会津美里振興公社</t>
    <rPh sb="0" eb="4">
      <t>アイヅミサト</t>
    </rPh>
    <rPh sb="4" eb="6">
      <t>シンコウ</t>
    </rPh>
    <rPh sb="6" eb="8">
      <t>コウシャ</t>
    </rPh>
    <phoneticPr fontId="2"/>
  </si>
  <si>
    <t>米夢の郷</t>
    <rPh sb="0" eb="1">
      <t>コメ</t>
    </rPh>
    <rPh sb="1" eb="2">
      <t>ユメ</t>
    </rPh>
    <rPh sb="3" eb="4">
      <t>サト</t>
    </rPh>
    <phoneticPr fontId="2"/>
  </si>
  <si>
    <t>-</t>
    <phoneticPr fontId="2"/>
  </si>
  <si>
    <t>公共施設等整備再生基金</t>
    <rPh sb="0" eb="2">
      <t>コウキョウ</t>
    </rPh>
    <rPh sb="2" eb="5">
      <t>シセツトウ</t>
    </rPh>
    <rPh sb="5" eb="7">
      <t>セイビ</t>
    </rPh>
    <rPh sb="7" eb="9">
      <t>サイセイ</t>
    </rPh>
    <rPh sb="9" eb="11">
      <t>キキン</t>
    </rPh>
    <phoneticPr fontId="11"/>
  </si>
  <si>
    <t>国営会津宮川土地改良事業基金</t>
    <rPh sb="0" eb="2">
      <t>コクエイ</t>
    </rPh>
    <rPh sb="2" eb="4">
      <t>アイヅ</t>
    </rPh>
    <rPh sb="4" eb="6">
      <t>ミヤカワ</t>
    </rPh>
    <rPh sb="6" eb="8">
      <t>トチ</t>
    </rPh>
    <rPh sb="8" eb="10">
      <t>カイリョウ</t>
    </rPh>
    <rPh sb="10" eb="12">
      <t>ジギョウ</t>
    </rPh>
    <rPh sb="12" eb="14">
      <t>キキン</t>
    </rPh>
    <phoneticPr fontId="11"/>
  </si>
  <si>
    <t>ふれあい福祉基金</t>
    <rPh sb="4" eb="6">
      <t>フクシ</t>
    </rPh>
    <rPh sb="6" eb="8">
      <t>キキン</t>
    </rPh>
    <phoneticPr fontId="11"/>
  </si>
  <si>
    <t>ふるさと振興基金</t>
    <rPh sb="4" eb="6">
      <t>シンコウ</t>
    </rPh>
    <rPh sb="6" eb="8">
      <t>キキン</t>
    </rPh>
    <phoneticPr fontId="11"/>
  </si>
  <si>
    <t>過疎地域自立促進基金</t>
    <rPh sb="0" eb="2">
      <t>カソ</t>
    </rPh>
    <rPh sb="2" eb="4">
      <t>チイキ</t>
    </rPh>
    <rPh sb="4" eb="6">
      <t>ジリツ</t>
    </rPh>
    <rPh sb="6" eb="8">
      <t>ソクシン</t>
    </rPh>
    <rPh sb="8" eb="10">
      <t>キキン</t>
    </rPh>
    <phoneticPr fontId="11"/>
  </si>
  <si>
    <t>会津若松地方土地開発公社</t>
    <rPh sb="0" eb="2">
      <t>アイヅ</t>
    </rPh>
    <rPh sb="2" eb="4">
      <t>ワカマツ</t>
    </rPh>
    <rPh sb="4" eb="6">
      <t>チホウ</t>
    </rPh>
    <rPh sb="6" eb="8">
      <t>トチ</t>
    </rPh>
    <rPh sb="8" eb="10">
      <t>カイハツ</t>
    </rPh>
    <rPh sb="10" eb="12">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</si>
  <si>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</si>
  <si>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</si>
  <si>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</si>
  <si>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</si>
  <si>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</si>
  <si>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</si>
  <si>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</si>
  <si>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</si>
  <si>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</si>
  <si>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</si>
  <si>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新規債の発行にあたっては、標準財政規模の10％以内に抑えるとともに、利率の高い起債の繰上償還を行ってきたため、実質公債費比率は減少してきている。
　また、財政調整基金等への積み立てにより、充当可能財源等が増加しているため、将来負担比率は算定されていない。</t>
    <rPh sb="1" eb="3">
      <t>シンキ</t>
    </rPh>
    <rPh sb="3" eb="4">
      <t>サイ</t>
    </rPh>
    <rPh sb="5" eb="7">
      <t>ハッコウ</t>
    </rPh>
    <rPh sb="14" eb="16">
      <t>ヒョウジュン</t>
    </rPh>
    <rPh sb="16" eb="18">
      <t>ザイセイ</t>
    </rPh>
    <rPh sb="18" eb="20">
      <t>キボ</t>
    </rPh>
    <rPh sb="24" eb="26">
      <t>イナイ</t>
    </rPh>
    <rPh sb="27" eb="28">
      <t>オサ</t>
    </rPh>
    <rPh sb="35" eb="37">
      <t>リリツ</t>
    </rPh>
    <rPh sb="38" eb="39">
      <t>タカ</t>
    </rPh>
    <rPh sb="40" eb="42">
      <t>キサイ</t>
    </rPh>
    <rPh sb="43" eb="45">
      <t>クリアゲ</t>
    </rPh>
    <rPh sb="45" eb="47">
      <t>ショウカン</t>
    </rPh>
    <rPh sb="48" eb="49">
      <t>オコナ</t>
    </rPh>
    <rPh sb="56" eb="58">
      <t>ジッシツ</t>
    </rPh>
    <rPh sb="58" eb="61">
      <t>コウサイヒ</t>
    </rPh>
    <rPh sb="61" eb="63">
      <t>ヒリツ</t>
    </rPh>
    <rPh sb="64" eb="66">
      <t>ゲンショウ</t>
    </rPh>
    <rPh sb="78" eb="80">
      <t>ザイセイ</t>
    </rPh>
    <rPh sb="80" eb="82">
      <t>チョウセイ</t>
    </rPh>
    <rPh sb="82" eb="84">
      <t>キキン</t>
    </rPh>
    <rPh sb="84" eb="85">
      <t>トウ</t>
    </rPh>
    <rPh sb="87" eb="88">
      <t>ツ</t>
    </rPh>
    <rPh sb="89" eb="90">
      <t>タ</t>
    </rPh>
    <rPh sb="95" eb="97">
      <t>ジュウトウ</t>
    </rPh>
    <rPh sb="97" eb="99">
      <t>カノウ</t>
    </rPh>
    <rPh sb="99" eb="101">
      <t>ザイゲン</t>
    </rPh>
    <rPh sb="101" eb="102">
      <t>トウ</t>
    </rPh>
    <rPh sb="103" eb="105">
      <t>ゾウカ</t>
    </rPh>
    <rPh sb="112" eb="114">
      <t>ショウライ</t>
    </rPh>
    <rPh sb="114" eb="116">
      <t>フタン</t>
    </rPh>
    <rPh sb="116" eb="118">
      <t>ヒリツ</t>
    </rPh>
    <rPh sb="119" eb="121">
      <t>サンテイ</t>
    </rPh>
    <phoneticPr fontId="2"/>
  </si>
  <si>
    <t>　現時点においては、充当可能財源等があるため将来負担比率は算定されていない。
　また、有形固定資産減価償却率については、今後は上昇傾向にあるため、長寿命化や最適化に取り組んでいく。</t>
    <rPh sb="1" eb="4">
      <t>ゲンジテン</t>
    </rPh>
    <rPh sb="10" eb="12">
      <t>ジュウトウ</t>
    </rPh>
    <rPh sb="12" eb="14">
      <t>カノウ</t>
    </rPh>
    <rPh sb="14" eb="16">
      <t>ザイゲン</t>
    </rPh>
    <rPh sb="16" eb="17">
      <t>トウ</t>
    </rPh>
    <rPh sb="22" eb="24">
      <t>ショウライ</t>
    </rPh>
    <rPh sb="24" eb="26">
      <t>フタン</t>
    </rPh>
    <rPh sb="26" eb="28">
      <t>ヒリツ</t>
    </rPh>
    <rPh sb="29" eb="31">
      <t>サンテイ</t>
    </rPh>
    <rPh sb="43" eb="45">
      <t>ユウケイ</t>
    </rPh>
    <rPh sb="45" eb="47">
      <t>コテイ</t>
    </rPh>
    <rPh sb="47" eb="49">
      <t>シサン</t>
    </rPh>
    <rPh sb="49" eb="51">
      <t>ゲンカ</t>
    </rPh>
    <rPh sb="51" eb="53">
      <t>ショウキャク</t>
    </rPh>
    <rPh sb="53" eb="54">
      <t>リツ</t>
    </rPh>
    <rPh sb="60" eb="62">
      <t>コンゴ</t>
    </rPh>
    <rPh sb="63" eb="65">
      <t>ジョウショウ</t>
    </rPh>
    <rPh sb="65" eb="67">
      <t>ケイコウ</t>
    </rPh>
    <rPh sb="73" eb="77">
      <t>チョウジュミョウカ</t>
    </rPh>
    <rPh sb="78" eb="81">
      <t>サイテキカ</t>
    </rPh>
    <rPh sb="82" eb="83">
      <t>ト</t>
    </rPh>
    <rPh sb="84" eb="8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</si>
</sst>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28B9-46B3-853A-D055F0F0AA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35075</c:v>
                </c:pt>
                <c:pt idx="1">
                  <c:v>31132</c:v>
                </c:pt>
                <c:pt idx="2">
                  <c:v>102782</c:v>
                </c:pt>
                <c:pt idx="3">
                  <c:v>39460</c:v>
                </c:pt>
                <c:pt idx="4">
                  <c:v>152430</c:v>
                </c:pt>
              </c:numCache>
            </c:numRef>
          </c:val>
          <c:smooth val="0"/>
          <c:extLst xmlns:c16r2="http://schemas.microsoft.com/office/drawing/2015/06/chart">
            <c:ext xmlns:c16="http://schemas.microsoft.com/office/drawing/2014/chart" uri="{C3380CC4-5D6E-409C-BE32-E72D297353CC}">
              <c16:uniqueId val="{00000001-28B9-46B3-853A-D055F0F0AA4C}"/>
            </c:ext>
          </c:extLst>
        </c:ser>
        <c:dLbls>
          <c:showLegendKey val="0"/>
          <c:showVal val="0"/>
          <c:showCatName val="0"/>
          <c:showSerName val="0"/>
          <c:showPercent val="0"/>
          <c:showBubbleSize val="0"/>
        </c:dLbls>
        <c:marker val="1"/>
        <c:smooth val="0"/>
        <c:axId val="361834592"/>
        <c:axId val="517279152"/>
      </c:lineChart>
      <c:catAx>
        <c:axId val="36183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7279152"/>
        <c:crosses val="autoZero"/>
        <c:auto val="1"/>
        <c:lblAlgn val="ctr"/>
        <c:lblOffset val="100"/>
        <c:tickLblSkip val="1"/>
        <c:tickMarkSkip val="1"/>
        <c:noMultiLvlLbl val="0"/>
      </c:catAx>
      <c:valAx>
        <c:axId val="5172791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83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3.97</c:v>
                </c:pt>
                <c:pt idx="2">
                  <c:v>3.37</c:v>
                </c:pt>
                <c:pt idx="3">
                  <c:v>3</c:v>
                </c:pt>
                <c:pt idx="4">
                  <c:v>3.65</c:v>
                </c:pt>
              </c:numCache>
            </c:numRef>
          </c:val>
          <c:extLst xmlns:c16r2="http://schemas.microsoft.com/office/drawing/2015/06/chart">
            <c:ext xmlns:c16="http://schemas.microsoft.com/office/drawing/2014/chart" uri="{C3380CC4-5D6E-409C-BE32-E72D297353CC}">
              <c16:uniqueId val="{00000000-860F-4A33-BC38-7164D341A2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30.58</c:v>
                </c:pt>
                <c:pt idx="1">
                  <c:v>38.22</c:v>
                </c:pt>
                <c:pt idx="2">
                  <c:v>43.43</c:v>
                </c:pt>
                <c:pt idx="3">
                  <c:v>44.94</c:v>
                </c:pt>
                <c:pt idx="4">
                  <c:v>49.73</c:v>
                </c:pt>
              </c:numCache>
            </c:numRef>
          </c:val>
          <c:extLst xmlns:c16r2="http://schemas.microsoft.com/office/drawing/2015/06/chart">
            <c:ext xmlns:c16="http://schemas.microsoft.com/office/drawing/2014/chart" uri="{C3380CC4-5D6E-409C-BE32-E72D297353CC}">
              <c16:uniqueId val="{00000001-860F-4A33-BC38-7164D341A272}"/>
            </c:ext>
          </c:extLst>
        </c:ser>
        <c:dLbls>
          <c:showLegendKey val="0"/>
          <c:showVal val="0"/>
          <c:showCatName val="0"/>
          <c:showSerName val="0"/>
          <c:showPercent val="0"/>
          <c:showBubbleSize val="0"/>
        </c:dLbls>
        <c:gapWidth val="250"/>
        <c:overlap val="100"/>
        <c:axId val="517283464"/>
        <c:axId val="517279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9.7799999999999994</c:v>
                </c:pt>
                <c:pt idx="1">
                  <c:v>7.98</c:v>
                </c:pt>
                <c:pt idx="2">
                  <c:v>2.89</c:v>
                </c:pt>
                <c:pt idx="3">
                  <c:v>2.4900000000000002</c:v>
                </c:pt>
                <c:pt idx="4">
                  <c:v>3.73</c:v>
                </c:pt>
              </c:numCache>
            </c:numRef>
          </c:val>
          <c:smooth val="0"/>
          <c:extLst xmlns:c16r2="http://schemas.microsoft.com/office/drawing/2015/06/chart">
            <c:ext xmlns:c16="http://schemas.microsoft.com/office/drawing/2014/chart" uri="{C3380CC4-5D6E-409C-BE32-E72D297353CC}">
              <c16:uniqueId val="{00000002-860F-4A33-BC38-7164D341A272}"/>
            </c:ext>
          </c:extLst>
        </c:ser>
        <c:dLbls>
          <c:showLegendKey val="0"/>
          <c:showVal val="0"/>
          <c:showCatName val="0"/>
          <c:showSerName val="0"/>
          <c:showPercent val="0"/>
          <c:showBubbleSize val="0"/>
        </c:dLbls>
        <c:marker val="1"/>
        <c:smooth val="0"/>
        <c:axId val="517283464"/>
        <c:axId val="517279544"/>
      </c:lineChart>
      <c:catAx>
        <c:axId val="51728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7279544"/>
        <c:crosses val="autoZero"/>
        <c:auto val="1"/>
        <c:lblAlgn val="ctr"/>
        <c:lblOffset val="100"/>
        <c:tickLblSkip val="1"/>
        <c:tickMarkSkip val="1"/>
        <c:noMultiLvlLbl val="0"/>
      </c:catAx>
      <c:valAx>
        <c:axId val="517279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28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D41D-4CAE-BA89-4CD06965FF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41D-4CAE-BA89-4CD06965FF7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2-D41D-4CAE-BA89-4CD06965FF7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0.12</c:v>
                </c:pt>
                <c:pt idx="4">
                  <c:v>#N/A</c:v>
                </c:pt>
                <c:pt idx="5">
                  <c:v>0.21</c:v>
                </c:pt>
                <c:pt idx="6">
                  <c:v>#N/A</c:v>
                </c:pt>
                <c:pt idx="7">
                  <c:v>0.17</c:v>
                </c:pt>
                <c:pt idx="8">
                  <c:v>#N/A</c:v>
                </c:pt>
                <c:pt idx="9">
                  <c:v>0.14000000000000001</c:v>
                </c:pt>
              </c:numCache>
            </c:numRef>
          </c:val>
          <c:extLst xmlns:c16r2="http://schemas.microsoft.com/office/drawing/2015/06/chart">
            <c:ext xmlns:c16="http://schemas.microsoft.com/office/drawing/2014/chart" uri="{C3380CC4-5D6E-409C-BE32-E72D297353CC}">
              <c16:uniqueId val="{00000003-D41D-4CAE-BA89-4CD06965FF77}"/>
            </c:ext>
          </c:extLst>
        </c:ser>
        <c:ser>
          <c:idx val="4"/>
          <c:order val="4"/>
          <c:tx>
            <c:strRef>
              <c:f>データシート!$A$31</c:f>
              <c:strCache>
                <c:ptCount val="1"/>
                <c:pt idx="0">
                  <c:v>住宅用地造成事業特別会計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0.38</c:v>
                </c:pt>
                <c:pt idx="2">
                  <c:v>#N/A</c:v>
                </c:pt>
                <c:pt idx="3">
                  <c:v>0.34</c:v>
                </c:pt>
                <c:pt idx="4">
                  <c:v>#N/A</c:v>
                </c:pt>
                <c:pt idx="5">
                  <c:v>0.14000000000000001</c:v>
                </c:pt>
                <c:pt idx="6">
                  <c:v>#N/A</c:v>
                </c:pt>
                <c:pt idx="7">
                  <c:v>0.22</c:v>
                </c:pt>
                <c:pt idx="8">
                  <c:v>#N/A</c:v>
                </c:pt>
                <c:pt idx="9">
                  <c:v>0.18</c:v>
                </c:pt>
              </c:numCache>
            </c:numRef>
          </c:val>
          <c:extLst xmlns:c16r2="http://schemas.microsoft.com/office/drawing/2015/06/chart">
            <c:ext xmlns:c16="http://schemas.microsoft.com/office/drawing/2014/chart" uri="{C3380CC4-5D6E-409C-BE32-E72D297353CC}">
              <c16:uniqueId val="{00000004-D41D-4CAE-BA89-4CD06965FF77}"/>
            </c:ext>
          </c:extLst>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0.62</c:v>
                </c:pt>
                <c:pt idx="4">
                  <c:v>#N/A</c:v>
                </c:pt>
                <c:pt idx="5">
                  <c:v>0.7</c:v>
                </c:pt>
                <c:pt idx="6">
                  <c:v>#N/A</c:v>
                </c:pt>
                <c:pt idx="7">
                  <c:v>0.66</c:v>
                </c:pt>
                <c:pt idx="8">
                  <c:v>#N/A</c:v>
                </c:pt>
                <c:pt idx="9">
                  <c:v>0.68</c:v>
                </c:pt>
              </c:numCache>
            </c:numRef>
          </c:val>
          <c:extLst xmlns:c16r2="http://schemas.microsoft.com/office/drawing/2015/06/chart">
            <c:ext xmlns:c16="http://schemas.microsoft.com/office/drawing/2014/chart" uri="{C3380CC4-5D6E-409C-BE32-E72D297353CC}">
              <c16:uniqueId val="{00000005-D41D-4CAE-BA89-4CD06965FF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3.03</c:v>
                </c:pt>
                <c:pt idx="2">
                  <c:v>#N/A</c:v>
                </c:pt>
                <c:pt idx="3">
                  <c:v>2.91</c:v>
                </c:pt>
                <c:pt idx="4">
                  <c:v>#N/A</c:v>
                </c:pt>
                <c:pt idx="5">
                  <c:v>3.74</c:v>
                </c:pt>
                <c:pt idx="6">
                  <c:v>#N/A</c:v>
                </c:pt>
                <c:pt idx="7">
                  <c:v>4.4400000000000004</c:v>
                </c:pt>
                <c:pt idx="8">
                  <c:v>#N/A</c:v>
                </c:pt>
                <c:pt idx="9">
                  <c:v>2.38</c:v>
                </c:pt>
              </c:numCache>
            </c:numRef>
          </c:val>
          <c:extLst xmlns:c16r2="http://schemas.microsoft.com/office/drawing/2015/06/chart">
            <c:ext xmlns:c16="http://schemas.microsoft.com/office/drawing/2014/chart" uri="{C3380CC4-5D6E-409C-BE32-E72D297353CC}">
              <c16:uniqueId val="{00000006-D41D-4CAE-BA89-4CD06965FF7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1.1299999999999999</c:v>
                </c:pt>
                <c:pt idx="2">
                  <c:v>#N/A</c:v>
                </c:pt>
                <c:pt idx="3">
                  <c:v>1.1000000000000001</c:v>
                </c:pt>
                <c:pt idx="4">
                  <c:v>#N/A</c:v>
                </c:pt>
                <c:pt idx="5">
                  <c:v>1.56</c:v>
                </c:pt>
                <c:pt idx="6">
                  <c:v>#N/A</c:v>
                </c:pt>
                <c:pt idx="7">
                  <c:v>1.45</c:v>
                </c:pt>
                <c:pt idx="8">
                  <c:v>#N/A</c:v>
                </c:pt>
                <c:pt idx="9">
                  <c:v>3.04</c:v>
                </c:pt>
              </c:numCache>
            </c:numRef>
          </c:val>
          <c:extLst xmlns:c16r2="http://schemas.microsoft.com/office/drawing/2015/06/chart">
            <c:ext xmlns:c16="http://schemas.microsoft.com/office/drawing/2014/chart" uri="{C3380CC4-5D6E-409C-BE32-E72D297353CC}">
              <c16:uniqueId val="{00000007-D41D-4CAE-BA89-4CD06965FF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4.3899999999999997</c:v>
                </c:pt>
                <c:pt idx="2">
                  <c:v>#N/A</c:v>
                </c:pt>
                <c:pt idx="3">
                  <c:v>3.96</c:v>
                </c:pt>
                <c:pt idx="4">
                  <c:v>#N/A</c:v>
                </c:pt>
                <c:pt idx="5">
                  <c:v>3.25</c:v>
                </c:pt>
                <c:pt idx="6">
                  <c:v>#N/A</c:v>
                </c:pt>
                <c:pt idx="7">
                  <c:v>0.15</c:v>
                </c:pt>
                <c:pt idx="8">
                  <c:v>#N/A</c:v>
                </c:pt>
                <c:pt idx="9">
                  <c:v>3.64</c:v>
                </c:pt>
              </c:numCache>
            </c:numRef>
          </c:val>
          <c:extLst xmlns:c16r2="http://schemas.microsoft.com/office/drawing/2015/06/chart">
            <c:ext xmlns:c16="http://schemas.microsoft.com/office/drawing/2014/chart" uri="{C3380CC4-5D6E-409C-BE32-E72D297353CC}">
              <c16:uniqueId val="{00000008-D41D-4CAE-BA89-4CD06965FF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2.0299999999999998</c:v>
                </c:pt>
                <c:pt idx="2">
                  <c:v>#N/A</c:v>
                </c:pt>
                <c:pt idx="3">
                  <c:v>2.0299999999999998</c:v>
                </c:pt>
                <c:pt idx="4">
                  <c:v>#N/A</c:v>
                </c:pt>
                <c:pt idx="5">
                  <c:v>2.57</c:v>
                </c:pt>
                <c:pt idx="6">
                  <c:v>#N/A</c:v>
                </c:pt>
                <c:pt idx="7">
                  <c:v>3.29</c:v>
                </c:pt>
                <c:pt idx="8">
                  <c:v>#N/A</c:v>
                </c:pt>
                <c:pt idx="9">
                  <c:v>3.79</c:v>
                </c:pt>
              </c:numCache>
            </c:numRef>
          </c:val>
          <c:extLst xmlns:c16r2="http://schemas.microsoft.com/office/drawing/2015/06/chart">
            <c:ext xmlns:c16="http://schemas.microsoft.com/office/drawing/2014/chart" uri="{C3380CC4-5D6E-409C-BE32-E72D297353CC}">
              <c16:uniqueId val="{00000009-D41D-4CAE-BA89-4CD06965FF77}"/>
            </c:ext>
          </c:extLst>
        </c:ser>
        <c:dLbls>
          <c:showLegendKey val="0"/>
          <c:showVal val="0"/>
          <c:showCatName val="0"/>
          <c:showSerName val="0"/>
          <c:showPercent val="0"/>
          <c:showBubbleSize val="0"/>
        </c:dLbls>
        <c:gapWidth val="150"/>
        <c:overlap val="100"/>
        <c:axId val="517285816"/>
        <c:axId val="517278368"/>
      </c:barChart>
      <c:catAx>
        <c:axId val="51728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7278368"/>
        <c:crosses val="autoZero"/>
        <c:auto val="1"/>
        <c:lblAlgn val="ctr"/>
        <c:lblOffset val="100"/>
        <c:tickLblSkip val="1"/>
        <c:tickMarkSkip val="1"/>
        <c:noMultiLvlLbl val="0"/>
      </c:catAx>
      <c:valAx>
        <c:axId val="5172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285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1388</c:v>
                </c:pt>
                <c:pt idx="5">
                  <c:v>1348</c:v>
                </c:pt>
                <c:pt idx="8">
                  <c:v>1244</c:v>
                </c:pt>
                <c:pt idx="11">
                  <c:v>1234</c:v>
                </c:pt>
                <c:pt idx="14">
                  <c:v>1170</c:v>
                </c:pt>
              </c:numCache>
            </c:numRef>
          </c:val>
          <c:extLst xmlns:c16r2="http://schemas.microsoft.com/office/drawing/2015/06/chart">
            <c:ext xmlns:c16="http://schemas.microsoft.com/office/drawing/2014/chart" uri="{C3380CC4-5D6E-409C-BE32-E72D297353CC}">
              <c16:uniqueId val="{00000000-120F-40B1-9FF6-73D7882F69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0F-40B1-9FF6-73D7882F69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c:v>
                </c:pt>
                <c:pt idx="3">
                  <c:v>53</c:v>
                </c:pt>
                <c:pt idx="6">
                  <c:v>23</c:v>
                </c:pt>
                <c:pt idx="9">
                  <c:v>20</c:v>
                </c:pt>
                <c:pt idx="12">
                  <c:v>9</c:v>
                </c:pt>
              </c:numCache>
            </c:numRef>
          </c:val>
          <c:extLst xmlns:c16r2="http://schemas.microsoft.com/office/drawing/2015/06/chart">
            <c:ext xmlns:c16="http://schemas.microsoft.com/office/drawing/2014/chart" uri="{C3380CC4-5D6E-409C-BE32-E72D297353CC}">
              <c16:uniqueId val="{00000002-120F-40B1-9FF6-73D7882F69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34</c:v>
                </c:pt>
                <c:pt idx="6">
                  <c:v>26</c:v>
                </c:pt>
                <c:pt idx="9">
                  <c:v>16</c:v>
                </c:pt>
                <c:pt idx="12">
                  <c:v>15</c:v>
                </c:pt>
              </c:numCache>
            </c:numRef>
          </c:val>
          <c:extLst xmlns:c16r2="http://schemas.microsoft.com/office/drawing/2015/06/chart">
            <c:ext xmlns:c16="http://schemas.microsoft.com/office/drawing/2014/chart" uri="{C3380CC4-5D6E-409C-BE32-E72D297353CC}">
              <c16:uniqueId val="{00000003-120F-40B1-9FF6-73D7882F69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c:v>
                </c:pt>
                <c:pt idx="3">
                  <c:v>289</c:v>
                </c:pt>
                <c:pt idx="6">
                  <c:v>282</c:v>
                </c:pt>
                <c:pt idx="9">
                  <c:v>310</c:v>
                </c:pt>
                <c:pt idx="12">
                  <c:v>292</c:v>
                </c:pt>
              </c:numCache>
            </c:numRef>
          </c:val>
          <c:extLst xmlns:c16r2="http://schemas.microsoft.com/office/drawing/2015/06/chart">
            <c:ext xmlns:c16="http://schemas.microsoft.com/office/drawing/2014/chart" uri="{C3380CC4-5D6E-409C-BE32-E72D297353CC}">
              <c16:uniqueId val="{00000004-120F-40B1-9FF6-73D7882F69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0F-40B1-9FF6-73D7882F69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0F-40B1-9FF6-73D7882F69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1412</c:v>
                </c:pt>
                <c:pt idx="3">
                  <c:v>1346</c:v>
                </c:pt>
                <c:pt idx="6">
                  <c:v>1266</c:v>
                </c:pt>
                <c:pt idx="9">
                  <c:v>1255</c:v>
                </c:pt>
                <c:pt idx="12">
                  <c:v>1184</c:v>
                </c:pt>
              </c:numCache>
            </c:numRef>
          </c:val>
          <c:extLst xmlns:c16r2="http://schemas.microsoft.com/office/drawing/2015/06/chart">
            <c:ext xmlns:c16="http://schemas.microsoft.com/office/drawing/2014/chart" uri="{C3380CC4-5D6E-409C-BE32-E72D297353CC}">
              <c16:uniqueId val="{00000007-120F-40B1-9FF6-73D7882F690F}"/>
            </c:ext>
          </c:extLst>
        </c:ser>
        <c:dLbls>
          <c:showLegendKey val="0"/>
          <c:showVal val="0"/>
          <c:showCatName val="0"/>
          <c:showSerName val="0"/>
          <c:showPercent val="0"/>
          <c:showBubbleSize val="0"/>
        </c:dLbls>
        <c:gapWidth val="100"/>
        <c:overlap val="100"/>
        <c:axId val="517278760"/>
        <c:axId val="51728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438</c:v>
                </c:pt>
                <c:pt idx="2">
                  <c:v>#N/A</c:v>
                </c:pt>
                <c:pt idx="3">
                  <c:v>#N/A</c:v>
                </c:pt>
                <c:pt idx="4">
                  <c:v>374</c:v>
                </c:pt>
                <c:pt idx="5">
                  <c:v>#N/A</c:v>
                </c:pt>
                <c:pt idx="6">
                  <c:v>#N/A</c:v>
                </c:pt>
                <c:pt idx="7">
                  <c:v>353</c:v>
                </c:pt>
                <c:pt idx="8">
                  <c:v>#N/A</c:v>
                </c:pt>
                <c:pt idx="9">
                  <c:v>#N/A</c:v>
                </c:pt>
                <c:pt idx="10">
                  <c:v>367</c:v>
                </c:pt>
                <c:pt idx="11">
                  <c:v>#N/A</c:v>
                </c:pt>
                <c:pt idx="12">
                  <c:v>#N/A</c:v>
                </c:pt>
                <c:pt idx="13">
                  <c:v>330</c:v>
                </c:pt>
                <c:pt idx="14">
                  <c:v>#N/A</c:v>
                </c:pt>
              </c:numCache>
            </c:numRef>
          </c:val>
          <c:smooth val="0"/>
          <c:extLst xmlns:c16r2="http://schemas.microsoft.com/office/drawing/2015/06/chart">
            <c:ext xmlns:c16="http://schemas.microsoft.com/office/drawing/2014/chart" uri="{C3380CC4-5D6E-409C-BE32-E72D297353CC}">
              <c16:uniqueId val="{00000008-120F-40B1-9FF6-73D7882F690F}"/>
            </c:ext>
          </c:extLst>
        </c:ser>
        <c:dLbls>
          <c:showLegendKey val="0"/>
          <c:showVal val="0"/>
          <c:showCatName val="0"/>
          <c:showSerName val="0"/>
          <c:showPercent val="0"/>
          <c:showBubbleSize val="0"/>
        </c:dLbls>
        <c:marker val="1"/>
        <c:smooth val="0"/>
        <c:axId val="517278760"/>
        <c:axId val="517281504"/>
      </c:lineChart>
      <c:catAx>
        <c:axId val="51727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7281504"/>
        <c:crosses val="autoZero"/>
        <c:auto val="1"/>
        <c:lblAlgn val="ctr"/>
        <c:lblOffset val="100"/>
        <c:tickLblSkip val="1"/>
        <c:tickMarkSkip val="1"/>
        <c:noMultiLvlLbl val="0"/>
      </c:catAx>
      <c:valAx>
        <c:axId val="51728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27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11157</c:v>
                </c:pt>
                <c:pt idx="5">
                  <c:v>10187</c:v>
                </c:pt>
                <c:pt idx="8">
                  <c:v>10636</c:v>
                </c:pt>
                <c:pt idx="11">
                  <c:v>10310</c:v>
                </c:pt>
                <c:pt idx="14">
                  <c:v>11595</c:v>
                </c:pt>
              </c:numCache>
            </c:numRef>
          </c:val>
          <c:extLst xmlns:c16r2="http://schemas.microsoft.com/office/drawing/2015/06/chart">
            <c:ext xmlns:c16="http://schemas.microsoft.com/office/drawing/2014/chart" uri="{C3380CC4-5D6E-409C-BE32-E72D297353CC}">
              <c16:uniqueId val="{00000000-7AF9-423C-8856-B1FBCDC393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410</c:v>
                </c:pt>
                <c:pt idx="5">
                  <c:v>344</c:v>
                </c:pt>
                <c:pt idx="8">
                  <c:v>294</c:v>
                </c:pt>
                <c:pt idx="11">
                  <c:v>248</c:v>
                </c:pt>
                <c:pt idx="14">
                  <c:v>236</c:v>
                </c:pt>
              </c:numCache>
            </c:numRef>
          </c:val>
          <c:extLst xmlns:c16r2="http://schemas.microsoft.com/office/drawing/2015/06/chart">
            <c:ext xmlns:c16="http://schemas.microsoft.com/office/drawing/2014/chart" uri="{C3380CC4-5D6E-409C-BE32-E72D297353CC}">
              <c16:uniqueId val="{00000001-7AF9-423C-8856-B1FBCDC393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6819</c:v>
                </c:pt>
                <c:pt idx="5">
                  <c:v>7970</c:v>
                </c:pt>
                <c:pt idx="8">
                  <c:v>8520</c:v>
                </c:pt>
                <c:pt idx="11">
                  <c:v>8897</c:v>
                </c:pt>
                <c:pt idx="14">
                  <c:v>9028</c:v>
                </c:pt>
              </c:numCache>
            </c:numRef>
          </c:val>
          <c:extLst xmlns:c16r2="http://schemas.microsoft.com/office/drawing/2015/06/chart">
            <c:ext xmlns:c16="http://schemas.microsoft.com/office/drawing/2014/chart" uri="{C3380CC4-5D6E-409C-BE32-E72D297353CC}">
              <c16:uniqueId val="{00000002-7AF9-423C-8856-B1FBCDC393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F9-423C-8856-B1FBCDC393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F9-423C-8856-B1FBCDC393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F9-423C-8856-B1FBCDC393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2303</c:v>
                </c:pt>
                <c:pt idx="3">
                  <c:v>2131</c:v>
                </c:pt>
                <c:pt idx="6">
                  <c:v>2022</c:v>
                </c:pt>
                <c:pt idx="9">
                  <c:v>1715</c:v>
                </c:pt>
                <c:pt idx="12">
                  <c:v>1742</c:v>
                </c:pt>
              </c:numCache>
            </c:numRef>
          </c:val>
          <c:extLst xmlns:c16r2="http://schemas.microsoft.com/office/drawing/2015/06/chart">
            <c:ext xmlns:c16="http://schemas.microsoft.com/office/drawing/2014/chart" uri="{C3380CC4-5D6E-409C-BE32-E72D297353CC}">
              <c16:uniqueId val="{00000006-7AF9-423C-8856-B1FBCDC393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c:v>
                </c:pt>
                <c:pt idx="3">
                  <c:v>60</c:v>
                </c:pt>
                <c:pt idx="6">
                  <c:v>50</c:v>
                </c:pt>
                <c:pt idx="9">
                  <c:v>36</c:v>
                </c:pt>
                <c:pt idx="12">
                  <c:v>44</c:v>
                </c:pt>
              </c:numCache>
            </c:numRef>
          </c:val>
          <c:extLst xmlns:c16r2="http://schemas.microsoft.com/office/drawing/2015/06/chart">
            <c:ext xmlns:c16="http://schemas.microsoft.com/office/drawing/2014/chart" uri="{C3380CC4-5D6E-409C-BE32-E72D297353CC}">
              <c16:uniqueId val="{00000007-7AF9-423C-8856-B1FBCDC393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4475</c:v>
                </c:pt>
                <c:pt idx="3">
                  <c:v>4285</c:v>
                </c:pt>
                <c:pt idx="6">
                  <c:v>4086</c:v>
                </c:pt>
                <c:pt idx="9">
                  <c:v>3938</c:v>
                </c:pt>
                <c:pt idx="12">
                  <c:v>3790</c:v>
                </c:pt>
              </c:numCache>
            </c:numRef>
          </c:val>
          <c:extLst xmlns:c16r2="http://schemas.microsoft.com/office/drawing/2015/06/chart">
            <c:ext xmlns:c16="http://schemas.microsoft.com/office/drawing/2014/chart" uri="{C3380CC4-5D6E-409C-BE32-E72D297353CC}">
              <c16:uniqueId val="{00000008-7AF9-423C-8856-B1FBCDC393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644</c:v>
                </c:pt>
                <c:pt idx="3">
                  <c:v>497</c:v>
                </c:pt>
                <c:pt idx="6">
                  <c:v>392</c:v>
                </c:pt>
                <c:pt idx="9">
                  <c:v>309</c:v>
                </c:pt>
                <c:pt idx="12">
                  <c:v>232</c:v>
                </c:pt>
              </c:numCache>
            </c:numRef>
          </c:val>
          <c:extLst xmlns:c16r2="http://schemas.microsoft.com/office/drawing/2015/06/chart">
            <c:ext xmlns:c16="http://schemas.microsoft.com/office/drawing/2014/chart" uri="{C3380CC4-5D6E-409C-BE32-E72D297353CC}">
              <c16:uniqueId val="{00000009-7AF9-423C-8856-B1FBCDC393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10568</c:v>
                </c:pt>
                <c:pt idx="3">
                  <c:v>9855</c:v>
                </c:pt>
                <c:pt idx="6">
                  <c:v>10456</c:v>
                </c:pt>
                <c:pt idx="9">
                  <c:v>9828</c:v>
                </c:pt>
                <c:pt idx="12">
                  <c:v>11469</c:v>
                </c:pt>
              </c:numCache>
            </c:numRef>
          </c:val>
          <c:extLst xmlns:c16r2="http://schemas.microsoft.com/office/drawing/2015/06/chart">
            <c:ext xmlns:c16="http://schemas.microsoft.com/office/drawing/2014/chart" uri="{C3380CC4-5D6E-409C-BE32-E72D297353CC}">
              <c16:uniqueId val="{0000000A-7AF9-423C-8856-B1FBCDC3936B}"/>
            </c:ext>
          </c:extLst>
        </c:ser>
        <c:dLbls>
          <c:showLegendKey val="0"/>
          <c:showVal val="0"/>
          <c:showCatName val="0"/>
          <c:showSerName val="0"/>
          <c:showPercent val="0"/>
          <c:showBubbleSize val="0"/>
        </c:dLbls>
        <c:gapWidth val="100"/>
        <c:overlap val="100"/>
        <c:axId val="517280328"/>
        <c:axId val="517281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AF9-423C-8856-B1FBCDC3936B}"/>
            </c:ext>
          </c:extLst>
        </c:ser>
        <c:dLbls>
          <c:showLegendKey val="0"/>
          <c:showVal val="0"/>
          <c:showCatName val="0"/>
          <c:showSerName val="0"/>
          <c:showPercent val="0"/>
          <c:showBubbleSize val="0"/>
        </c:dLbls>
        <c:marker val="1"/>
        <c:smooth val="0"/>
        <c:axId val="517280328"/>
        <c:axId val="517281896"/>
      </c:lineChart>
      <c:catAx>
        <c:axId val="51728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7281896"/>
        <c:crosses val="autoZero"/>
        <c:auto val="1"/>
        <c:lblAlgn val="ctr"/>
        <c:lblOffset val="100"/>
        <c:tickLblSkip val="1"/>
        <c:tickMarkSkip val="1"/>
        <c:noMultiLvlLbl val="0"/>
      </c:catAx>
      <c:valAx>
        <c:axId val="517281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28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3308</c:v>
                </c:pt>
                <c:pt idx="1">
                  <c:v>3341</c:v>
                </c:pt>
                <c:pt idx="2">
                  <c:v>3570</c:v>
                </c:pt>
              </c:numCache>
            </c:numRef>
          </c:val>
          <c:extLst xmlns:c16r2="http://schemas.microsoft.com/office/drawing/2015/06/chart">
            <c:ext xmlns:c16="http://schemas.microsoft.com/office/drawing/2014/chart" uri="{C3380CC4-5D6E-409C-BE32-E72D297353CC}">
              <c16:uniqueId val="{00000000-5F74-489C-9FB7-093ECF2B17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625</c:v>
                </c:pt>
                <c:pt idx="1">
                  <c:v>625</c:v>
                </c:pt>
                <c:pt idx="2">
                  <c:v>625</c:v>
                </c:pt>
              </c:numCache>
            </c:numRef>
          </c:val>
          <c:extLst xmlns:c16r2="http://schemas.microsoft.com/office/drawing/2015/06/chart">
            <c:ext xmlns:c16="http://schemas.microsoft.com/office/drawing/2014/chart" uri="{C3380CC4-5D6E-409C-BE32-E72D297353CC}">
              <c16:uniqueId val="{00000001-5F74-489C-9FB7-093ECF2B17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4500</c:v>
                </c:pt>
                <c:pt idx="1">
                  <c:v>4837</c:v>
                </c:pt>
                <c:pt idx="2">
                  <c:v>4539</c:v>
                </c:pt>
              </c:numCache>
            </c:numRef>
          </c:val>
          <c:extLst xmlns:c16r2="http://schemas.microsoft.com/office/drawing/2015/06/chart">
            <c:ext xmlns:c16="http://schemas.microsoft.com/office/drawing/2014/chart" uri="{C3380CC4-5D6E-409C-BE32-E72D297353CC}">
              <c16:uniqueId val="{00000002-5F74-489C-9FB7-093ECF2B1785}"/>
            </c:ext>
          </c:extLst>
        </c:ser>
        <c:dLbls>
          <c:showLegendKey val="0"/>
          <c:showVal val="0"/>
          <c:showCatName val="0"/>
          <c:showSerName val="0"/>
          <c:showPercent val="0"/>
          <c:showBubbleSize val="0"/>
        </c:dLbls>
        <c:gapWidth val="120"/>
        <c:overlap val="100"/>
        <c:axId val="517283856"/>
        <c:axId val="517281112"/>
      </c:barChart>
      <c:catAx>
        <c:axId val="51728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7281112"/>
        <c:crosses val="autoZero"/>
        <c:auto val="1"/>
        <c:lblAlgn val="ctr"/>
        <c:lblOffset val="100"/>
        <c:tickLblSkip val="1"/>
        <c:tickMarkSkip val="1"/>
        <c:noMultiLvlLbl val="0"/>
      </c:catAx>
      <c:valAx>
        <c:axId val="517281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728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FE-43D9-A5C3-D79DEE76D283}"/>
                </c:ext>
                <c:ext xmlns:c15="http://schemas.microsoft.com/office/drawing/2012/chart" uri="{CE6537A1-D6FC-4f65-9D91-7224C49458BB}">
                  <c15:dlblFieldTable>
                    <c15:dlblFTEntry>
                      <c15:txfldGUID>{215CBA50-E816-4C5F-8C33-A981D1E4FB45}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FE-43D9-A5C3-D79DEE76D283}"/>
                </c:ext>
                <c:ext xmlns:c15="http://schemas.microsoft.com/office/drawing/2012/chart" uri="{CE6537A1-D6FC-4f65-9D91-7224C49458BB}">
                  <c15:dlblFieldTable>
                    <c15:dlblFTEntry>
                      <c15:txfldGUID>{0F1A244F-217E-4070-9864-5FE7202AF1EB}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FE-43D9-A5C3-D79DEE76D283}"/>
                </c:ext>
                <c:ext xmlns:c15="http://schemas.microsoft.com/office/drawing/2012/chart" uri="{CE6537A1-D6FC-4f65-9D91-7224C49458BB}">
                  <c15:dlblFieldTable>
                    <c15:dlblFTEntry>
                      <c15:txfldGUID>{073FD729-EB3F-4AA7-8D17-4CC7AE64A15B}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FE-43D9-A5C3-D79DEE76D283}"/>
                </c:ext>
                <c:ext xmlns:c15="http://schemas.microsoft.com/office/drawing/2012/chart" uri="{CE6537A1-D6FC-4f65-9D91-7224C49458BB}">
                  <c15:dlblFieldTable>
                    <c15:dlblFTEntry>
                      <c15:txfldGUID>{DE5FE9D4-9BA3-492E-B348-F78F64BDBB61}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FE-43D9-A5C3-D79DEE76D283}"/>
                </c:ext>
                <c:ext xmlns:c15="http://schemas.microsoft.com/office/drawing/2012/chart" uri="{CE6537A1-D6FC-4f65-9D91-7224C49458BB}">
                  <c15:dlblFieldTable>
                    <c15:dlblFTEntry>
                      <c15:txfldGUID>{E77D2943-B4D3-433E-8817-3F53D5476088}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FE-43D9-A5C3-D79DEE76D283}"/>
                </c:ext>
                <c:ext xmlns:c15="http://schemas.microsoft.com/office/drawing/2012/chart" uri="{CE6537A1-D6FC-4f65-9D91-7224C49458BB}">
                  <c15:dlblFieldTable>
                    <c15:dlblFTEntry>
                      <c15:txfldGUID>{D40D8731-A63D-4CD7-9120-621CCB23981D}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FE-43D9-A5C3-D79DEE76D283}"/>
                </c:ext>
                <c:ext xmlns:c15="http://schemas.microsoft.com/office/drawing/2012/chart" uri="{CE6537A1-D6FC-4f65-9D91-7224C49458BB}">
                  <c15:dlblFieldTable>
                    <c15:dlblFTEntry>
                      <c15:txfldGUID>{64155BDC-B853-4828-9450-DD13E05B5B08}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FE-43D9-A5C3-D79DEE76D283}"/>
                </c:ext>
                <c:ext xmlns:c15="http://schemas.microsoft.com/office/drawing/2012/chart" uri="{CE6537A1-D6FC-4f65-9D91-7224C49458BB}">
                  <c15:dlblFieldTable>
                    <c15:dlblFTEntry>
                      <c15:txfldGUID>{8BC6EA76-C094-4695-BFF2-18465C43F744}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FE-43D9-A5C3-D79DEE76D283}"/>
                </c:ext>
                <c:ext xmlns:c15="http://schemas.microsoft.com/office/drawing/2012/chart" uri="{CE6537A1-D6FC-4f65-9D91-7224C49458BB}">
                  <c15:dlblFieldTable>
                    <c15:dlblFTEntry>
                      <c15:txfldGUID>{1E355516-A729-42B2-BE92-FC412E960CC7}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49.3</c:v>
                </c:pt>
                <c:pt idx="24">
                  <c:v>51.1</c:v>
                </c:pt>
                <c:pt idx="32">
                  <c:v>49.6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EFE-43D9-A5C3-D79DEE76D2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FE-43D9-A5C3-D79DEE76D283}"/>
                </c:ext>
                <c:ext xmlns:c15="http://schemas.microsoft.com/office/drawing/2012/chart" uri="{CE6537A1-D6FC-4f65-9D91-7224C49458BB}">
                  <c15:dlblFieldTable>
                    <c15:dlblFTEntry>
                      <c15:txfldGUID>{4F8B84B8-443A-40E9-8AAF-681172CCC129}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FE-43D9-A5C3-D79DEE76D283}"/>
                </c:ext>
                <c:ext xmlns:c15="http://schemas.microsoft.com/office/drawing/2012/chart" uri="{CE6537A1-D6FC-4f65-9D91-7224C49458BB}">
                  <c15:dlblFieldTable>
                    <c15:dlblFTEntry>
                      <c15:txfldGUID>{FF526048-DF48-4A98-8B72-40674B8E367F}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FE-43D9-A5C3-D79DEE76D283}"/>
                </c:ext>
                <c:ext xmlns:c15="http://schemas.microsoft.com/office/drawing/2012/chart" uri="{CE6537A1-D6FC-4f65-9D91-7224C49458BB}">
                  <c15:dlblFieldTable>
                    <c15:dlblFTEntry>
                      <c15:txfldGUID>{86F45D74-3568-4AA3-A6B8-BF7DBA163370}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FE-43D9-A5C3-D79DEE76D283}"/>
                </c:ext>
                <c:ext xmlns:c15="http://schemas.microsoft.com/office/drawing/2012/chart" uri="{CE6537A1-D6FC-4f65-9D91-7224C49458BB}">
                  <c15:dlblFieldTable>
                    <c15:dlblFTEntry>
                      <c15:txfldGUID>{A8553F85-9277-44AC-9928-748003182780}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FE-43D9-A5C3-D79DEE76D283}"/>
                </c:ext>
                <c:ext xmlns:c15="http://schemas.microsoft.com/office/drawing/2012/chart" uri="{CE6537A1-D6FC-4f65-9D91-7224C49458BB}">
                  <c15:dlblFieldTable>
                    <c15:dlblFTEntry>
                      <c15:txfldGUID>{7A6455CA-D1F7-489D-B8FE-B5BA9072F00D}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FE-43D9-A5C3-D79DEE76D283}"/>
                </c:ext>
                <c:ext xmlns:c15="http://schemas.microsoft.com/office/drawing/2012/chart" uri="{CE6537A1-D6FC-4f65-9D91-7224C49458BB}">
                  <c15:dlblFieldTable>
                    <c15:dlblFTEntry>
                      <c15:txfldGUID>{57DDC9EA-6410-4137-8788-033F2287642D}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FE-43D9-A5C3-D79DEE76D283}"/>
                </c:ext>
                <c:ext xmlns:c15="http://schemas.microsoft.com/office/drawing/2012/chart" uri="{CE6537A1-D6FC-4f65-9D91-7224C49458BB}">
                  <c15:layout/>
                  <c15:dlblFieldTable>
                    <c15:dlblFTEntry>
                      <c15:txfldGUID>{BCE2FD40-76F0-433F-A761-BB31BA5B7671}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FE-43D9-A5C3-D79DEE76D283}"/>
                </c:ext>
                <c:ext xmlns:c15="http://schemas.microsoft.com/office/drawing/2012/chart" uri="{CE6537A1-D6FC-4f65-9D91-7224C49458BB}">
                  <c15:layout/>
                  <c15:dlblFieldTable>
                    <c15:dlblFTEntry>
                      <c15:txfldGUID>{81E44DAC-F615-42FB-A479-7A27108F8899}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FE-43D9-A5C3-D79DEE76D283}"/>
                </c:ext>
                <c:ext xmlns:c15="http://schemas.microsoft.com/office/drawing/2012/chart" uri="{CE6537A1-D6FC-4f65-9D91-7224C49458BB}">
                  <c15:layout/>
                  <c15:dlblFieldTable>
                    <c15:dlblFTEntry>
                      <c15:txfldGUID>{501C02F4-CB01-4E8E-99D8-A4550C3865CB}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EEFE-43D9-A5C3-D79DEE76D283}"/>
            </c:ext>
          </c:extLst>
        </c:ser>
        <c:dLbls>
          <c:showLegendKey val="0"/>
          <c:showVal val="1"/>
          <c:showCatName val="0"/>
          <c:showSerName val="0"/>
          <c:showPercent val="0"/>
          <c:showBubbleSize val="0"/>
        </c:dLbls>
        <c:axId val="517284640"/>
        <c:axId val="517282288"/>
      </c:scatterChart>
      <c:valAx>
        <c:axId val="517284640"/>
        <c:scaling>
          <c:orientation val="minMax"/>
          <c:max val="59.4"/>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282288"/>
        <c:crosses val="autoZero"/>
        <c:crossBetween val="midCat"/>
      </c:valAx>
      <c:valAx>
        <c:axId val="517282288"/>
        <c:scaling>
          <c:orientation val="minMax"/>
          <c:max val="16.200000000000003"/>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28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93-4B74-8CC0-233524AD2825}"/>
                </c:ext>
                <c:ext xmlns:c15="http://schemas.microsoft.com/office/drawing/2012/chart" uri="{CE6537A1-D6FC-4f65-9D91-7224C49458BB}">
                  <c15:dlblFieldTable>
                    <c15:dlblFTEntry>
                      <c15:txfldGUID>{060DC14E-EFCC-48C8-B631-E0830AA15CAB}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93-4B74-8CC0-233524AD2825}"/>
                </c:ext>
                <c:ext xmlns:c15="http://schemas.microsoft.com/office/drawing/2012/chart" uri="{CE6537A1-D6FC-4f65-9D91-7224C49458BB}">
                  <c15:dlblFieldTable>
                    <c15:dlblFTEntry>
                      <c15:txfldGUID>{BFF9A89D-C1A3-42BF-A36C-37486EA05EDC}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93-4B74-8CC0-233524AD2825}"/>
                </c:ext>
                <c:ext xmlns:c15="http://schemas.microsoft.com/office/drawing/2012/chart" uri="{CE6537A1-D6FC-4f65-9D91-7224C49458BB}">
                  <c15:dlblFieldTable>
                    <c15:dlblFTEntry>
                      <c15:txfldGUID>{4F973FBF-0766-463C-9206-20795879AE14}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93-4B74-8CC0-233524AD2825}"/>
                </c:ext>
                <c:ext xmlns:c15="http://schemas.microsoft.com/office/drawing/2012/chart" uri="{CE6537A1-D6FC-4f65-9D91-7224C49458BB}">
                  <c15:dlblFieldTable>
                    <c15:dlblFTEntry>
                      <c15:txfldGUID>{BEF8EF9D-36D3-43AD-B3B3-6A550FE8C87A}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93-4B74-8CC0-233524AD2825}"/>
                </c:ext>
                <c:ext xmlns:c15="http://schemas.microsoft.com/office/drawing/2012/chart" uri="{CE6537A1-D6FC-4f65-9D91-7224C49458BB}">
                  <c15:dlblFieldTable>
                    <c15:dlblFTEntry>
                      <c15:txfldGUID>{19CC0DCE-175F-4B30-9BEA-315061BDE445}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93-4B74-8CC0-233524AD2825}"/>
                </c:ext>
                <c:ext xmlns:c15="http://schemas.microsoft.com/office/drawing/2012/chart" uri="{CE6537A1-D6FC-4f65-9D91-7224C49458BB}">
                  <c15:dlblFieldTable>
                    <c15:dlblFTEntry>
                      <c15:txfldGUID>{4FEC0EC4-A03D-4B5D-A8CB-EA87E4D4DF53}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93-4B74-8CC0-233524AD2825}"/>
                </c:ext>
                <c:ext xmlns:c15="http://schemas.microsoft.com/office/drawing/2012/chart" uri="{CE6537A1-D6FC-4f65-9D91-7224C49458BB}">
                  <c15:dlblFieldTable>
                    <c15:dlblFTEntry>
                      <c15:txfldGUID>{6095368B-2D48-4F15-8E99-9E9336879F1E}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93-4B74-8CC0-233524AD2825}"/>
                </c:ext>
                <c:ext xmlns:c15="http://schemas.microsoft.com/office/drawing/2012/chart" uri="{CE6537A1-D6FC-4f65-9D91-7224C49458BB}">
                  <c15:dlblFieldTable>
                    <c15:dlblFTEntry>
                      <c15:txfldGUID>{F21697FD-A7CD-4D43-8187-961355C4E9BF}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93-4B74-8CC0-233524AD2825}"/>
                </c:ext>
                <c:ext xmlns:c15="http://schemas.microsoft.com/office/drawing/2012/chart" uri="{CE6537A1-D6FC-4f65-9D91-7224C49458BB}">
                  <c15:dlblFieldTable>
                    <c15:dlblFTEntry>
                      <c15:txfldGUID>{87F66908-8347-4152-A98B-5531F8E9D154}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6.8</c:v>
                </c:pt>
                <c:pt idx="16">
                  <c:v>5.9</c:v>
                </c:pt>
                <c:pt idx="24">
                  <c:v>5.6</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793-4B74-8CC0-233524AD28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93-4B74-8CC0-233524AD2825}"/>
                </c:ext>
                <c:ext xmlns:c15="http://schemas.microsoft.com/office/drawing/2012/chart" uri="{CE6537A1-D6FC-4f65-9D91-7224C49458BB}">
                  <c15:layout/>
                  <c15:dlblFieldTable>
                    <c15:dlblFTEntry>
                      <c15:txfldGUID>{4D29FB8C-7526-4094-B12E-E611B473FF4B}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93-4B74-8CC0-233524AD2825}"/>
                </c:ext>
                <c:ext xmlns:c15="http://schemas.microsoft.com/office/drawing/2012/chart" uri="{CE6537A1-D6FC-4f65-9D91-7224C49458BB}">
                  <c15:dlblFieldTable>
                    <c15:dlblFTEntry>
                      <c15:txfldGUID>{13557F58-A828-4ADF-80F0-714C23958682}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93-4B74-8CC0-233524AD2825}"/>
                </c:ext>
                <c:ext xmlns:c15="http://schemas.microsoft.com/office/drawing/2012/chart" uri="{CE6537A1-D6FC-4f65-9D91-7224C49458BB}">
                  <c15:dlblFieldTable>
                    <c15:dlblFTEntry>
                      <c15:txfldGUID>{F2005DA2-D078-4858-BD5B-078A40C7D3D4}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93-4B74-8CC0-233524AD2825}"/>
                </c:ext>
                <c:ext xmlns:c15="http://schemas.microsoft.com/office/drawing/2012/chart" uri="{CE6537A1-D6FC-4f65-9D91-7224C49458BB}">
                  <c15:dlblFieldTable>
                    <c15:dlblFTEntry>
                      <c15:txfldGUID>{E63415EB-06A8-4AAD-9024-EB3F077CA2B6}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93-4B74-8CC0-233524AD2825}"/>
                </c:ext>
                <c:ext xmlns:c15="http://schemas.microsoft.com/office/drawing/2012/chart" uri="{CE6537A1-D6FC-4f65-9D91-7224C49458BB}">
                  <c15:dlblFieldTable>
                    <c15:dlblFTEntry>
                      <c15:txfldGUID>{81EC83FA-0EE1-4F88-A3A8-3EBAB362DE74}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93-4B74-8CC0-233524AD2825}"/>
                </c:ext>
                <c:ext xmlns:c15="http://schemas.microsoft.com/office/drawing/2012/chart" uri="{CE6537A1-D6FC-4f65-9D91-7224C49458BB}">
                  <c15:layout/>
                  <c15:dlblFieldTable>
                    <c15:dlblFTEntry>
                      <c15:txfldGUID>{C7815864-8F98-4CAF-96B8-684B11BC22DA}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93-4B74-8CC0-233524AD2825}"/>
                </c:ext>
                <c:ext xmlns:c15="http://schemas.microsoft.com/office/drawing/2012/chart" uri="{CE6537A1-D6FC-4f65-9D91-7224C49458BB}">
                  <c15:layout/>
                  <c15:dlblFieldTable>
                    <c15:dlblFTEntry>
                      <c15:txfldGUID>{0CD1DA7C-B6D6-471E-A82F-31D83EF01893}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93-4B74-8CC0-233524AD2825}"/>
                </c:ext>
                <c:ext xmlns:c15="http://schemas.microsoft.com/office/drawing/2012/chart" uri="{CE6537A1-D6FC-4f65-9D91-7224C49458BB}">
                  <c15:layout/>
                  <c15:dlblFieldTable>
                    <c15:dlblFTEntry>
                      <c15:txfldGUID>{442358CB-3862-41CA-9E99-53534F2BF6AD}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93-4B74-8CC0-233524AD2825}"/>
                </c:ext>
                <c:ext xmlns:c15="http://schemas.microsoft.com/office/drawing/2012/chart" uri="{CE6537A1-D6FC-4f65-9D91-7224C49458BB}">
                  <c15:layout/>
                  <c15:dlblFieldTable>
                    <c15:dlblFTEntry>
                      <c15:txfldGUID>{83615EF3-AAF4-49C3-852D-EB3079414B11}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1793-4B74-8CC0-233524AD2825}"/>
            </c:ext>
          </c:extLst>
        </c:ser>
        <c:dLbls>
          <c:showLegendKey val="0"/>
          <c:showVal val="1"/>
          <c:showCatName val="0"/>
          <c:showSerName val="0"/>
          <c:showPercent val="0"/>
          <c:showBubbleSize val="0"/>
        </c:dLbls>
        <c:axId val="526854752"/>
        <c:axId val="526852792"/>
      </c:scatterChart>
      <c:valAx>
        <c:axId val="526854752"/>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852792"/>
        <c:crosses val="autoZero"/>
        <c:crossBetween val="midCat"/>
      </c:valAx>
      <c:valAx>
        <c:axId val="526852792"/>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854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実質公債比率の分子については、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新規発行債を標準財政規模の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％以内に抑制していることなどにより「元利償還金」が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今後は、公共施設整備や施設の老朽化に伴う普通建設事業費に係る地方債の新規発行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を予定しており、財政の健全化を図るために繰上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償還を含め計画的な償還に努める。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に係る地方債の現在高」については、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庁舎及び複合文化施設の建設などに伴い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整備や施設の老朽化に伴う大規模改修など普通建設事業費に係る新規発行による地方債残高の増加も想定されるため、繰上償還を含め計画的な償還に努めるとともに、充当可能基金への計画的な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を行い将来世代への負担をできる限り抑制し財政の健全化を図る。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普通交付税の減額に伴う財源不足を補うために、公共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施設等整備再生基金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本町の歳入の約半分を占める普通交付税が平成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年度から一本算定となるため、基金を取り崩して財政規模縮減を緩やかに調整するために減少していく見込み。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に係る事業（ふるさと振興基金）、高齢者等の在宅福祉の向上及び健康の保持に資する事業等（ふれあい福祉基金）、土地改良施設の機能を適正に発揮させるための事業等（ふるさと水と土保全基金）、公共施設等の整備及び老朽化に伴う更新・改修・維持保全・除却等（公共施設等整備再生基金）、国営会津宮川土地改良事業の財政需要（国営会津宮川土地改良事業基金）、過疎地域自立促進計画に係る事業（過疎地域自立促進基金）、東日本大震災からの復旧復興に係る事業（震災復興基金）、教育振興に資する事業（教育振興基金）、学校教育施設の整備（学校教育施設整備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公共施設等総合管理計画に基づく事業等の財源とするため、公共施設等整備再生基金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財政運営が厳しきなってきており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増加する見込みであり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普通交付税一本算定後の財政規模縮減を緩やかに調整するために減少していく見込み。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地方債の償還が増える見込みであり、減少していく見込み。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年度決算においては、類似団体平均より</a:t>
          </a:r>
          <a:r>
            <a:rPr kumimoji="1" lang="en-US" altLang="ja-JP" sz="1100" baseline="0">
              <a:latin typeface="ＭＳ Ｐゴシック" panose="020B0600070205080204" pitchFamily="50" charset="-128"/>
              <a:ea typeface="ＭＳ Ｐゴシック" panose="020B0600070205080204" pitchFamily="50" charset="-128"/>
            </a:rPr>
            <a:t>9.6</a:t>
          </a:r>
          <a:r>
            <a:rPr kumimoji="1" lang="ja-JP" altLang="en-US" sz="1100" baseline="0">
              <a:latin typeface="ＭＳ Ｐゴシック" panose="020B0600070205080204" pitchFamily="50" charset="-128"/>
              <a:ea typeface="ＭＳ Ｐゴシック" panose="020B0600070205080204" pitchFamily="50" charset="-128"/>
            </a:rPr>
            <a:t>ポイント低い</a:t>
          </a:r>
          <a:r>
            <a:rPr kumimoji="1" lang="en-US" altLang="ja-JP" sz="1100" baseline="0">
              <a:latin typeface="ＭＳ Ｐゴシック" panose="020B0600070205080204" pitchFamily="50" charset="-128"/>
              <a:ea typeface="ＭＳ Ｐゴシック" panose="020B0600070205080204" pitchFamily="50" charset="-128"/>
            </a:rPr>
            <a:t>49.6</a:t>
          </a:r>
          <a:r>
            <a:rPr kumimoji="1" lang="ja-JP" altLang="en-US" sz="1100" baseline="0">
              <a:latin typeface="ＭＳ Ｐゴシック" panose="020B0600070205080204" pitchFamily="50" charset="-128"/>
              <a:ea typeface="ＭＳ Ｐゴシック" panose="020B0600070205080204" pitchFamily="50" charset="-128"/>
            </a:rPr>
            <a:t>％となっているが、施設の老朽化が進行しているため、長寿命化や最適化に取り組んでいく。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2" name="直線コネクタ 71"/>
        <xdr:cNvCxnSpPr/>
      </xdr:nvCxnSpPr>
      <xdr:spPr>
        <a:xfrm flipV="1">
          <a:off x="4206240" y="5315162"/>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3" name="有形固定資産減価償却率最小値テキスト"/>
        <xdr:cNvSpPr txBox="1"/>
      </xdr:nvSpPr>
      <xdr:spPr>
        <a:xfrm>
          <a:off x="4258945" y="63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4" name="直線コネクタ 73"/>
        <xdr:cNvCxnSpPr/>
      </xdr:nvCxnSpPr>
      <xdr:spPr>
        <a:xfrm>
          <a:off x="4119245" y="6393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5" name="有形固定資産減価償却率最大値テキスト"/>
        <xdr:cNvSpPr txBox="1"/>
      </xdr:nvSpPr>
      <xdr:spPr>
        <a:xfrm>
          <a:off x="425894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6" name="直線コネクタ 75"/>
        <xdr:cNvCxnSpPr/>
      </xdr:nvCxnSpPr>
      <xdr:spPr>
        <a:xfrm>
          <a:off x="4119245" y="53151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7" name="有形固定資産減価償却率平均値テキスト"/>
        <xdr:cNvSpPr txBox="1"/>
      </xdr:nvSpPr>
      <xdr:spPr>
        <a:xfrm>
          <a:off x="4258945" y="5734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8" name="フローチャート: 判断 77"/>
        <xdr:cNvSpPr/>
      </xdr:nvSpPr>
      <xdr:spPr>
        <a:xfrm>
          <a:off x="4157345" y="5879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9" name="フローチャート: 判断 78"/>
        <xdr:cNvSpPr/>
      </xdr:nvSpPr>
      <xdr:spPr>
        <a:xfrm>
          <a:off x="3537585" y="5929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0" name="フローチャート: 判断 79"/>
        <xdr:cNvSpPr/>
      </xdr:nvSpPr>
      <xdr:spPr>
        <a:xfrm>
          <a:off x="2867025" y="593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1" name="フローチャート: 判断 80"/>
        <xdr:cNvSpPr/>
      </xdr:nvSpPr>
      <xdr:spPr>
        <a:xfrm>
          <a:off x="2196465" y="6044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98002</xdr:rowOff>
    </xdr:from>
    <xdr:to>
      <xdr:col>23</xdr:col>
      <xdr:colOff>136525</xdr:colOff>
      <xdr:row>33</xdr:row>
      <xdr:rowOff>28152</xdr:rowOff>
    </xdr:to>
    <xdr:sp macro="" textlink="">
      <xdr:nvSpPr>
        <xdr:cNvPr id="87" name="楕円 86"/>
        <xdr:cNvSpPr/>
      </xdr:nvSpPr>
      <xdr:spPr>
        <a:xfrm>
          <a:off x="4157345" y="6216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76429</xdr:rowOff>
    </xdr:from>
    <xdr:ext cx="405111" cy="259045"/>
    <xdr:sp macro="" textlink="">
      <xdr:nvSpPr>
        <xdr:cNvPr id="88" name="有形固定資産減価償却率該当値テキスト"/>
        <xdr:cNvSpPr txBox="1"/>
      </xdr:nvSpPr>
      <xdr:spPr>
        <a:xfrm>
          <a:off x="4258945" y="619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44027</xdr:rowOff>
    </xdr:from>
    <xdr:to>
      <xdr:col>19</xdr:col>
      <xdr:colOff>187325</xdr:colOff>
      <xdr:row>32</xdr:row>
      <xdr:rowOff>145627</xdr:rowOff>
    </xdr:to>
    <xdr:sp macro="" textlink="">
      <xdr:nvSpPr>
        <xdr:cNvPr id="89" name="楕円 88"/>
        <xdr:cNvSpPr/>
      </xdr:nvSpPr>
      <xdr:spPr>
        <a:xfrm>
          <a:off x="3537585" y="6162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94827</xdr:rowOff>
    </xdr:from>
    <xdr:to>
      <xdr:col>23</xdr:col>
      <xdr:colOff>85725</xdr:colOff>
      <xdr:row>32</xdr:row>
      <xdr:rowOff>148802</xdr:rowOff>
    </xdr:to>
    <xdr:cxnSp macro="">
      <xdr:nvCxnSpPr>
        <xdr:cNvPr id="90" name="直線コネクタ 89"/>
        <xdr:cNvCxnSpPr/>
      </xdr:nvCxnSpPr>
      <xdr:spPr>
        <a:xfrm>
          <a:off x="3588385" y="6213687"/>
          <a:ext cx="6197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108797</xdr:rowOff>
    </xdr:from>
    <xdr:to>
      <xdr:col>15</xdr:col>
      <xdr:colOff>187325</xdr:colOff>
      <xdr:row>33</xdr:row>
      <xdr:rowOff>38947</xdr:rowOff>
    </xdr:to>
    <xdr:sp macro="" textlink="">
      <xdr:nvSpPr>
        <xdr:cNvPr id="91" name="楕円 90"/>
        <xdr:cNvSpPr/>
      </xdr:nvSpPr>
      <xdr:spPr>
        <a:xfrm>
          <a:off x="2867025" y="62276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94827</xdr:rowOff>
    </xdr:from>
    <xdr:to>
      <xdr:col>19</xdr:col>
      <xdr:colOff>136525</xdr:colOff>
      <xdr:row>32</xdr:row>
      <xdr:rowOff>159597</xdr:rowOff>
    </xdr:to>
    <xdr:cxnSp macro="">
      <xdr:nvCxnSpPr>
        <xdr:cNvPr id="92" name="直線コネクタ 91"/>
        <xdr:cNvCxnSpPr/>
      </xdr:nvCxnSpPr>
      <xdr:spPr>
        <a:xfrm flipV="1">
          <a:off x="2917825" y="6213687"/>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3" name="n_1aveValue有形固定資産減価償却率"/>
        <xdr:cNvSpPr txBox="1"/>
      </xdr:nvSpPr>
      <xdr:spPr>
        <a:xfrm>
          <a:off x="3395989" y="570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4" name="n_2aveValue有形固定資産減価償却率"/>
        <xdr:cNvSpPr txBox="1"/>
      </xdr:nvSpPr>
      <xdr:spPr>
        <a:xfrm>
          <a:off x="2738129" y="57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5" name="n_3aveValue有形固定資産減価償却率"/>
        <xdr:cNvSpPr txBox="1"/>
      </xdr:nvSpPr>
      <xdr:spPr>
        <a:xfrm>
          <a:off x="2067569" y="58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136754</xdr:rowOff>
    </xdr:from>
    <xdr:ext cx="405111" cy="259045"/>
    <xdr:sp macro="" textlink="">
      <xdr:nvSpPr>
        <xdr:cNvPr id="96" name="n_1mainValue有形固定資産減価償却率"/>
        <xdr:cNvSpPr txBox="1"/>
      </xdr:nvSpPr>
      <xdr:spPr>
        <a:xfrm>
          <a:off x="3395989" y="625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30074</xdr:rowOff>
    </xdr:from>
    <xdr:ext cx="405111" cy="259045"/>
    <xdr:sp macro="" textlink="">
      <xdr:nvSpPr>
        <xdr:cNvPr id="97" name="n_2mainValue有形固定資産減価償却率"/>
        <xdr:cNvSpPr txBox="1"/>
      </xdr:nvSpPr>
      <xdr:spPr>
        <a:xfrm>
          <a:off x="2738129" y="631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充当可能基金残高が増加していることなどにより、類似団体平均より</a:t>
          </a:r>
          <a:r>
            <a:rPr kumimoji="1" lang="en-US" altLang="ja-JP" sz="1100">
              <a:latin typeface="ＭＳ Ｐゴシック" panose="020B0600070205080204" pitchFamily="50" charset="-128"/>
              <a:ea typeface="ＭＳ Ｐゴシック" panose="020B0600070205080204" pitchFamily="50" charset="-128"/>
            </a:rPr>
            <a:t>133.9</a:t>
          </a:r>
          <a:r>
            <a:rPr kumimoji="1" lang="ja-JP" altLang="en-US" sz="1100">
              <a:latin typeface="ＭＳ Ｐゴシック" panose="020B0600070205080204" pitchFamily="50" charset="-128"/>
              <a:ea typeface="ＭＳ Ｐゴシック" panose="020B0600070205080204" pitchFamily="50" charset="-128"/>
            </a:rPr>
            <a:t>％低い状況である。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8" name="直線コネクタ 127"/>
        <xdr:cNvCxnSpPr/>
      </xdr:nvCxnSpPr>
      <xdr:spPr>
        <a:xfrm flipV="1">
          <a:off x="13027660" y="5187170"/>
          <a:ext cx="1269" cy="146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1" name="債務償還比率最大値テキスト"/>
        <xdr:cNvSpPr txBox="1"/>
      </xdr:nvSpPr>
      <xdr:spPr>
        <a:xfrm>
          <a:off x="13080365" y="4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2" name="直線コネクタ 131"/>
        <xdr:cNvCxnSpPr/>
      </xdr:nvCxnSpPr>
      <xdr:spPr>
        <a:xfrm>
          <a:off x="12963525" y="51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3" name="債務償還比率平均値テキスト"/>
        <xdr:cNvSpPr txBox="1"/>
      </xdr:nvSpPr>
      <xdr:spPr>
        <a:xfrm>
          <a:off x="13080365" y="5709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4" name="フローチャート: 判断 133"/>
        <xdr:cNvSpPr/>
      </xdr:nvSpPr>
      <xdr:spPr>
        <a:xfrm>
          <a:off x="13001625" y="5854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5" name="フローチャート: 判断 134"/>
        <xdr:cNvSpPr/>
      </xdr:nvSpPr>
      <xdr:spPr>
        <a:xfrm>
          <a:off x="12359005" y="583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106036</xdr:rowOff>
    </xdr:from>
    <xdr:to>
      <xdr:col>76</xdr:col>
      <xdr:colOff>73025</xdr:colOff>
      <xdr:row>32</xdr:row>
      <xdr:rowOff>36186</xdr:rowOff>
    </xdr:to>
    <xdr:sp macro="" textlink="">
      <xdr:nvSpPr>
        <xdr:cNvPr id="141" name="楕円 140"/>
        <xdr:cNvSpPr/>
      </xdr:nvSpPr>
      <xdr:spPr>
        <a:xfrm>
          <a:off x="13001625" y="6057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84463</xdr:rowOff>
    </xdr:from>
    <xdr:ext cx="469744" cy="259045"/>
    <xdr:sp macro="" textlink="">
      <xdr:nvSpPr>
        <xdr:cNvPr id="142" name="債務償還比率該当値テキスト"/>
        <xdr:cNvSpPr txBox="1"/>
      </xdr:nvSpPr>
      <xdr:spPr>
        <a:xfrm>
          <a:off x="13080365" y="60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120106</xdr:rowOff>
    </xdr:from>
    <xdr:to>
      <xdr:col>72</xdr:col>
      <xdr:colOff>123825</xdr:colOff>
      <xdr:row>33</xdr:row>
      <xdr:rowOff>50256</xdr:rowOff>
    </xdr:to>
    <xdr:sp macro="" textlink="">
      <xdr:nvSpPr>
        <xdr:cNvPr id="143" name="楕円 142"/>
        <xdr:cNvSpPr/>
      </xdr:nvSpPr>
      <xdr:spPr>
        <a:xfrm>
          <a:off x="12359005" y="623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156836</xdr:rowOff>
    </xdr:from>
    <xdr:to>
      <xdr:col>76</xdr:col>
      <xdr:colOff>22225</xdr:colOff>
      <xdr:row>32</xdr:row>
      <xdr:rowOff>170906</xdr:rowOff>
    </xdr:to>
    <xdr:cxnSp macro="">
      <xdr:nvCxnSpPr>
        <xdr:cNvPr id="144" name="直線コネクタ 143"/>
        <xdr:cNvCxnSpPr/>
      </xdr:nvCxnSpPr>
      <xdr:spPr>
        <a:xfrm flipV="1">
          <a:off x="12409805" y="6108056"/>
          <a:ext cx="619760" cy="18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5" name="n_1aveValue債務償還比率"/>
        <xdr:cNvSpPr txBox="1"/>
      </xdr:nvSpPr>
      <xdr:spPr>
        <a:xfrm>
          <a:off x="12185092" y="56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41383</xdr:rowOff>
    </xdr:from>
    <xdr:ext cx="469744" cy="259045"/>
    <xdr:sp macro="" textlink="">
      <xdr:nvSpPr>
        <xdr:cNvPr id="146" name="n_1mainValue債務償還比率"/>
        <xdr:cNvSpPr txBox="1"/>
      </xdr:nvSpPr>
      <xdr:spPr>
        <a:xfrm>
          <a:off x="12185092" y="632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40</xdr:row>
      <xdr:rowOff>136616</xdr:rowOff>
    </xdr:to>
    <xdr:cxnSp macro="">
      <xdr:nvCxnSpPr>
        <xdr:cNvPr id="57" name="直線コネクタ 56"/>
        <xdr:cNvCxnSpPr/>
      </xdr:nvCxnSpPr>
      <xdr:spPr>
        <a:xfrm flipV="1">
          <a:off x="4086225" y="5565866"/>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140443</xdr:rowOff>
    </xdr:from>
    <xdr:ext cx="405111" cy="259045"/>
    <xdr:sp macro="" textlink="">
      <xdr:nvSpPr>
        <xdr:cNvPr id="58" name="【道路】&#10;有形固定資産減価償却率最小値テキスト"/>
        <xdr:cNvSpPr txBox="1"/>
      </xdr:nvSpPr>
      <xdr:spPr>
        <a:xfrm>
          <a:off x="4124960" y="684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136616</xdr:rowOff>
    </xdr:from>
    <xdr:to>
      <xdr:col>24</xdr:col>
      <xdr:colOff>152400</xdr:colOff>
      <xdr:row>40</xdr:row>
      <xdr:rowOff>136616</xdr:rowOff>
    </xdr:to>
    <xdr:cxnSp macro="">
      <xdr:nvCxnSpPr>
        <xdr:cNvPr id="59" name="直線コネクタ 58"/>
        <xdr:cNvCxnSpPr/>
      </xdr:nvCxnSpPr>
      <xdr:spPr>
        <a:xfrm>
          <a:off x="4020820" y="6842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405111" cy="259045"/>
    <xdr:sp macro="" textlink="">
      <xdr:nvSpPr>
        <xdr:cNvPr id="60" name="【道路】&#10;有形固定資産減価償却率最大値テキスト"/>
        <xdr:cNvSpPr txBox="1"/>
      </xdr:nvSpPr>
      <xdr:spPr>
        <a:xfrm>
          <a:off x="4124960" y="534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1" name="直線コネクタ 60"/>
        <xdr:cNvCxnSpPr/>
      </xdr:nvCxnSpPr>
      <xdr:spPr>
        <a:xfrm>
          <a:off x="4020820" y="5565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107060</xdr:rowOff>
    </xdr:from>
    <xdr:ext cx="405111" cy="259045"/>
    <xdr:sp macro="" textlink="">
      <xdr:nvSpPr>
        <xdr:cNvPr id="62" name="【道路】&#10;有形固定資産減価償却率平均値テキスト"/>
        <xdr:cNvSpPr txBox="1"/>
      </xdr:nvSpPr>
      <xdr:spPr>
        <a:xfrm>
          <a:off x="4124960" y="5974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63" name="フローチャート: 判断 62"/>
        <xdr:cNvSpPr/>
      </xdr:nvSpPr>
      <xdr:spPr>
        <a:xfrm>
          <a:off x="403606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312160" y="6160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125004</xdr:rowOff>
    </xdr:from>
    <xdr:to>
      <xdr:col>15</xdr:col>
      <xdr:colOff>101600</xdr:colOff>
      <xdr:row>37</xdr:row>
      <xdr:rowOff>55154</xdr:rowOff>
    </xdr:to>
    <xdr:sp macro="" textlink="">
      <xdr:nvSpPr>
        <xdr:cNvPr id="65" name="フローチャート: 判断 64"/>
        <xdr:cNvSpPr/>
      </xdr:nvSpPr>
      <xdr:spPr>
        <a:xfrm>
          <a:off x="2514600" y="6160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133169</xdr:rowOff>
    </xdr:from>
    <xdr:to>
      <xdr:col>10</xdr:col>
      <xdr:colOff>165100</xdr:colOff>
      <xdr:row>37</xdr:row>
      <xdr:rowOff>63319</xdr:rowOff>
    </xdr:to>
    <xdr:sp macro="" textlink="">
      <xdr:nvSpPr>
        <xdr:cNvPr id="66" name="フローチャート: 判断 65"/>
        <xdr:cNvSpPr/>
      </xdr:nvSpPr>
      <xdr:spPr>
        <a:xfrm>
          <a:off x="17399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85816</xdr:rowOff>
    </xdr:from>
    <xdr:to>
      <xdr:col>24</xdr:col>
      <xdr:colOff>114300</xdr:colOff>
      <xdr:row>41</xdr:row>
      <xdr:rowOff>15966</xdr:rowOff>
    </xdr:to>
    <xdr:sp macro="" textlink="">
      <xdr:nvSpPr>
        <xdr:cNvPr id="72" name="楕円 71"/>
        <xdr:cNvSpPr/>
      </xdr:nvSpPr>
      <xdr:spPr>
        <a:xfrm>
          <a:off x="4036060" y="679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743</xdr:rowOff>
    </xdr:from>
    <xdr:ext cx="405111" cy="259045"/>
    <xdr:sp macro="" textlink="">
      <xdr:nvSpPr>
        <xdr:cNvPr id="73" name="【道路】&#10;有形固定資産減価償却率該当値テキスト"/>
        <xdr:cNvSpPr txBox="1"/>
      </xdr:nvSpPr>
      <xdr:spPr>
        <a:xfrm>
          <a:off x="4124960" y="670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4" name="楕円 73"/>
        <xdr:cNvSpPr/>
      </xdr:nvSpPr>
      <xdr:spPr>
        <a:xfrm>
          <a:off x="331216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136616</xdr:rowOff>
    </xdr:from>
    <xdr:to>
      <xdr:col>24</xdr:col>
      <xdr:colOff>63500</xdr:colOff>
      <xdr:row>40</xdr:row>
      <xdr:rowOff>167640</xdr:rowOff>
    </xdr:to>
    <xdr:cxnSp macro="">
      <xdr:nvCxnSpPr>
        <xdr:cNvPr id="75" name="直線コネクタ 74"/>
        <xdr:cNvCxnSpPr/>
      </xdr:nvCxnSpPr>
      <xdr:spPr>
        <a:xfrm flipV="1">
          <a:off x="3355340" y="6842216"/>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149497</xdr:rowOff>
    </xdr:from>
    <xdr:to>
      <xdr:col>15</xdr:col>
      <xdr:colOff>101600</xdr:colOff>
      <xdr:row>41</xdr:row>
      <xdr:rowOff>79647</xdr:rowOff>
    </xdr:to>
    <xdr:sp macro="" textlink="">
      <xdr:nvSpPr>
        <xdr:cNvPr id="76" name="楕円 75"/>
        <xdr:cNvSpPr/>
      </xdr:nvSpPr>
      <xdr:spPr>
        <a:xfrm>
          <a:off x="2514600" y="6855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28847</xdr:rowOff>
    </xdr:to>
    <xdr:cxnSp macro="">
      <xdr:nvCxnSpPr>
        <xdr:cNvPr id="77" name="直線コネクタ 76"/>
        <xdr:cNvCxnSpPr/>
      </xdr:nvCxnSpPr>
      <xdr:spPr>
        <a:xfrm flipV="1">
          <a:off x="2565400" y="6873240"/>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17056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79" name="n_2aveValue【道路】&#10;有形固定資産減価償却率"/>
        <xdr:cNvSpPr txBox="1"/>
      </xdr:nvSpPr>
      <xdr:spPr>
        <a:xfrm>
          <a:off x="23857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79846</xdr:rowOff>
    </xdr:from>
    <xdr:ext cx="405111" cy="259045"/>
    <xdr:sp macro="" textlink="">
      <xdr:nvSpPr>
        <xdr:cNvPr id="80" name="n_3aveValue【道路】&#10;有形固定資産減価償却率"/>
        <xdr:cNvSpPr txBox="1"/>
      </xdr:nvSpPr>
      <xdr:spPr>
        <a:xfrm>
          <a:off x="161100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1" name="n_1mainValue【道路】&#10;有形固定資産減価償却率"/>
        <xdr:cNvSpPr txBox="1"/>
      </xdr:nvSpPr>
      <xdr:spPr>
        <a:xfrm>
          <a:off x="317056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70774</xdr:rowOff>
    </xdr:from>
    <xdr:ext cx="405111" cy="259045"/>
    <xdr:sp macro="" textlink="">
      <xdr:nvSpPr>
        <xdr:cNvPr id="82" name="n_2mainValue【道路】&#10;有形固定資産減価償却率"/>
        <xdr:cNvSpPr txBox="1"/>
      </xdr:nvSpPr>
      <xdr:spPr>
        <a:xfrm>
          <a:off x="2385704" y="694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6" name="直線コネクタ 105"/>
        <xdr:cNvCxnSpPr/>
      </xdr:nvCxnSpPr>
      <xdr:spPr>
        <a:xfrm flipV="1">
          <a:off x="9219565" y="5594541"/>
          <a:ext cx="0" cy="14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7" name="【道路】&#10;一人当たり延長最小値テキスト"/>
        <xdr:cNvSpPr txBox="1"/>
      </xdr:nvSpPr>
      <xdr:spPr>
        <a:xfrm>
          <a:off x="9258300" y="7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8" name="直線コネクタ 107"/>
        <xdr:cNvCxnSpPr/>
      </xdr:nvCxnSpPr>
      <xdr:spPr>
        <a:xfrm>
          <a:off x="9154160" y="7011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9" name="【道路】&#10;一人当たり延長最大値テキスト"/>
        <xdr:cNvSpPr txBox="1"/>
      </xdr:nvSpPr>
      <xdr:spPr>
        <a:xfrm>
          <a:off x="9258300" y="5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0" name="直線コネクタ 109"/>
        <xdr:cNvCxnSpPr/>
      </xdr:nvCxnSpPr>
      <xdr:spPr>
        <a:xfrm>
          <a:off x="9154160" y="559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1" name="【道路】&#10;一人当たり延長平均値テキスト"/>
        <xdr:cNvSpPr txBox="1"/>
      </xdr:nvSpPr>
      <xdr:spPr>
        <a:xfrm>
          <a:off x="9258300" y="664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2" name="フローチャート: 判断 111"/>
        <xdr:cNvSpPr/>
      </xdr:nvSpPr>
      <xdr:spPr>
        <a:xfrm>
          <a:off x="9192260" y="6788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3" name="フローチャート: 判断 112"/>
        <xdr:cNvSpPr/>
      </xdr:nvSpPr>
      <xdr:spPr>
        <a:xfrm>
          <a:off x="844550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4" name="フローチャート: 判断 113"/>
        <xdr:cNvSpPr/>
      </xdr:nvSpPr>
      <xdr:spPr>
        <a:xfrm>
          <a:off x="7670800" y="681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5" name="フローチャート: 判断 114"/>
        <xdr:cNvSpPr/>
      </xdr:nvSpPr>
      <xdr:spPr>
        <a:xfrm>
          <a:off x="68732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103060</xdr:rowOff>
    </xdr:from>
    <xdr:to>
      <xdr:col>55</xdr:col>
      <xdr:colOff>50800</xdr:colOff>
      <xdr:row>41</xdr:row>
      <xdr:rowOff>33210</xdr:rowOff>
    </xdr:to>
    <xdr:sp macro="" textlink="">
      <xdr:nvSpPr>
        <xdr:cNvPr id="121" name="楕円 120"/>
        <xdr:cNvSpPr/>
      </xdr:nvSpPr>
      <xdr:spPr>
        <a:xfrm>
          <a:off x="9192260" y="6808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81487</xdr:rowOff>
    </xdr:from>
    <xdr:ext cx="534377" cy="259045"/>
    <xdr:sp macro="" textlink="">
      <xdr:nvSpPr>
        <xdr:cNvPr id="122" name="【道路】&#10;一人当たり延長該当値テキスト"/>
        <xdr:cNvSpPr txBox="1"/>
      </xdr:nvSpPr>
      <xdr:spPr>
        <a:xfrm>
          <a:off x="9258300" y="67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106400</xdr:rowOff>
    </xdr:from>
    <xdr:to>
      <xdr:col>50</xdr:col>
      <xdr:colOff>165100</xdr:colOff>
      <xdr:row>41</xdr:row>
      <xdr:rowOff>36550</xdr:rowOff>
    </xdr:to>
    <xdr:sp macro="" textlink="">
      <xdr:nvSpPr>
        <xdr:cNvPr id="123" name="楕円 122"/>
        <xdr:cNvSpPr/>
      </xdr:nvSpPr>
      <xdr:spPr>
        <a:xfrm>
          <a:off x="8445500" y="6812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153860</xdr:rowOff>
    </xdr:from>
    <xdr:to>
      <xdr:col>55</xdr:col>
      <xdr:colOff>0</xdr:colOff>
      <xdr:row>40</xdr:row>
      <xdr:rowOff>157200</xdr:rowOff>
    </xdr:to>
    <xdr:cxnSp macro="">
      <xdr:nvCxnSpPr>
        <xdr:cNvPr id="124" name="直線コネクタ 123"/>
        <xdr:cNvCxnSpPr/>
      </xdr:nvCxnSpPr>
      <xdr:spPr>
        <a:xfrm flipV="1">
          <a:off x="8496300" y="6859460"/>
          <a:ext cx="7239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110122</xdr:rowOff>
    </xdr:from>
    <xdr:to>
      <xdr:col>46</xdr:col>
      <xdr:colOff>38100</xdr:colOff>
      <xdr:row>41</xdr:row>
      <xdr:rowOff>40272</xdr:rowOff>
    </xdr:to>
    <xdr:sp macro="" textlink="">
      <xdr:nvSpPr>
        <xdr:cNvPr id="125" name="楕円 124"/>
        <xdr:cNvSpPr/>
      </xdr:nvSpPr>
      <xdr:spPr>
        <a:xfrm>
          <a:off x="7670800" y="6815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157200</xdr:rowOff>
    </xdr:from>
    <xdr:to>
      <xdr:col>50</xdr:col>
      <xdr:colOff>114300</xdr:colOff>
      <xdr:row>40</xdr:row>
      <xdr:rowOff>160922</xdr:rowOff>
    </xdr:to>
    <xdr:cxnSp macro="">
      <xdr:nvCxnSpPr>
        <xdr:cNvPr id="126" name="直線コネクタ 125"/>
        <xdr:cNvCxnSpPr/>
      </xdr:nvCxnSpPr>
      <xdr:spPr>
        <a:xfrm flipV="1">
          <a:off x="7713980" y="6862800"/>
          <a:ext cx="78232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7" name="n_1aveValue【道路】&#10;一人当たり延長"/>
        <xdr:cNvSpPr txBox="1"/>
      </xdr:nvSpPr>
      <xdr:spPr>
        <a:xfrm>
          <a:off x="8239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28" name="n_2aveValue【道路】&#10;一人当たり延長"/>
        <xdr:cNvSpPr txBox="1"/>
      </xdr:nvSpPr>
      <xdr:spPr>
        <a:xfrm>
          <a:off x="7477271" y="69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9" name="n_3aveValue【道路】&#10;一人当たり延長"/>
        <xdr:cNvSpPr txBox="1"/>
      </xdr:nvSpPr>
      <xdr:spPr>
        <a:xfrm>
          <a:off x="670257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27677</xdr:rowOff>
    </xdr:from>
    <xdr:ext cx="534377" cy="259045"/>
    <xdr:sp macro="" textlink="">
      <xdr:nvSpPr>
        <xdr:cNvPr id="130" name="n_1mainValue【道路】&#10;一人当たり延長"/>
        <xdr:cNvSpPr txBox="1"/>
      </xdr:nvSpPr>
      <xdr:spPr>
        <a:xfrm>
          <a:off x="8239271" y="69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56799</xdr:rowOff>
    </xdr:from>
    <xdr:ext cx="534377" cy="259045"/>
    <xdr:sp macro="" textlink="">
      <xdr:nvSpPr>
        <xdr:cNvPr id="131" name="n_2mainValue【道路】&#10;一人当たり延長"/>
        <xdr:cNvSpPr txBox="1"/>
      </xdr:nvSpPr>
      <xdr:spPr>
        <a:xfrm>
          <a:off x="7477271" y="65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5" name="直線コネクタ 154"/>
        <xdr:cNvCxnSpPr/>
      </xdr:nvCxnSpPr>
      <xdr:spPr>
        <a:xfrm flipV="1">
          <a:off x="4086225" y="935926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6" name="【橋りょう・トンネル】&#10;有形固定資産減価償却率最小値テキスト"/>
        <xdr:cNvSpPr txBox="1"/>
      </xdr:nvSpPr>
      <xdr:spPr>
        <a:xfrm>
          <a:off x="4124960" y="10730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7" name="直線コネクタ 156"/>
        <xdr:cNvCxnSpPr/>
      </xdr:nvCxnSpPr>
      <xdr:spPr>
        <a:xfrm>
          <a:off x="402082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8" name="【橋りょう・トンネル】&#10;有形固定資産減価償却率最大値テキスト"/>
        <xdr:cNvSpPr txBox="1"/>
      </xdr:nvSpPr>
      <xdr:spPr>
        <a:xfrm>
          <a:off x="4124960" y="913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9" name="直線コネクタ 158"/>
        <xdr:cNvCxnSpPr/>
      </xdr:nvCxnSpPr>
      <xdr:spPr>
        <a:xfrm>
          <a:off x="4020820" y="935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0" name="【橋りょう・トンネル】&#10;有形固定資産減価償却率平均値テキスト"/>
        <xdr:cNvSpPr txBox="1"/>
      </xdr:nvSpPr>
      <xdr:spPr>
        <a:xfrm>
          <a:off x="412496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1" name="フローチャート: 判断 160"/>
        <xdr:cNvSpPr/>
      </xdr:nvSpPr>
      <xdr:spPr>
        <a:xfrm>
          <a:off x="403606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2" name="フローチャート: 判断 161"/>
        <xdr:cNvSpPr/>
      </xdr:nvSpPr>
      <xdr:spPr>
        <a:xfrm>
          <a:off x="3312160" y="9738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3" name="フローチャート: 判断 162"/>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4" name="フローチャート: 判断 163"/>
        <xdr:cNvSpPr/>
      </xdr:nvSpPr>
      <xdr:spPr>
        <a:xfrm>
          <a:off x="17399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70" name="楕円 169"/>
        <xdr:cNvSpPr/>
      </xdr:nvSpPr>
      <xdr:spPr>
        <a:xfrm>
          <a:off x="4036060" y="9542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171" name="【橋りょう・トンネル】&#10;有形固定資産減価償却率該当値テキスト"/>
        <xdr:cNvSpPr txBox="1"/>
      </xdr:nvSpPr>
      <xdr:spPr>
        <a:xfrm>
          <a:off x="4124960"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72" name="楕円 171"/>
        <xdr:cNvSpPr/>
      </xdr:nvSpPr>
      <xdr:spPr>
        <a:xfrm>
          <a:off x="3312160" y="9613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108585</xdr:rowOff>
    </xdr:to>
    <xdr:cxnSp macro="">
      <xdr:nvCxnSpPr>
        <xdr:cNvPr id="173" name="直線コネクタ 172"/>
        <xdr:cNvCxnSpPr/>
      </xdr:nvCxnSpPr>
      <xdr:spPr>
        <a:xfrm flipV="1">
          <a:off x="3355340" y="9589770"/>
          <a:ext cx="7315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92075</xdr:rowOff>
    </xdr:from>
    <xdr:to>
      <xdr:col>15</xdr:col>
      <xdr:colOff>101600</xdr:colOff>
      <xdr:row>58</xdr:row>
      <xdr:rowOff>22225</xdr:rowOff>
    </xdr:to>
    <xdr:sp macro="" textlink="">
      <xdr:nvSpPr>
        <xdr:cNvPr id="174" name="楕円 173"/>
        <xdr:cNvSpPr/>
      </xdr:nvSpPr>
      <xdr:spPr>
        <a:xfrm>
          <a:off x="2514600" y="9647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108585</xdr:rowOff>
    </xdr:from>
    <xdr:to>
      <xdr:col>19</xdr:col>
      <xdr:colOff>177800</xdr:colOff>
      <xdr:row>57</xdr:row>
      <xdr:rowOff>142875</xdr:rowOff>
    </xdr:to>
    <xdr:cxnSp macro="">
      <xdr:nvCxnSpPr>
        <xdr:cNvPr id="175" name="直線コネクタ 174"/>
        <xdr:cNvCxnSpPr/>
      </xdr:nvCxnSpPr>
      <xdr:spPr>
        <a:xfrm flipV="1">
          <a:off x="2565400" y="966406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6" name="n_1aveValue【橋りょう・トンネル】&#10;有形固定資産減価償却率"/>
        <xdr:cNvSpPr txBox="1"/>
      </xdr:nvSpPr>
      <xdr:spPr>
        <a:xfrm>
          <a:off x="3170564"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7" name="n_2aveValue【橋りょう・トンネル】&#10;有形固定資産減価償却率"/>
        <xdr:cNvSpPr txBox="1"/>
      </xdr:nvSpPr>
      <xdr:spPr>
        <a:xfrm>
          <a:off x="238570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8" name="n_3aveValue【橋りょう・トンネル】&#10;有形固定資産減価償却率"/>
        <xdr:cNvSpPr txBox="1"/>
      </xdr:nvSpPr>
      <xdr:spPr>
        <a:xfrm>
          <a:off x="161100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4462</xdr:rowOff>
    </xdr:from>
    <xdr:ext cx="405111" cy="259045"/>
    <xdr:sp macro="" textlink="">
      <xdr:nvSpPr>
        <xdr:cNvPr id="179" name="n_1mainValue【橋りょう・トンネル】&#10;有形固定資産減価償却率"/>
        <xdr:cNvSpPr txBox="1"/>
      </xdr:nvSpPr>
      <xdr:spPr>
        <a:xfrm>
          <a:off x="317056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38752</xdr:rowOff>
    </xdr:from>
    <xdr:ext cx="405111" cy="259045"/>
    <xdr:sp macro="" textlink="">
      <xdr:nvSpPr>
        <xdr:cNvPr id="180" name="n_2mainValue【橋りょう・トンネル】&#10;有形固定資産減価償却率"/>
        <xdr:cNvSpPr txBox="1"/>
      </xdr:nvSpPr>
      <xdr:spPr>
        <a:xfrm>
          <a:off x="238570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2" name="直線コネクタ 201"/>
        <xdr:cNvCxnSpPr/>
      </xdr:nvCxnSpPr>
      <xdr:spPr>
        <a:xfrm flipV="1">
          <a:off x="9219565" y="9557496"/>
          <a:ext cx="0" cy="117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3" name="【橋りょう・トンネル】&#10;一人当たり有形固定資産（償却資産）額最小値テキスト"/>
        <xdr:cNvSpPr txBox="1"/>
      </xdr:nvSpPr>
      <xdr:spPr>
        <a:xfrm>
          <a:off x="9258300" y="107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4" name="直線コネクタ 203"/>
        <xdr:cNvCxnSpPr/>
      </xdr:nvCxnSpPr>
      <xdr:spPr>
        <a:xfrm>
          <a:off x="9154160" y="10727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5" name="【橋りょう・トンネル】&#10;一人当たり有形固定資産（償却資産）額最大値テキスト"/>
        <xdr:cNvSpPr txBox="1"/>
      </xdr:nvSpPr>
      <xdr:spPr>
        <a:xfrm>
          <a:off x="9258300" y="93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6" name="直線コネクタ 205"/>
        <xdr:cNvCxnSpPr/>
      </xdr:nvCxnSpPr>
      <xdr:spPr>
        <a:xfrm>
          <a:off x="9154160" y="9557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07" name="【橋りょう・トンネル】&#10;一人当たり有形固定資産（償却資産）額平均値テキスト"/>
        <xdr:cNvSpPr txBox="1"/>
      </xdr:nvSpPr>
      <xdr:spPr>
        <a:xfrm>
          <a:off x="9258300" y="10133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8" name="フローチャート: 判断 207"/>
        <xdr:cNvSpPr/>
      </xdr:nvSpPr>
      <xdr:spPr>
        <a:xfrm>
          <a:off x="9192260" y="10277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9" name="フローチャート: 判断 208"/>
        <xdr:cNvSpPr/>
      </xdr:nvSpPr>
      <xdr:spPr>
        <a:xfrm>
          <a:off x="844550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0" name="フローチャート: 判断 209"/>
        <xdr:cNvSpPr/>
      </xdr:nvSpPr>
      <xdr:spPr>
        <a:xfrm>
          <a:off x="7670800" y="10288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1" name="フローチャート: 判断 210"/>
        <xdr:cNvSpPr/>
      </xdr:nvSpPr>
      <xdr:spPr>
        <a:xfrm>
          <a:off x="68732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165449</xdr:rowOff>
    </xdr:from>
    <xdr:to>
      <xdr:col>55</xdr:col>
      <xdr:colOff>50800</xdr:colOff>
      <xdr:row>62</xdr:row>
      <xdr:rowOff>95599</xdr:rowOff>
    </xdr:to>
    <xdr:sp macro="" textlink="">
      <xdr:nvSpPr>
        <xdr:cNvPr id="217" name="楕円 216"/>
        <xdr:cNvSpPr/>
      </xdr:nvSpPr>
      <xdr:spPr>
        <a:xfrm>
          <a:off x="9192260" y="10391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143876</xdr:rowOff>
    </xdr:from>
    <xdr:ext cx="599010" cy="259045"/>
    <xdr:sp macro="" textlink="">
      <xdr:nvSpPr>
        <xdr:cNvPr id="218" name="【橋りょう・トンネル】&#10;一人当たり有形固定資産（償却資産）額該当値テキスト"/>
        <xdr:cNvSpPr txBox="1"/>
      </xdr:nvSpPr>
      <xdr:spPr>
        <a:xfrm>
          <a:off x="9258300" y="103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159944</xdr:rowOff>
    </xdr:from>
    <xdr:to>
      <xdr:col>50</xdr:col>
      <xdr:colOff>165100</xdr:colOff>
      <xdr:row>62</xdr:row>
      <xdr:rowOff>90094</xdr:rowOff>
    </xdr:to>
    <xdr:sp macro="" textlink="">
      <xdr:nvSpPr>
        <xdr:cNvPr id="219" name="楕円 218"/>
        <xdr:cNvSpPr/>
      </xdr:nvSpPr>
      <xdr:spPr>
        <a:xfrm>
          <a:off x="8445500" y="10385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39294</xdr:rowOff>
    </xdr:from>
    <xdr:to>
      <xdr:col>55</xdr:col>
      <xdr:colOff>0</xdr:colOff>
      <xdr:row>62</xdr:row>
      <xdr:rowOff>44799</xdr:rowOff>
    </xdr:to>
    <xdr:cxnSp macro="">
      <xdr:nvCxnSpPr>
        <xdr:cNvPr id="220" name="直線コネクタ 219"/>
        <xdr:cNvCxnSpPr/>
      </xdr:nvCxnSpPr>
      <xdr:spPr>
        <a:xfrm>
          <a:off x="8496300" y="10432974"/>
          <a:ext cx="7239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164699</xdr:rowOff>
    </xdr:from>
    <xdr:to>
      <xdr:col>46</xdr:col>
      <xdr:colOff>38100</xdr:colOff>
      <xdr:row>62</xdr:row>
      <xdr:rowOff>94849</xdr:rowOff>
    </xdr:to>
    <xdr:sp macro="" textlink="">
      <xdr:nvSpPr>
        <xdr:cNvPr id="221" name="楕円 220"/>
        <xdr:cNvSpPr/>
      </xdr:nvSpPr>
      <xdr:spPr>
        <a:xfrm>
          <a:off x="7670800" y="103907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39294</xdr:rowOff>
    </xdr:from>
    <xdr:to>
      <xdr:col>50</xdr:col>
      <xdr:colOff>114300</xdr:colOff>
      <xdr:row>62</xdr:row>
      <xdr:rowOff>44049</xdr:rowOff>
    </xdr:to>
    <xdr:cxnSp macro="">
      <xdr:nvCxnSpPr>
        <xdr:cNvPr id="222" name="直線コネクタ 221"/>
        <xdr:cNvCxnSpPr/>
      </xdr:nvCxnSpPr>
      <xdr:spPr>
        <a:xfrm flipV="1">
          <a:off x="7713980" y="10432974"/>
          <a:ext cx="78232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23" name="n_1aveValue【橋りょう・トンネル】&#10;一人当たり有形固定資産（償却資産）額"/>
        <xdr:cNvSpPr txBox="1"/>
      </xdr:nvSpPr>
      <xdr:spPr>
        <a:xfrm>
          <a:off x="821457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24" name="n_2aveValue【橋りょう・トンネル】&#10;一人当たり有形固定資産（償却資産）額"/>
        <xdr:cNvSpPr txBox="1"/>
      </xdr:nvSpPr>
      <xdr:spPr>
        <a:xfrm>
          <a:off x="74449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5" name="n_3aveValue【橋りょう・トンネル】&#10;一人当たり有形固定資産（償却資産）額"/>
        <xdr:cNvSpPr txBox="1"/>
      </xdr:nvSpPr>
      <xdr:spPr>
        <a:xfrm>
          <a:off x="66702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81221</xdr:rowOff>
    </xdr:from>
    <xdr:ext cx="599010" cy="259045"/>
    <xdr:sp macro="" textlink="">
      <xdr:nvSpPr>
        <xdr:cNvPr id="226" name="n_1mainValue【橋りょう・トンネル】&#10;一人当たり有形固定資産（償却資産）額"/>
        <xdr:cNvSpPr txBox="1"/>
      </xdr:nvSpPr>
      <xdr:spPr>
        <a:xfrm>
          <a:off x="8214575" y="104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85976</xdr:rowOff>
    </xdr:from>
    <xdr:ext cx="599010" cy="259045"/>
    <xdr:sp macro="" textlink="">
      <xdr:nvSpPr>
        <xdr:cNvPr id="227" name="n_2mainValue【橋りょう・トンネル】&#10;一人当たり有形固定資産（償却資産）額"/>
        <xdr:cNvSpPr txBox="1"/>
      </xdr:nvSpPr>
      <xdr:spPr>
        <a:xfrm>
          <a:off x="7444955" y="1047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6" name="直線コネクタ 245"/>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7" name="テキスト ボックス 246"/>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0" name="直線コネクタ 249"/>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1" name="テキスト ボックス 250"/>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2" name="直線コネクタ 25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3" name="テキスト ボックス 25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55" name="直線コネクタ 254"/>
        <xdr:cNvCxnSpPr/>
      </xdr:nvCxnSpPr>
      <xdr:spPr>
        <a:xfrm flipV="1">
          <a:off x="9219565" y="13079539"/>
          <a:ext cx="0" cy="125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56"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57" name="直線コネクタ 256"/>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58" name="【公営住宅】&#10;一人当たり面積最大値テキスト"/>
        <xdr:cNvSpPr txBox="1"/>
      </xdr:nvSpPr>
      <xdr:spPr>
        <a:xfrm>
          <a:off x="9258300" y="128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59" name="直線コネクタ 258"/>
        <xdr:cNvCxnSpPr/>
      </xdr:nvCxnSpPr>
      <xdr:spPr>
        <a:xfrm>
          <a:off x="9154160" y="13079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60" name="【公営住宅】&#10;一人当たり面積平均値テキスト"/>
        <xdr:cNvSpPr txBox="1"/>
      </xdr:nvSpPr>
      <xdr:spPr>
        <a:xfrm>
          <a:off x="9258300" y="13845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61" name="フローチャート: 判断 260"/>
        <xdr:cNvSpPr/>
      </xdr:nvSpPr>
      <xdr:spPr>
        <a:xfrm>
          <a:off x="9192260" y="13990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62" name="フローチャート: 判断 261"/>
        <xdr:cNvSpPr/>
      </xdr:nvSpPr>
      <xdr:spPr>
        <a:xfrm>
          <a:off x="844550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63" name="フローチャート: 判断 262"/>
        <xdr:cNvSpPr/>
      </xdr:nvSpPr>
      <xdr:spPr>
        <a:xfrm>
          <a:off x="7670800" y="13998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64" name="フローチャート: 判断 263"/>
        <xdr:cNvSpPr/>
      </xdr:nvSpPr>
      <xdr:spPr>
        <a:xfrm>
          <a:off x="68732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70" name="楕円 269"/>
        <xdr:cNvSpPr/>
      </xdr:nvSpPr>
      <xdr:spPr>
        <a:xfrm>
          <a:off x="919226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119397</xdr:rowOff>
    </xdr:from>
    <xdr:ext cx="469744" cy="259045"/>
    <xdr:sp macro="" textlink="">
      <xdr:nvSpPr>
        <xdr:cNvPr id="271" name="【公営住宅】&#10;一人当たり面積該当値テキスト"/>
        <xdr:cNvSpPr txBox="1"/>
      </xdr:nvSpPr>
      <xdr:spPr>
        <a:xfrm>
          <a:off x="9258300"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32449</xdr:rowOff>
    </xdr:from>
    <xdr:to>
      <xdr:col>50</xdr:col>
      <xdr:colOff>165100</xdr:colOff>
      <xdr:row>85</xdr:row>
      <xdr:rowOff>134049</xdr:rowOff>
    </xdr:to>
    <xdr:sp macro="" textlink="">
      <xdr:nvSpPr>
        <xdr:cNvPr id="272" name="楕円 271"/>
        <xdr:cNvSpPr/>
      </xdr:nvSpPr>
      <xdr:spPr>
        <a:xfrm>
          <a:off x="8445500" y="14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83249</xdr:rowOff>
    </xdr:from>
    <xdr:to>
      <xdr:col>55</xdr:col>
      <xdr:colOff>0</xdr:colOff>
      <xdr:row>85</xdr:row>
      <xdr:rowOff>83820</xdr:rowOff>
    </xdr:to>
    <xdr:cxnSp macro="">
      <xdr:nvCxnSpPr>
        <xdr:cNvPr id="273" name="直線コネクタ 272"/>
        <xdr:cNvCxnSpPr/>
      </xdr:nvCxnSpPr>
      <xdr:spPr>
        <a:xfrm>
          <a:off x="8496300" y="14332649"/>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32449</xdr:rowOff>
    </xdr:from>
    <xdr:to>
      <xdr:col>46</xdr:col>
      <xdr:colOff>38100</xdr:colOff>
      <xdr:row>85</xdr:row>
      <xdr:rowOff>134049</xdr:rowOff>
    </xdr:to>
    <xdr:sp macro="" textlink="">
      <xdr:nvSpPr>
        <xdr:cNvPr id="274" name="楕円 273"/>
        <xdr:cNvSpPr/>
      </xdr:nvSpPr>
      <xdr:spPr>
        <a:xfrm>
          <a:off x="7670800" y="142818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83249</xdr:rowOff>
    </xdr:from>
    <xdr:to>
      <xdr:col>50</xdr:col>
      <xdr:colOff>114300</xdr:colOff>
      <xdr:row>85</xdr:row>
      <xdr:rowOff>83249</xdr:rowOff>
    </xdr:to>
    <xdr:cxnSp macro="">
      <xdr:nvCxnSpPr>
        <xdr:cNvPr id="275" name="直線コネクタ 274"/>
        <xdr:cNvCxnSpPr/>
      </xdr:nvCxnSpPr>
      <xdr:spPr>
        <a:xfrm>
          <a:off x="7713980" y="1433264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276" name="n_1aveValue【公営住宅】&#10;一人当たり面積"/>
        <xdr:cNvSpPr txBox="1"/>
      </xdr:nvSpPr>
      <xdr:spPr>
        <a:xfrm>
          <a:off x="8271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277" name="n_2aveValue【公営住宅】&#10;一人当たり面積"/>
        <xdr:cNvSpPr txBox="1"/>
      </xdr:nvSpPr>
      <xdr:spPr>
        <a:xfrm>
          <a:off x="750958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278" name="n_3aveValue【公営住宅】&#10;一人当たり面積"/>
        <xdr:cNvSpPr txBox="1"/>
      </xdr:nvSpPr>
      <xdr:spPr>
        <a:xfrm>
          <a:off x="67120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125176</xdr:rowOff>
    </xdr:from>
    <xdr:ext cx="469744" cy="259045"/>
    <xdr:sp macro="" textlink="">
      <xdr:nvSpPr>
        <xdr:cNvPr id="279" name="n_1mainValue【公営住宅】&#10;一人当たり面積"/>
        <xdr:cNvSpPr txBox="1"/>
      </xdr:nvSpPr>
      <xdr:spPr>
        <a:xfrm>
          <a:off x="827158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125176</xdr:rowOff>
    </xdr:from>
    <xdr:ext cx="469744" cy="259045"/>
    <xdr:sp macro="" textlink="">
      <xdr:nvSpPr>
        <xdr:cNvPr id="280" name="n_2mainValue【公営住宅】&#10;一人当たり面積"/>
        <xdr:cNvSpPr txBox="1"/>
      </xdr:nvSpPr>
      <xdr:spPr>
        <a:xfrm>
          <a:off x="750958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5" name="直線コネクタ 31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6" name="テキスト ボックス 31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7" name="直線コネクタ 31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8" name="テキスト ボックス 31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9" name="直線コネクタ 31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0" name="テキスト ボックス 31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1" name="直線コネクタ 32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2" name="テキスト ボックス 32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3" name="直線コネクタ 32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4" name="テキスト ボックス 32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26" name="直線コネクタ 325"/>
        <xdr:cNvCxnSpPr/>
      </xdr:nvCxnSpPr>
      <xdr:spPr>
        <a:xfrm flipV="1">
          <a:off x="19509104" y="5667756"/>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27"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28" name="直線コネクタ 327"/>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29" name="【認定こども園・幼稚園・保育所】&#10;一人当たり面積最大値テキスト"/>
        <xdr:cNvSpPr txBox="1"/>
      </xdr:nvSpPr>
      <xdr:spPr>
        <a:xfrm>
          <a:off x="19547840" y="54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30" name="直線コネクタ 329"/>
        <xdr:cNvCxnSpPr/>
      </xdr:nvCxnSpPr>
      <xdr:spPr>
        <a:xfrm>
          <a:off x="19443700" y="566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31" name="【認定こども園・幼稚園・保育所】&#10;一人当たり面積平均値テキスト"/>
        <xdr:cNvSpPr txBox="1"/>
      </xdr:nvSpPr>
      <xdr:spPr>
        <a:xfrm>
          <a:off x="19547840" y="634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32" name="フローチャート: 判断 331"/>
        <xdr:cNvSpPr/>
      </xdr:nvSpPr>
      <xdr:spPr>
        <a:xfrm>
          <a:off x="1945894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33" name="フローチャート: 判断 332"/>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34" name="フローチャート: 判断 333"/>
        <xdr:cNvSpPr/>
      </xdr:nvSpPr>
      <xdr:spPr>
        <a:xfrm>
          <a:off x="179374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35" name="フローチャート: 判断 334"/>
        <xdr:cNvSpPr/>
      </xdr:nvSpPr>
      <xdr:spPr>
        <a:xfrm>
          <a:off x="171627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41" name="楕円 340"/>
        <xdr:cNvSpPr/>
      </xdr:nvSpPr>
      <xdr:spPr>
        <a:xfrm>
          <a:off x="1945894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6113</xdr:rowOff>
    </xdr:from>
    <xdr:ext cx="469744" cy="259045"/>
    <xdr:sp macro="" textlink="">
      <xdr:nvSpPr>
        <xdr:cNvPr id="342" name="【認定こども園・幼稚園・保育所】&#10;一人当たり面積該当値テキスト"/>
        <xdr:cNvSpPr txBox="1"/>
      </xdr:nvSpPr>
      <xdr:spPr>
        <a:xfrm>
          <a:off x="19547840"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77978</xdr:rowOff>
    </xdr:from>
    <xdr:to>
      <xdr:col>112</xdr:col>
      <xdr:colOff>38100</xdr:colOff>
      <xdr:row>39</xdr:row>
      <xdr:rowOff>8128</xdr:rowOff>
    </xdr:to>
    <xdr:sp macro="" textlink="">
      <xdr:nvSpPr>
        <xdr:cNvPr id="343" name="楕円 342"/>
        <xdr:cNvSpPr/>
      </xdr:nvSpPr>
      <xdr:spPr>
        <a:xfrm>
          <a:off x="18735040" y="6448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128778</xdr:rowOff>
    </xdr:from>
    <xdr:to>
      <xdr:col>116</xdr:col>
      <xdr:colOff>63500</xdr:colOff>
      <xdr:row>39</xdr:row>
      <xdr:rowOff>78486</xdr:rowOff>
    </xdr:to>
    <xdr:cxnSp macro="">
      <xdr:nvCxnSpPr>
        <xdr:cNvPr id="344" name="直線コネクタ 343"/>
        <xdr:cNvCxnSpPr/>
      </xdr:nvCxnSpPr>
      <xdr:spPr>
        <a:xfrm>
          <a:off x="18778220" y="6499098"/>
          <a:ext cx="73152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87122</xdr:rowOff>
    </xdr:from>
    <xdr:to>
      <xdr:col>107</xdr:col>
      <xdr:colOff>101600</xdr:colOff>
      <xdr:row>39</xdr:row>
      <xdr:rowOff>17272</xdr:rowOff>
    </xdr:to>
    <xdr:sp macro="" textlink="">
      <xdr:nvSpPr>
        <xdr:cNvPr id="345" name="楕円 344"/>
        <xdr:cNvSpPr/>
      </xdr:nvSpPr>
      <xdr:spPr>
        <a:xfrm>
          <a:off x="17937480" y="645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128778</xdr:rowOff>
    </xdr:from>
    <xdr:to>
      <xdr:col>111</xdr:col>
      <xdr:colOff>177800</xdr:colOff>
      <xdr:row>38</xdr:row>
      <xdr:rowOff>137922</xdr:rowOff>
    </xdr:to>
    <xdr:cxnSp macro="">
      <xdr:nvCxnSpPr>
        <xdr:cNvPr id="346" name="直線コネクタ 345"/>
        <xdr:cNvCxnSpPr/>
      </xdr:nvCxnSpPr>
      <xdr:spPr>
        <a:xfrm flipV="1">
          <a:off x="17988280" y="649909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347" name="n_1aveValue【認定こども園・幼稚園・保育所】&#10;一人当たり面積"/>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348" name="n_2aveValue【認定こども園・幼稚園・保育所】&#10;一人当たり面積"/>
        <xdr:cNvSpPr txBox="1"/>
      </xdr:nvSpPr>
      <xdr:spPr>
        <a:xfrm>
          <a:off x="177762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349" name="n_3aveValue【認定こども園・幼稚園・保育所】&#10;一人当たり面積"/>
        <xdr:cNvSpPr txBox="1"/>
      </xdr:nvSpPr>
      <xdr:spPr>
        <a:xfrm>
          <a:off x="170015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24655</xdr:rowOff>
    </xdr:from>
    <xdr:ext cx="469744" cy="259045"/>
    <xdr:sp macro="" textlink="">
      <xdr:nvSpPr>
        <xdr:cNvPr id="350" name="n_1mainValue【認定こども園・幼稚園・保育所】&#10;一人当たり面積"/>
        <xdr:cNvSpPr txBox="1"/>
      </xdr:nvSpPr>
      <xdr:spPr>
        <a:xfrm>
          <a:off x="18561127"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33799</xdr:rowOff>
    </xdr:from>
    <xdr:ext cx="469744" cy="259045"/>
    <xdr:sp macro="" textlink="">
      <xdr:nvSpPr>
        <xdr:cNvPr id="351" name="n_2mainValue【認定こども園・幼稚園・保育所】&#10;一人当たり面積"/>
        <xdr:cNvSpPr txBox="1"/>
      </xdr:nvSpPr>
      <xdr:spPr>
        <a:xfrm>
          <a:off x="17776267"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0" name="テキスト ボックス 36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371" name="直線コネクタ 370"/>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72" name="テキスト ボックス 371"/>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3" name="直線コネクタ 37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4" name="テキスト ボックス 37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75" name="直線コネクタ 374"/>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76" name="テキスト ボックス 375"/>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8" name="テキスト ボックス 37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380" name="直線コネクタ 379"/>
        <xdr:cNvCxnSpPr/>
      </xdr:nvCxnSpPr>
      <xdr:spPr>
        <a:xfrm flipV="1">
          <a:off x="19509104" y="9499283"/>
          <a:ext cx="0" cy="1150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381"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382" name="直線コネクタ 381"/>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383" name="【学校施設】&#10;一人当たり面積最大値テキスト"/>
        <xdr:cNvSpPr txBox="1"/>
      </xdr:nvSpPr>
      <xdr:spPr>
        <a:xfrm>
          <a:off x="19547840" y="92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384" name="直線コネクタ 383"/>
        <xdr:cNvCxnSpPr/>
      </xdr:nvCxnSpPr>
      <xdr:spPr>
        <a:xfrm>
          <a:off x="19443700" y="9499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385" name="【学校施設】&#10;一人当たり面積平均値テキスト"/>
        <xdr:cNvSpPr txBox="1"/>
      </xdr:nvSpPr>
      <xdr:spPr>
        <a:xfrm>
          <a:off x="19547840" y="1015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386" name="フローチャート: 判断 385"/>
        <xdr:cNvSpPr/>
      </xdr:nvSpPr>
      <xdr:spPr>
        <a:xfrm>
          <a:off x="19458940" y="10176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387" name="フローチャート: 判断 386"/>
        <xdr:cNvSpPr/>
      </xdr:nvSpPr>
      <xdr:spPr>
        <a:xfrm>
          <a:off x="18735040" y="101687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388" name="フローチャート: 判断 387"/>
        <xdr:cNvSpPr/>
      </xdr:nvSpPr>
      <xdr:spPr>
        <a:xfrm>
          <a:off x="179374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389" name="フローチャート: 判断 388"/>
        <xdr:cNvSpPr/>
      </xdr:nvSpPr>
      <xdr:spPr>
        <a:xfrm>
          <a:off x="17162780" y="1021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0" name="テキスト ボックス 38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86931</xdr:rowOff>
    </xdr:from>
    <xdr:to>
      <xdr:col>116</xdr:col>
      <xdr:colOff>114300</xdr:colOff>
      <xdr:row>61</xdr:row>
      <xdr:rowOff>17081</xdr:rowOff>
    </xdr:to>
    <xdr:sp macro="" textlink="">
      <xdr:nvSpPr>
        <xdr:cNvPr id="395" name="楕円 394"/>
        <xdr:cNvSpPr/>
      </xdr:nvSpPr>
      <xdr:spPr>
        <a:xfrm>
          <a:off x="19458940" y="10145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109808</xdr:rowOff>
    </xdr:from>
    <xdr:ext cx="469744" cy="259045"/>
    <xdr:sp macro="" textlink="">
      <xdr:nvSpPr>
        <xdr:cNvPr id="396" name="【学校施設】&#10;一人当たり面積該当値テキスト"/>
        <xdr:cNvSpPr txBox="1"/>
      </xdr:nvSpPr>
      <xdr:spPr>
        <a:xfrm>
          <a:off x="19547840" y="1000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101219</xdr:rowOff>
    </xdr:from>
    <xdr:to>
      <xdr:col>112</xdr:col>
      <xdr:colOff>38100</xdr:colOff>
      <xdr:row>61</xdr:row>
      <xdr:rowOff>31369</xdr:rowOff>
    </xdr:to>
    <xdr:sp macro="" textlink="">
      <xdr:nvSpPr>
        <xdr:cNvPr id="397" name="楕円 396"/>
        <xdr:cNvSpPr/>
      </xdr:nvSpPr>
      <xdr:spPr>
        <a:xfrm>
          <a:off x="18735040" y="10159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137731</xdr:rowOff>
    </xdr:from>
    <xdr:to>
      <xdr:col>116</xdr:col>
      <xdr:colOff>63500</xdr:colOff>
      <xdr:row>60</xdr:row>
      <xdr:rowOff>152019</xdr:rowOff>
    </xdr:to>
    <xdr:cxnSp macro="">
      <xdr:nvCxnSpPr>
        <xdr:cNvPr id="398" name="直線コネクタ 397"/>
        <xdr:cNvCxnSpPr/>
      </xdr:nvCxnSpPr>
      <xdr:spPr>
        <a:xfrm flipV="1">
          <a:off x="18778220" y="10196131"/>
          <a:ext cx="73152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116649</xdr:rowOff>
    </xdr:from>
    <xdr:to>
      <xdr:col>107</xdr:col>
      <xdr:colOff>101600</xdr:colOff>
      <xdr:row>61</xdr:row>
      <xdr:rowOff>46799</xdr:rowOff>
    </xdr:to>
    <xdr:sp macro="" textlink="">
      <xdr:nvSpPr>
        <xdr:cNvPr id="399" name="楕円 398"/>
        <xdr:cNvSpPr/>
      </xdr:nvSpPr>
      <xdr:spPr>
        <a:xfrm>
          <a:off x="17937480" y="10175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152019</xdr:rowOff>
    </xdr:from>
    <xdr:to>
      <xdr:col>111</xdr:col>
      <xdr:colOff>177800</xdr:colOff>
      <xdr:row>60</xdr:row>
      <xdr:rowOff>167449</xdr:rowOff>
    </xdr:to>
    <xdr:cxnSp macro="">
      <xdr:nvCxnSpPr>
        <xdr:cNvPr id="400" name="直線コネクタ 399"/>
        <xdr:cNvCxnSpPr/>
      </xdr:nvCxnSpPr>
      <xdr:spPr>
        <a:xfrm flipV="1">
          <a:off x="17988280" y="10210419"/>
          <a:ext cx="78994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01" name="n_1aveValue【学校施設】&#10;一人当たり面積"/>
        <xdr:cNvSpPr txBox="1"/>
      </xdr:nvSpPr>
      <xdr:spPr>
        <a:xfrm>
          <a:off x="1856112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402" name="n_2aveValue【学校施設】&#10;一人当たり面積"/>
        <xdr:cNvSpPr txBox="1"/>
      </xdr:nvSpPr>
      <xdr:spPr>
        <a:xfrm>
          <a:off x="1777626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03" name="n_3aveValue【学校施設】&#10;一人当たり面積"/>
        <xdr:cNvSpPr txBox="1"/>
      </xdr:nvSpPr>
      <xdr:spPr>
        <a:xfrm>
          <a:off x="170015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47896</xdr:rowOff>
    </xdr:from>
    <xdr:ext cx="469744" cy="259045"/>
    <xdr:sp macro="" textlink="">
      <xdr:nvSpPr>
        <xdr:cNvPr id="404" name="n_1mainValue【学校施設】&#10;一人当たり面積"/>
        <xdr:cNvSpPr txBox="1"/>
      </xdr:nvSpPr>
      <xdr:spPr>
        <a:xfrm>
          <a:off x="18561127" y="99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63326</xdr:rowOff>
    </xdr:from>
    <xdr:ext cx="469744" cy="259045"/>
    <xdr:sp macro="" textlink="">
      <xdr:nvSpPr>
        <xdr:cNvPr id="405" name="n_2mainValue【学校施設】&#10;一人当たり面積"/>
        <xdr:cNvSpPr txBox="1"/>
      </xdr:nvSpPr>
      <xdr:spPr>
        <a:xfrm>
          <a:off x="17776267" y="995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4" name="正方形/長方形 41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5" name="正方形/長方形 41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6" name="正方形/長方形 41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7" name="正方形/長方形 41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8" name="正方形/長方形 41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9" name="正方形/長方形 41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0" name="正方形/長方形 41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1" name="正方形/長方形 42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2" name="テキスト ボックス 42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3" name="直線コネクタ 42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4" name="直線コネクタ 42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5" name="テキスト ボックス 42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6" name="直線コネクタ 42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7" name="テキスト ボックス 42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8" name="直線コネクタ 42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9" name="テキスト ボックス 42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0" name="直線コネクタ 42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1" name="テキスト ボックス 43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2" name="直線コネクタ 43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3" name="テキスト ボックス 43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4" name="直線コネクタ 43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5" name="テキスト ボックス 43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437" name="直線コネクタ 436"/>
        <xdr:cNvCxnSpPr/>
      </xdr:nvCxnSpPr>
      <xdr:spPr>
        <a:xfrm flipV="1">
          <a:off x="19509104" y="132029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438"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439" name="直線コネクタ 438"/>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440" name="【児童館】&#10;一人当たり面積最大値テキスト"/>
        <xdr:cNvSpPr txBox="1"/>
      </xdr:nvSpPr>
      <xdr:spPr>
        <a:xfrm>
          <a:off x="19547840" y="129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441" name="直線コネクタ 440"/>
        <xdr:cNvCxnSpPr/>
      </xdr:nvCxnSpPr>
      <xdr:spPr>
        <a:xfrm>
          <a:off x="19443700" y="13202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442" name="【児童館】&#10;一人当たり面積平均値テキスト"/>
        <xdr:cNvSpPr txBox="1"/>
      </xdr:nvSpPr>
      <xdr:spPr>
        <a:xfrm>
          <a:off x="19547840" y="13801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443" name="フローチャート: 判断 442"/>
        <xdr:cNvSpPr/>
      </xdr:nvSpPr>
      <xdr:spPr>
        <a:xfrm>
          <a:off x="194589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444" name="フローチャート: 判断 443"/>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445" name="フローチャート: 判断 444"/>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446" name="フローチャート: 判断 445"/>
        <xdr:cNvSpPr/>
      </xdr:nvSpPr>
      <xdr:spPr>
        <a:xfrm>
          <a:off x="171627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7" name="テキスト ボックス 44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8" name="テキスト ボックス 44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9" name="テキスト ボックス 44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0" name="テキスト ボックス 44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1" name="テキスト ボックス 45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452" name="楕円 451"/>
        <xdr:cNvSpPr/>
      </xdr:nvSpPr>
      <xdr:spPr>
        <a:xfrm>
          <a:off x="19458940" y="1435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453" name="【児童館】&#10;一人当たり面積該当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454" name="楕円 453"/>
        <xdr:cNvSpPr/>
      </xdr:nvSpPr>
      <xdr:spPr>
        <a:xfrm>
          <a:off x="1873504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86</xdr:row>
      <xdr:rowOff>0</xdr:rowOff>
    </xdr:to>
    <xdr:cxnSp macro="">
      <xdr:nvCxnSpPr>
        <xdr:cNvPr id="455" name="直線コネクタ 454"/>
        <xdr:cNvCxnSpPr/>
      </xdr:nvCxnSpPr>
      <xdr:spPr>
        <a:xfrm flipV="1">
          <a:off x="18778220" y="14408150"/>
          <a:ext cx="7315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456" name="楕円 455"/>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457" name="直線コネクタ 456"/>
        <xdr:cNvCxnSpPr/>
      </xdr:nvCxnSpPr>
      <xdr:spPr>
        <a:xfrm>
          <a:off x="17988280" y="1441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458" name="n_1aveValue【児童館】&#10;一人当たり面積"/>
        <xdr:cNvSpPr txBox="1"/>
      </xdr:nvSpPr>
      <xdr:spPr>
        <a:xfrm>
          <a:off x="1856112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459" name="n_2aveValue【児童館】&#10;一人当たり面積"/>
        <xdr:cNvSpPr txBox="1"/>
      </xdr:nvSpPr>
      <xdr:spPr>
        <a:xfrm>
          <a:off x="177762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460" name="n_3aveValue【児童館】&#10;一人当たり面積"/>
        <xdr:cNvSpPr txBox="1"/>
      </xdr:nvSpPr>
      <xdr:spPr>
        <a:xfrm>
          <a:off x="170015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461" name="n_1mainValue【児童館】&#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462"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71" name="正方形/長方形 47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2" name="正方形/長方形 47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3" name="正方形/長方形 47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4" name="正方形/長方形 47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5" name="正方形/長方形 47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6" name="正方形/長方形 47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7" name="正方形/長方形 47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8" name="正方形/長方形 47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9" name="テキスト ボックス 47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0" name="直線コネクタ 47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1" name="直線コネクタ 48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2" name="テキスト ボックス 48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3" name="直線コネクタ 48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4" name="テキスト ボックス 48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5" name="直線コネクタ 48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6" name="テキスト ボックス 48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7" name="直線コネクタ 48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8" name="テキスト ボックス 48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9" name="直線コネクタ 48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0" name="テキスト ボックス 48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1" name="直線コネクタ 49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2" name="テキスト ボックス 49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3" name="直線コネクタ 49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4" name="テキスト ボックス 49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496" name="直線コネクタ 495"/>
        <xdr:cNvCxnSpPr/>
      </xdr:nvCxnSpPr>
      <xdr:spPr>
        <a:xfrm flipV="1">
          <a:off x="19509104" y="16703584"/>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497"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498" name="直線コネクタ 497"/>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499" name="【公民館】&#10;一人当たり面積最大値テキスト"/>
        <xdr:cNvSpPr txBox="1"/>
      </xdr:nvSpPr>
      <xdr:spPr>
        <a:xfrm>
          <a:off x="19547840" y="164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500" name="直線コネクタ 499"/>
        <xdr:cNvCxnSpPr/>
      </xdr:nvCxnSpPr>
      <xdr:spPr>
        <a:xfrm>
          <a:off x="19443700" y="16703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501" name="【公民館】&#10;一人当たり面積平均値テキスト"/>
        <xdr:cNvSpPr txBox="1"/>
      </xdr:nvSpPr>
      <xdr:spPr>
        <a:xfrm>
          <a:off x="19547840" y="17653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502" name="フローチャート: 判断 501"/>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503" name="フローチャート: 判断 502"/>
        <xdr:cNvSpPr/>
      </xdr:nvSpPr>
      <xdr:spPr>
        <a:xfrm>
          <a:off x="18735040" y="17089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504" name="フローチャート: 判断 503"/>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505" name="フローチャート: 判断 504"/>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6" name="テキスト ボックス 50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146231</xdr:rowOff>
    </xdr:from>
    <xdr:to>
      <xdr:col>116</xdr:col>
      <xdr:colOff>114300</xdr:colOff>
      <xdr:row>103</xdr:row>
      <xdr:rowOff>76381</xdr:rowOff>
    </xdr:to>
    <xdr:sp macro="" textlink="">
      <xdr:nvSpPr>
        <xdr:cNvPr id="511" name="楕円 510"/>
        <xdr:cNvSpPr/>
      </xdr:nvSpPr>
      <xdr:spPr>
        <a:xfrm>
          <a:off x="19458940" y="17245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169108</xdr:rowOff>
    </xdr:from>
    <xdr:ext cx="469744" cy="259045"/>
    <xdr:sp macro="" textlink="">
      <xdr:nvSpPr>
        <xdr:cNvPr id="512" name="【公民館】&#10;一人当たり面積該当値テキスト"/>
        <xdr:cNvSpPr txBox="1"/>
      </xdr:nvSpPr>
      <xdr:spPr>
        <a:xfrm>
          <a:off x="19547840" y="1710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159294</xdr:rowOff>
    </xdr:from>
    <xdr:to>
      <xdr:col>112</xdr:col>
      <xdr:colOff>38100</xdr:colOff>
      <xdr:row>103</xdr:row>
      <xdr:rowOff>89444</xdr:rowOff>
    </xdr:to>
    <xdr:sp macro="" textlink="">
      <xdr:nvSpPr>
        <xdr:cNvPr id="513" name="楕円 512"/>
        <xdr:cNvSpPr/>
      </xdr:nvSpPr>
      <xdr:spPr>
        <a:xfrm>
          <a:off x="18735040" y="17258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25581</xdr:rowOff>
    </xdr:from>
    <xdr:to>
      <xdr:col>116</xdr:col>
      <xdr:colOff>63500</xdr:colOff>
      <xdr:row>103</xdr:row>
      <xdr:rowOff>38644</xdr:rowOff>
    </xdr:to>
    <xdr:cxnSp macro="">
      <xdr:nvCxnSpPr>
        <xdr:cNvPr id="514" name="直線コネクタ 513"/>
        <xdr:cNvCxnSpPr/>
      </xdr:nvCxnSpPr>
      <xdr:spPr>
        <a:xfrm flipV="1">
          <a:off x="18778220" y="17292501"/>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4173</xdr:rowOff>
    </xdr:from>
    <xdr:to>
      <xdr:col>107</xdr:col>
      <xdr:colOff>101600</xdr:colOff>
      <xdr:row>103</xdr:row>
      <xdr:rowOff>105773</xdr:rowOff>
    </xdr:to>
    <xdr:sp macro="" textlink="">
      <xdr:nvSpPr>
        <xdr:cNvPr id="515" name="楕円 514"/>
        <xdr:cNvSpPr/>
      </xdr:nvSpPr>
      <xdr:spPr>
        <a:xfrm>
          <a:off x="17937480" y="172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38644</xdr:rowOff>
    </xdr:from>
    <xdr:to>
      <xdr:col>111</xdr:col>
      <xdr:colOff>177800</xdr:colOff>
      <xdr:row>103</xdr:row>
      <xdr:rowOff>54973</xdr:rowOff>
    </xdr:to>
    <xdr:cxnSp macro="">
      <xdr:nvCxnSpPr>
        <xdr:cNvPr id="516" name="直線コネクタ 515"/>
        <xdr:cNvCxnSpPr/>
      </xdr:nvCxnSpPr>
      <xdr:spPr>
        <a:xfrm flipV="1">
          <a:off x="17988280" y="17305564"/>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517" name="n_1aveValue【公民館】&#10;一人当たり面積"/>
        <xdr:cNvSpPr txBox="1"/>
      </xdr:nvSpPr>
      <xdr:spPr>
        <a:xfrm>
          <a:off x="1856112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518" name="n_2aveValue【公民館】&#10;一人当たり面積"/>
        <xdr:cNvSpPr txBox="1"/>
      </xdr:nvSpPr>
      <xdr:spPr>
        <a:xfrm>
          <a:off x="177762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519" name="n_3ave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80571</xdr:rowOff>
    </xdr:from>
    <xdr:ext cx="469744" cy="259045"/>
    <xdr:sp macro="" textlink="">
      <xdr:nvSpPr>
        <xdr:cNvPr id="520" name="n_1mainValue【公民館】&#10;一人当たり面積"/>
        <xdr:cNvSpPr txBox="1"/>
      </xdr:nvSpPr>
      <xdr:spPr>
        <a:xfrm>
          <a:off x="18561127" y="173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122300</xdr:rowOff>
    </xdr:from>
    <xdr:ext cx="469744" cy="259045"/>
    <xdr:sp macro="" textlink="">
      <xdr:nvSpPr>
        <xdr:cNvPr id="521" name="n_2mainValue【公民館】&#10;一人当たり面積"/>
        <xdr:cNvSpPr txBox="1"/>
      </xdr:nvSpPr>
      <xdr:spPr>
        <a:xfrm>
          <a:off x="17776267" y="1705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道路や橋りょう、公営住宅については、施設別の長寿命化計画に基づき、長寿命化への取り組みを行っている。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また、他の施設については、公共施設等総合管理計画に基づき個別施設計画を策定中であり、公共施設等の長寿命化に取り組んでいく。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64" name="テキスト ボックス 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65" name="直線コネクタ 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66" name="直線コネクタ 6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67" name="テキスト ボックス 6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68" name="直線コネクタ 6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69" name="テキスト ボックス 6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70" name="直線コネクタ 6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71" name="テキスト ボックス 7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72" name="直線コネクタ 7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73" name="テキスト ボックス 7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74" name="直線コネクタ 7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75" name="テキスト ボックス 7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76" name="直線コネクタ 7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77" name="テキスト ボックス 7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78" name="直線コネクタ 7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79" name="テキスト ボックス 7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8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81" name="直線コネクタ 80"/>
        <xdr:cNvCxnSpPr/>
      </xdr:nvCxnSpPr>
      <xdr:spPr>
        <a:xfrm flipV="1">
          <a:off x="9219565" y="9212580"/>
          <a:ext cx="0" cy="157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82" name="【体育館・プール】&#10;一人当たり面積最小値テキスト"/>
        <xdr:cNvSpPr txBox="1"/>
      </xdr:nvSpPr>
      <xdr:spPr>
        <a:xfrm>
          <a:off x="9258300"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83" name="直線コネクタ 82"/>
        <xdr:cNvCxnSpPr/>
      </xdr:nvCxnSpPr>
      <xdr:spPr>
        <a:xfrm>
          <a:off x="915416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84" name="【体育館・プール】&#10;一人当たり面積最大値テキスト"/>
        <xdr:cNvSpPr txBox="1"/>
      </xdr:nvSpPr>
      <xdr:spPr>
        <a:xfrm>
          <a:off x="925830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85" name="直線コネクタ 84"/>
        <xdr:cNvCxnSpPr/>
      </xdr:nvCxnSpPr>
      <xdr:spPr>
        <a:xfrm>
          <a:off x="915416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86" name="【体育館・プール】&#10;一人当たり面積平均値テキスト"/>
        <xdr:cNvSpPr txBox="1"/>
      </xdr:nvSpPr>
      <xdr:spPr>
        <a:xfrm>
          <a:off x="9258300" y="1038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87" name="フローチャート: 判断 86"/>
        <xdr:cNvSpPr/>
      </xdr:nvSpPr>
      <xdr:spPr>
        <a:xfrm>
          <a:off x="9192260" y="10404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88" name="フローチャート: 判断 87"/>
        <xdr:cNvSpPr/>
      </xdr:nvSpPr>
      <xdr:spPr>
        <a:xfrm>
          <a:off x="8445500" y="1039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89" name="n_1aveValue【体育館・プール】&#10;一人当たり面積"/>
        <xdr:cNvSpPr txBox="1"/>
      </xdr:nvSpPr>
      <xdr:spPr>
        <a:xfrm>
          <a:off x="827158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90" name="フローチャート: 判断 89"/>
        <xdr:cNvSpPr/>
      </xdr:nvSpPr>
      <xdr:spPr>
        <a:xfrm>
          <a:off x="7670800" y="10380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76217</xdr:rowOff>
    </xdr:from>
    <xdr:ext cx="469744" cy="259045"/>
    <xdr:sp macro="" textlink="">
      <xdr:nvSpPr>
        <xdr:cNvPr id="91" name="n_2aveValue【体育館・プール】&#10;一人当たり面積"/>
        <xdr:cNvSpPr txBox="1"/>
      </xdr:nvSpPr>
      <xdr:spPr>
        <a:xfrm>
          <a:off x="750958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92" name="フローチャート: 判断 91"/>
        <xdr:cNvSpPr/>
      </xdr:nvSpPr>
      <xdr:spPr>
        <a:xfrm>
          <a:off x="68732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93" name="n_3aveValue【体育館・プール】&#10;一人当たり面積"/>
        <xdr:cNvSpPr txBox="1"/>
      </xdr:nvSpPr>
      <xdr:spPr>
        <a:xfrm>
          <a:off x="67120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94" name="テキスト ボックス 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95" name="テキスト ボックス 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96" name="テキスト ボックス 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97" name="テキスト ボックス 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98" name="テキスト ボックス 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138612</xdr:rowOff>
    </xdr:from>
    <xdr:to>
      <xdr:col>55</xdr:col>
      <xdr:colOff>50800</xdr:colOff>
      <xdr:row>62</xdr:row>
      <xdr:rowOff>68762</xdr:rowOff>
    </xdr:to>
    <xdr:sp macro="" textlink="">
      <xdr:nvSpPr>
        <xdr:cNvPr id="99" name="楕円 98"/>
        <xdr:cNvSpPr/>
      </xdr:nvSpPr>
      <xdr:spPr>
        <a:xfrm>
          <a:off x="9192260" y="10364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161489</xdr:rowOff>
    </xdr:from>
    <xdr:ext cx="469744" cy="259045"/>
    <xdr:sp macro="" textlink="">
      <xdr:nvSpPr>
        <xdr:cNvPr id="100" name="【体育館・プール】&#10;一人当たり面積該当値テキスト"/>
        <xdr:cNvSpPr txBox="1"/>
      </xdr:nvSpPr>
      <xdr:spPr>
        <a:xfrm>
          <a:off x="9258300" y="1021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145143</xdr:rowOff>
    </xdr:from>
    <xdr:to>
      <xdr:col>50</xdr:col>
      <xdr:colOff>165100</xdr:colOff>
      <xdr:row>62</xdr:row>
      <xdr:rowOff>75293</xdr:rowOff>
    </xdr:to>
    <xdr:sp macro="" textlink="">
      <xdr:nvSpPr>
        <xdr:cNvPr id="101" name="楕円 100"/>
        <xdr:cNvSpPr/>
      </xdr:nvSpPr>
      <xdr:spPr>
        <a:xfrm>
          <a:off x="8445500" y="10371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17962</xdr:rowOff>
    </xdr:from>
    <xdr:to>
      <xdr:col>55</xdr:col>
      <xdr:colOff>0</xdr:colOff>
      <xdr:row>62</xdr:row>
      <xdr:rowOff>24493</xdr:rowOff>
    </xdr:to>
    <xdr:cxnSp macro="">
      <xdr:nvCxnSpPr>
        <xdr:cNvPr id="102" name="直線コネクタ 101"/>
        <xdr:cNvCxnSpPr/>
      </xdr:nvCxnSpPr>
      <xdr:spPr>
        <a:xfrm flipV="1">
          <a:off x="8496300" y="10411642"/>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151674</xdr:rowOff>
    </xdr:from>
    <xdr:to>
      <xdr:col>46</xdr:col>
      <xdr:colOff>38100</xdr:colOff>
      <xdr:row>62</xdr:row>
      <xdr:rowOff>81824</xdr:rowOff>
    </xdr:to>
    <xdr:sp macro="" textlink="">
      <xdr:nvSpPr>
        <xdr:cNvPr id="103" name="楕円 102"/>
        <xdr:cNvSpPr/>
      </xdr:nvSpPr>
      <xdr:spPr>
        <a:xfrm>
          <a:off x="7670800" y="10377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24493</xdr:rowOff>
    </xdr:from>
    <xdr:to>
      <xdr:col>50</xdr:col>
      <xdr:colOff>114300</xdr:colOff>
      <xdr:row>62</xdr:row>
      <xdr:rowOff>31024</xdr:rowOff>
    </xdr:to>
    <xdr:cxnSp macro="">
      <xdr:nvCxnSpPr>
        <xdr:cNvPr id="104" name="直線コネクタ 103"/>
        <xdr:cNvCxnSpPr/>
      </xdr:nvCxnSpPr>
      <xdr:spPr>
        <a:xfrm flipV="1">
          <a:off x="7713980" y="10418173"/>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91820</xdr:rowOff>
    </xdr:from>
    <xdr:ext cx="469744" cy="259045"/>
    <xdr:sp macro="" textlink="">
      <xdr:nvSpPr>
        <xdr:cNvPr id="105" name="n_1mainValue【体育館・プール】&#10;一人当たり面積"/>
        <xdr:cNvSpPr txBox="1"/>
      </xdr:nvSpPr>
      <xdr:spPr>
        <a:xfrm>
          <a:off x="8271587" y="101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98351</xdr:rowOff>
    </xdr:from>
    <xdr:ext cx="469744" cy="259045"/>
    <xdr:sp macro="" textlink="">
      <xdr:nvSpPr>
        <xdr:cNvPr id="106" name="n_2mainValue【体育館・プール】&#10;一人当たり面積"/>
        <xdr:cNvSpPr txBox="1"/>
      </xdr:nvSpPr>
      <xdr:spPr>
        <a:xfrm>
          <a:off x="7509587" y="101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07" name="正方形/長方形 10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8" name="正方形/長方形 10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9" name="正方形/長方形 10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10" name="正方形/長方形 10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11" name="正方形/長方形 11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12" name="正方形/長方形 11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3" name="正方形/長方形 11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4" name="正方形/長方形 113"/>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5" name="正方形/長方形 1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6" name="正方形/長方形 1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 name="正方形/長方形 1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8" name="正方形/長方形 1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9" name="正方形/長方形 1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0" name="正方形/長方形 1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1" name="正方形/長方形 1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2" name="正方形/長方形 121"/>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23" name="正方形/長方形 1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24" name="正方形/長方形 1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5" name="正方形/長方形 1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6" name="正方形/長方形 1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7" name="正方形/長方形 1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8" name="正方形/長方形 1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9" name="正方形/長方形 1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30" name="正方形/長方形 12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31" name="正方形/長方形 1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2" name="正方形/長方形 1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3" name="正方形/長方形 1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4" name="正方形/長方形 1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5" name="正方形/長方形 1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6" name="正方形/長方形 1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7" name="正方形/長方形 1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8" name="正方形/長方形 13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39" name="正方形/長方形 13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40" name="正方形/長方形 13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41" name="正方形/長方形 14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42" name="正方形/長方形 14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43" name="正方形/長方形 14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44" name="正方形/長方形 14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45" name="正方形/長方形 14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46" name="正方形/長方形 14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47" name="テキスト ボックス 14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48" name="直線コネクタ 14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49" name="テキスト ボックス 148"/>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50" name="直線コネクタ 14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51" name="テキスト ボックス 15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52" name="直線コネクタ 15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53" name="テキスト ボックス 15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54" name="直線コネクタ 15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55" name="テキスト ボックス 15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56" name="直線コネクタ 15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57" name="テキスト ボックス 15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58" name="直線コネクタ 15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59" name="テキスト ボックス 158"/>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60" name="直線コネクタ 15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61" name="テキスト ボックス 16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6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163" name="直線コネクタ 162"/>
        <xdr:cNvCxnSpPr/>
      </xdr:nvCxnSpPr>
      <xdr:spPr>
        <a:xfrm flipV="1">
          <a:off x="14375764" y="57435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164" name="【一般廃棄物処理施設】&#10;有形固定資産減価償却率最小値テキスト"/>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165" name="直線コネクタ 164"/>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166" name="【一般廃棄物処理施設】&#10;有形固定資産減価償却率最大値テキスト"/>
        <xdr:cNvSpPr txBox="1"/>
      </xdr:nvSpPr>
      <xdr:spPr>
        <a:xfrm>
          <a:off x="144145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167" name="直線コネクタ 166"/>
        <xdr:cNvCxnSpPr/>
      </xdr:nvCxnSpPr>
      <xdr:spPr>
        <a:xfrm>
          <a:off x="1428750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168" name="【一般廃棄物処理施設】&#10;有形固定資産減価償却率平均値テキスト"/>
        <xdr:cNvSpPr txBox="1"/>
      </xdr:nvSpPr>
      <xdr:spPr>
        <a:xfrm>
          <a:off x="144145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169" name="フローチャート: 判断 168"/>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170" name="フローチャート: 判断 169"/>
        <xdr:cNvSpPr/>
      </xdr:nvSpPr>
      <xdr:spPr>
        <a:xfrm>
          <a:off x="135788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171" name="n_1aveValue【一般廃棄物処理施設】&#10;有形固定資産減価償却率"/>
        <xdr:cNvSpPr txBox="1"/>
      </xdr:nvSpPr>
      <xdr:spPr>
        <a:xfrm>
          <a:off x="13437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172" name="フローチャート: 判断 171"/>
        <xdr:cNvSpPr/>
      </xdr:nvSpPr>
      <xdr:spPr>
        <a:xfrm>
          <a:off x="128041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173" name="n_2aveValue【一般廃棄物処理施設】&#10;有形固定資産減価償却率"/>
        <xdr:cNvSpPr txBox="1"/>
      </xdr:nvSpPr>
      <xdr:spPr>
        <a:xfrm>
          <a:off x="12675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174" name="フローチャート: 判断 173"/>
        <xdr:cNvSpPr/>
      </xdr:nvSpPr>
      <xdr:spPr>
        <a:xfrm>
          <a:off x="1202944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175" name="n_3aveValue【一般廃棄物処理施設】&#10;有形固定資産減価償却率"/>
        <xdr:cNvSpPr txBox="1"/>
      </xdr:nvSpPr>
      <xdr:spPr>
        <a:xfrm>
          <a:off x="119005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76" name="テキスト ボックス 17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77" name="テキスト ボックス 17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78" name="テキスト ボックス 17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79" name="テキスト ボックス 17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80" name="テキスト ボックス 17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130175</xdr:rowOff>
    </xdr:from>
    <xdr:to>
      <xdr:col>85</xdr:col>
      <xdr:colOff>177800</xdr:colOff>
      <xdr:row>35</xdr:row>
      <xdr:rowOff>60325</xdr:rowOff>
    </xdr:to>
    <xdr:sp macro="" textlink="">
      <xdr:nvSpPr>
        <xdr:cNvPr id="181" name="楕円 180"/>
        <xdr:cNvSpPr/>
      </xdr:nvSpPr>
      <xdr:spPr>
        <a:xfrm>
          <a:off x="14325600" y="58299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153052</xdr:rowOff>
    </xdr:from>
    <xdr:ext cx="405111" cy="259045"/>
    <xdr:sp macro="" textlink="">
      <xdr:nvSpPr>
        <xdr:cNvPr id="182" name="【一般廃棄物処理施設】&#10;有形固定資産減価償却率該当値テキスト"/>
        <xdr:cNvSpPr txBox="1"/>
      </xdr:nvSpPr>
      <xdr:spPr>
        <a:xfrm>
          <a:off x="14414500"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183" name="楕円 182"/>
        <xdr:cNvSpPr/>
      </xdr:nvSpPr>
      <xdr:spPr>
        <a:xfrm>
          <a:off x="1357884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xdr:rowOff>
    </xdr:from>
    <xdr:to>
      <xdr:col>85</xdr:col>
      <xdr:colOff>127000</xdr:colOff>
      <xdr:row>35</xdr:row>
      <xdr:rowOff>41910</xdr:rowOff>
    </xdr:to>
    <xdr:cxnSp macro="">
      <xdr:nvCxnSpPr>
        <xdr:cNvPr id="184" name="直線コネクタ 183"/>
        <xdr:cNvCxnSpPr/>
      </xdr:nvCxnSpPr>
      <xdr:spPr>
        <a:xfrm flipV="1">
          <a:off x="13629640" y="587692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185" name="楕円 184"/>
        <xdr:cNvSpPr/>
      </xdr:nvSpPr>
      <xdr:spPr>
        <a:xfrm>
          <a:off x="1280414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91440</xdr:rowOff>
    </xdr:to>
    <xdr:cxnSp macro="">
      <xdr:nvCxnSpPr>
        <xdr:cNvPr id="186" name="直線コネクタ 185"/>
        <xdr:cNvCxnSpPr/>
      </xdr:nvCxnSpPr>
      <xdr:spPr>
        <a:xfrm flipV="1">
          <a:off x="12854940" y="590931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109237</xdr:rowOff>
    </xdr:from>
    <xdr:ext cx="405111" cy="259045"/>
    <xdr:sp macro="" textlink="">
      <xdr:nvSpPr>
        <xdr:cNvPr id="187" name="n_1mainValue【一般廃棄物処理施設】&#10;有形固定資産減価償却率"/>
        <xdr:cNvSpPr txBox="1"/>
      </xdr:nvSpPr>
      <xdr:spPr>
        <a:xfrm>
          <a:off x="134372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188" name="n_2mainValue【一般廃棄物処理施設】&#10;有形固定資産減価償却率"/>
        <xdr:cNvSpPr txBox="1"/>
      </xdr:nvSpPr>
      <xdr:spPr>
        <a:xfrm>
          <a:off x="126752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97" name="テキスト ボックス 19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98" name="直線コネクタ 19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99" name="直線コネクタ 198"/>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00" name="テキスト ボックス 199"/>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01" name="直線コネクタ 200"/>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02" name="テキスト ボックス 201"/>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03" name="直線コネクタ 202"/>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04" name="テキスト ボックス 203"/>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05" name="直線コネクタ 204"/>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06" name="テキスト ボックス 205"/>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07" name="直線コネクタ 206"/>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08" name="テキスト ボックス 207"/>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09" name="直線コネクタ 208"/>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10" name="テキスト ボックス 209"/>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11" name="直線コネクタ 21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12" name="テキスト ボックス 21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1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214" name="直線コネクタ 213"/>
        <xdr:cNvCxnSpPr/>
      </xdr:nvCxnSpPr>
      <xdr:spPr>
        <a:xfrm flipV="1">
          <a:off x="19509104" y="5721942"/>
          <a:ext cx="0" cy="140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215" name="【一般廃棄物処理施設】&#10;一人当たり有形固定資産（償却資産）額最小値テキスト"/>
        <xdr:cNvSpPr txBox="1"/>
      </xdr:nvSpPr>
      <xdr:spPr>
        <a:xfrm>
          <a:off x="19547840" y="713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216" name="直線コネクタ 215"/>
        <xdr:cNvCxnSpPr/>
      </xdr:nvCxnSpPr>
      <xdr:spPr>
        <a:xfrm>
          <a:off x="19443700" y="71306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217" name="【一般廃棄物処理施設】&#10;一人当たり有形固定資産（償却資産）額最大値テキスト"/>
        <xdr:cNvSpPr txBox="1"/>
      </xdr:nvSpPr>
      <xdr:spPr>
        <a:xfrm>
          <a:off x="19547840" y="55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218" name="直線コネクタ 217"/>
        <xdr:cNvCxnSpPr/>
      </xdr:nvCxnSpPr>
      <xdr:spPr>
        <a:xfrm>
          <a:off x="19443700" y="572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219" name="【一般廃棄物処理施設】&#10;一人当たり有形固定資産（償却資産）額平均値テキスト"/>
        <xdr:cNvSpPr txBox="1"/>
      </xdr:nvSpPr>
      <xdr:spPr>
        <a:xfrm>
          <a:off x="19547840" y="680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220" name="フローチャート: 判断 219"/>
        <xdr:cNvSpPr/>
      </xdr:nvSpPr>
      <xdr:spPr>
        <a:xfrm>
          <a:off x="19458940" y="6821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221" name="フローチャート: 判断 220"/>
        <xdr:cNvSpPr/>
      </xdr:nvSpPr>
      <xdr:spPr>
        <a:xfrm>
          <a:off x="18735040" y="6846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62159</xdr:rowOff>
    </xdr:from>
    <xdr:ext cx="534377" cy="259045"/>
    <xdr:sp macro="" textlink="">
      <xdr:nvSpPr>
        <xdr:cNvPr id="222" name="n_1aveValue【一般廃棄物処理施設】&#10;一人当たり有形固定資産（償却資産）額"/>
        <xdr:cNvSpPr txBox="1"/>
      </xdr:nvSpPr>
      <xdr:spPr>
        <a:xfrm>
          <a:off x="18528811" y="69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223" name="フローチャート: 判断 222"/>
        <xdr:cNvSpPr/>
      </xdr:nvSpPr>
      <xdr:spPr>
        <a:xfrm>
          <a:off x="17937480" y="691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136255</xdr:rowOff>
    </xdr:from>
    <xdr:ext cx="534377" cy="259045"/>
    <xdr:sp macro="" textlink="">
      <xdr:nvSpPr>
        <xdr:cNvPr id="224" name="n_2aveValue【一般廃棄物処理施設】&#10;一人当たり有形固定資産（償却資産）額"/>
        <xdr:cNvSpPr txBox="1"/>
      </xdr:nvSpPr>
      <xdr:spPr>
        <a:xfrm>
          <a:off x="17766811" y="700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225" name="フローチャート: 判断 224"/>
        <xdr:cNvSpPr/>
      </xdr:nvSpPr>
      <xdr:spPr>
        <a:xfrm>
          <a:off x="17162780" y="689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226" name="n_3aveValue【一般廃棄物処理施設】&#10;一人当たり有形固定資産（償却資産）額"/>
        <xdr:cNvSpPr txBox="1"/>
      </xdr:nvSpPr>
      <xdr:spPr>
        <a:xfrm>
          <a:off x="16969251" y="66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27" name="テキスト ボックス 22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28" name="テキスト ボックス 22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29" name="テキスト ボックス 22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30" name="テキスト ボックス 22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31" name="テキスト ボックス 23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111197</xdr:rowOff>
    </xdr:from>
    <xdr:to>
      <xdr:col>116</xdr:col>
      <xdr:colOff>114300</xdr:colOff>
      <xdr:row>41</xdr:row>
      <xdr:rowOff>41347</xdr:rowOff>
    </xdr:to>
    <xdr:sp macro="" textlink="">
      <xdr:nvSpPr>
        <xdr:cNvPr id="232" name="楕円 231"/>
        <xdr:cNvSpPr/>
      </xdr:nvSpPr>
      <xdr:spPr>
        <a:xfrm>
          <a:off x="19458940" y="6816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134074</xdr:rowOff>
    </xdr:from>
    <xdr:ext cx="534377" cy="259045"/>
    <xdr:sp macro="" textlink="">
      <xdr:nvSpPr>
        <xdr:cNvPr id="233" name="【一般廃棄物処理施設】&#10;一人当たり有形固定資産（償却資産）額該当値テキスト"/>
        <xdr:cNvSpPr txBox="1"/>
      </xdr:nvSpPr>
      <xdr:spPr>
        <a:xfrm>
          <a:off x="19547840" y="66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116546</xdr:rowOff>
    </xdr:from>
    <xdr:to>
      <xdr:col>112</xdr:col>
      <xdr:colOff>38100</xdr:colOff>
      <xdr:row>41</xdr:row>
      <xdr:rowOff>46696</xdr:rowOff>
    </xdr:to>
    <xdr:sp macro="" textlink="">
      <xdr:nvSpPr>
        <xdr:cNvPr id="234" name="楕円 233"/>
        <xdr:cNvSpPr/>
      </xdr:nvSpPr>
      <xdr:spPr>
        <a:xfrm>
          <a:off x="18735040" y="6822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161997</xdr:rowOff>
    </xdr:from>
    <xdr:to>
      <xdr:col>116</xdr:col>
      <xdr:colOff>63500</xdr:colOff>
      <xdr:row>40</xdr:row>
      <xdr:rowOff>167346</xdr:rowOff>
    </xdr:to>
    <xdr:cxnSp macro="">
      <xdr:nvCxnSpPr>
        <xdr:cNvPr id="235" name="直線コネクタ 234"/>
        <xdr:cNvCxnSpPr/>
      </xdr:nvCxnSpPr>
      <xdr:spPr>
        <a:xfrm flipV="1">
          <a:off x="18778220" y="6867597"/>
          <a:ext cx="73152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121065</xdr:rowOff>
    </xdr:from>
    <xdr:to>
      <xdr:col>107</xdr:col>
      <xdr:colOff>101600</xdr:colOff>
      <xdr:row>41</xdr:row>
      <xdr:rowOff>51215</xdr:rowOff>
    </xdr:to>
    <xdr:sp macro="" textlink="">
      <xdr:nvSpPr>
        <xdr:cNvPr id="236" name="楕円 235"/>
        <xdr:cNvSpPr/>
      </xdr:nvSpPr>
      <xdr:spPr>
        <a:xfrm>
          <a:off x="17937480" y="682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167346</xdr:rowOff>
    </xdr:from>
    <xdr:to>
      <xdr:col>111</xdr:col>
      <xdr:colOff>177800</xdr:colOff>
      <xdr:row>41</xdr:row>
      <xdr:rowOff>415</xdr:rowOff>
    </xdr:to>
    <xdr:cxnSp macro="">
      <xdr:nvCxnSpPr>
        <xdr:cNvPr id="237" name="直線コネクタ 236"/>
        <xdr:cNvCxnSpPr/>
      </xdr:nvCxnSpPr>
      <xdr:spPr>
        <a:xfrm flipV="1">
          <a:off x="17988280" y="6872946"/>
          <a:ext cx="78994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63223</xdr:rowOff>
    </xdr:from>
    <xdr:ext cx="534377" cy="259045"/>
    <xdr:sp macro="" textlink="">
      <xdr:nvSpPr>
        <xdr:cNvPr id="238" name="n_1mainValue【一般廃棄物処理施設】&#10;一人当たり有形固定資産（償却資産）額"/>
        <xdr:cNvSpPr txBox="1"/>
      </xdr:nvSpPr>
      <xdr:spPr>
        <a:xfrm>
          <a:off x="18528811" y="66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67742</xdr:rowOff>
    </xdr:from>
    <xdr:ext cx="534377" cy="259045"/>
    <xdr:sp macro="" textlink="">
      <xdr:nvSpPr>
        <xdr:cNvPr id="239" name="n_2mainValue【一般廃棄物処理施設】&#10;一人当たり有形固定資産（償却資産）額"/>
        <xdr:cNvSpPr txBox="1"/>
      </xdr:nvSpPr>
      <xdr:spPr>
        <a:xfrm>
          <a:off x="17766811" y="66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0" name="正方形/長方形 23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1" name="正方形/長方形 24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2" name="正方形/長方形 24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3" name="正方形/長方形 24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4" name="正方形/長方形 24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5" name="正方形/長方形 24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6" name="正方形/長方形 24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7" name="正方形/長方形 246"/>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48" name="正方形/長方形 2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9" name="正方形/長方形 2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0" name="正方形/長方形 2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1" name="正方形/長方形 2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2" name="正方形/長方形 2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3" name="正方形/長方形 2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4" name="正方形/長方形 2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5" name="正方形/長方形 2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6" name="テキスト ボックス 2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7" name="直線コネクタ 2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58" name="直線コネクタ 25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9" name="テキスト ボックス 25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60" name="直線コネクタ 25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61" name="テキスト ボックス 26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62" name="直線コネクタ 26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63" name="テキスト ボックス 26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64" name="直線コネクタ 26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65" name="テキスト ボックス 26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66" name="直線コネクタ 26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67" name="テキスト ボックス 26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8" name="直線コネクタ 26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9" name="テキスト ボックス 26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271" name="直線コネクタ 270"/>
        <xdr:cNvCxnSpPr/>
      </xdr:nvCxnSpPr>
      <xdr:spPr>
        <a:xfrm flipV="1">
          <a:off x="19509104" y="948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272"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273" name="直線コネクタ 272"/>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274" name="【保健センター・保健所】&#10;一人当たり面積最大値テキスト"/>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275" name="直線コネクタ 274"/>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276"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277" name="フローチャート: 判断 276"/>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278" name="フローチャート: 判断 277"/>
        <xdr:cNvSpPr/>
      </xdr:nvSpPr>
      <xdr:spPr>
        <a:xfrm>
          <a:off x="1873504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279" name="n_1aveValue【保健センター・保健所】&#10;一人当たり面積"/>
        <xdr:cNvSpPr txBox="1"/>
      </xdr:nvSpPr>
      <xdr:spPr>
        <a:xfrm>
          <a:off x="185611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280" name="フローチャート: 判断 279"/>
        <xdr:cNvSpPr/>
      </xdr:nvSpPr>
      <xdr:spPr>
        <a:xfrm>
          <a:off x="179374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281" name="n_2aveValue【保健センター・保健所】&#10;一人当たり面積"/>
        <xdr:cNvSpPr txBox="1"/>
      </xdr:nvSpPr>
      <xdr:spPr>
        <a:xfrm>
          <a:off x="177762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282" name="フローチャート: 判断 281"/>
        <xdr:cNvSpPr/>
      </xdr:nvSpPr>
      <xdr:spPr>
        <a:xfrm>
          <a:off x="171627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283" name="n_3aveValue【保健センター・保健所】&#10;一人当たり面積"/>
        <xdr:cNvSpPr txBox="1"/>
      </xdr:nvSpPr>
      <xdr:spPr>
        <a:xfrm>
          <a:off x="170015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84" name="テキスト ボックス 28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5" name="テキスト ボックス 28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6" name="テキスト ボックス 28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7" name="テキスト ボックス 28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8" name="テキスト ボックス 28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289" name="楕円 288"/>
        <xdr:cNvSpPr/>
      </xdr:nvSpPr>
      <xdr:spPr>
        <a:xfrm>
          <a:off x="1945894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290" name="【保健センター・保健所】&#10;一人当たり面積該当値テキスト"/>
        <xdr:cNvSpPr txBox="1"/>
      </xdr:nvSpPr>
      <xdr:spPr>
        <a:xfrm>
          <a:off x="19547840"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291" name="楕円 290"/>
        <xdr:cNvSpPr/>
      </xdr:nvSpPr>
      <xdr:spPr>
        <a:xfrm>
          <a:off x="18735040" y="1066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292" name="直線コネクタ 291"/>
        <xdr:cNvCxnSpPr/>
      </xdr:nvCxnSpPr>
      <xdr:spPr>
        <a:xfrm>
          <a:off x="18778220" y="107175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293" name="楕円 292"/>
        <xdr:cNvSpPr/>
      </xdr:nvSpPr>
      <xdr:spPr>
        <a:xfrm>
          <a:off x="17937480" y="1067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294" name="直線コネクタ 293"/>
        <xdr:cNvCxnSpPr/>
      </xdr:nvCxnSpPr>
      <xdr:spPr>
        <a:xfrm flipV="1">
          <a:off x="17988280" y="1071753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26687</xdr:rowOff>
    </xdr:from>
    <xdr:ext cx="469744" cy="259045"/>
    <xdr:sp macro="" textlink="">
      <xdr:nvSpPr>
        <xdr:cNvPr id="295" name="n_1mainValue【保健センター・保健所】&#10;一人当たり面積"/>
        <xdr:cNvSpPr txBox="1"/>
      </xdr:nvSpPr>
      <xdr:spPr>
        <a:xfrm>
          <a:off x="185611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296" name="n_2mainValue【保健センター・保健所】&#10;一人当たり面積"/>
        <xdr:cNvSpPr txBox="1"/>
      </xdr:nvSpPr>
      <xdr:spPr>
        <a:xfrm>
          <a:off x="1777626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7" name="正方形/長方形 29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8" name="正方形/長方形 29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9" name="正方形/長方形 29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0" name="正方形/長方形 29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1" name="正方形/長方形 30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2" name="正方形/長方形 30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3" name="正方形/長方形 30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4" name="正方形/長方形 30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5" name="テキスト ボックス 30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6" name="直線コネクタ 30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7" name="直線コネクタ 30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8" name="テキスト ボックス 30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9" name="直線コネクタ 30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0" name="テキスト ボックス 30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1" name="直線コネクタ 31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2" name="テキスト ボックス 31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3" name="直線コネクタ 31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4" name="テキスト ボックス 31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5" name="直線コネクタ 31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6" name="テキスト ボックス 31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7" name="直線コネクタ 31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8" name="テキスト ボックス 31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9" name="直線コネクタ 31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0" name="テキスト ボックス 31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322" name="直線コネクタ 321"/>
        <xdr:cNvCxnSpPr/>
      </xdr:nvCxnSpPr>
      <xdr:spPr>
        <a:xfrm flipV="1">
          <a:off x="14375764" y="12996999"/>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323" name="【消防施設】&#10;有形固定資産減価償却率最小値テキスト"/>
        <xdr:cNvSpPr txBox="1"/>
      </xdr:nvSpPr>
      <xdr:spPr>
        <a:xfrm>
          <a:off x="14414500" y="14585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24" name="直線コネクタ 323"/>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325" name="【消防施設】&#10;有形固定資産減価償却率最大値テキスト"/>
        <xdr:cNvSpPr txBox="1"/>
      </xdr:nvSpPr>
      <xdr:spPr>
        <a:xfrm>
          <a:off x="14414500" y="1277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326" name="直線コネクタ 325"/>
        <xdr:cNvCxnSpPr/>
      </xdr:nvCxnSpPr>
      <xdr:spPr>
        <a:xfrm>
          <a:off x="14287500" y="12996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327" name="【消防施設】&#10;有形固定資産減価償却率平均値テキスト"/>
        <xdr:cNvSpPr txBox="1"/>
      </xdr:nvSpPr>
      <xdr:spPr>
        <a:xfrm>
          <a:off x="14414500" y="13595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328" name="フローチャート: 判断 327"/>
        <xdr:cNvSpPr/>
      </xdr:nvSpPr>
      <xdr:spPr>
        <a:xfrm>
          <a:off x="14325600" y="13744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329" name="フローチャート: 判断 328"/>
        <xdr:cNvSpPr/>
      </xdr:nvSpPr>
      <xdr:spPr>
        <a:xfrm>
          <a:off x="135788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330" name="n_1aveValue【消防施設】&#10;有形固定資産減価償却率"/>
        <xdr:cNvSpPr txBox="1"/>
      </xdr:nvSpPr>
      <xdr:spPr>
        <a:xfrm>
          <a:off x="13437244"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331" name="フローチャート: 判断 330"/>
        <xdr:cNvSpPr/>
      </xdr:nvSpPr>
      <xdr:spPr>
        <a:xfrm>
          <a:off x="1280414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332" name="n_2aveValue【消防施設】&#10;有形固定資産減価償却率"/>
        <xdr:cNvSpPr txBox="1"/>
      </xdr:nvSpPr>
      <xdr:spPr>
        <a:xfrm>
          <a:off x="12675244" y="1362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333" name="フローチャート: 判断 332"/>
        <xdr:cNvSpPr/>
      </xdr:nvSpPr>
      <xdr:spPr>
        <a:xfrm>
          <a:off x="1202944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334" name="n_3aveValue【消防施設】&#10;有形固定資産減価償却率"/>
        <xdr:cNvSpPr txBox="1"/>
      </xdr:nvSpPr>
      <xdr:spPr>
        <a:xfrm>
          <a:off x="119005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5" name="テキスト ボックス 33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6" name="テキスト ボックス 33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7" name="テキスト ボックス 33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8" name="テキスト ボックス 33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9" name="テキスト ボックス 33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340" name="楕円 339"/>
        <xdr:cNvSpPr/>
      </xdr:nvSpPr>
      <xdr:spPr>
        <a:xfrm>
          <a:off x="14325600" y="1397489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341" name="【消防施設】&#10;有形固定資産減価償却率該当値テキスト"/>
        <xdr:cNvSpPr txBox="1"/>
      </xdr:nvSpPr>
      <xdr:spPr>
        <a:xfrm>
          <a:off x="14414500"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160382</xdr:rowOff>
    </xdr:from>
    <xdr:to>
      <xdr:col>81</xdr:col>
      <xdr:colOff>101600</xdr:colOff>
      <xdr:row>83</xdr:row>
      <xdr:rowOff>90532</xdr:rowOff>
    </xdr:to>
    <xdr:sp macro="" textlink="">
      <xdr:nvSpPr>
        <xdr:cNvPr id="342" name="楕円 341"/>
        <xdr:cNvSpPr/>
      </xdr:nvSpPr>
      <xdr:spPr>
        <a:xfrm>
          <a:off x="13578840" y="13906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39732</xdr:rowOff>
    </xdr:from>
    <xdr:to>
      <xdr:col>85</xdr:col>
      <xdr:colOff>127000</xdr:colOff>
      <xdr:row>83</xdr:row>
      <xdr:rowOff>111579</xdr:rowOff>
    </xdr:to>
    <xdr:cxnSp macro="">
      <xdr:nvCxnSpPr>
        <xdr:cNvPr id="343" name="直線コネクタ 342"/>
        <xdr:cNvCxnSpPr/>
      </xdr:nvCxnSpPr>
      <xdr:spPr>
        <a:xfrm>
          <a:off x="13629640" y="13953852"/>
          <a:ext cx="74676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99968</xdr:rowOff>
    </xdr:from>
    <xdr:to>
      <xdr:col>76</xdr:col>
      <xdr:colOff>165100</xdr:colOff>
      <xdr:row>84</xdr:row>
      <xdr:rowOff>30118</xdr:rowOff>
    </xdr:to>
    <xdr:sp macro="" textlink="">
      <xdr:nvSpPr>
        <xdr:cNvPr id="344" name="楕円 343"/>
        <xdr:cNvSpPr/>
      </xdr:nvSpPr>
      <xdr:spPr>
        <a:xfrm>
          <a:off x="12804140" y="14014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39732</xdr:rowOff>
    </xdr:from>
    <xdr:to>
      <xdr:col>81</xdr:col>
      <xdr:colOff>50800</xdr:colOff>
      <xdr:row>83</xdr:row>
      <xdr:rowOff>150768</xdr:rowOff>
    </xdr:to>
    <xdr:cxnSp macro="">
      <xdr:nvCxnSpPr>
        <xdr:cNvPr id="345" name="直線コネクタ 344"/>
        <xdr:cNvCxnSpPr/>
      </xdr:nvCxnSpPr>
      <xdr:spPr>
        <a:xfrm flipV="1">
          <a:off x="12854940" y="13953852"/>
          <a:ext cx="7747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346" name="n_1mainValue【消防施設】&#10;有形固定資産減価償却率"/>
        <xdr:cNvSpPr txBox="1"/>
      </xdr:nvSpPr>
      <xdr:spPr>
        <a:xfrm>
          <a:off x="13437244" y="139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347" name="n_2mainValue【消防施設】&#10;有形固定資産減価償却率"/>
        <xdr:cNvSpPr txBox="1"/>
      </xdr:nvSpPr>
      <xdr:spPr>
        <a:xfrm>
          <a:off x="12675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8" name="正方形/長方形 34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9" name="正方形/長方形 34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0" name="正方形/長方形 34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1" name="正方形/長方形 35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2" name="正方形/長方形 35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3" name="正方形/長方形 35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4" name="正方形/長方形 35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5" name="正方形/長方形 35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6" name="テキスト ボックス 35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7" name="直線コネクタ 35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8" name="直線コネクタ 35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9" name="テキスト ボックス 35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0" name="直線コネクタ 35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1" name="テキスト ボックス 36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2" name="直線コネクタ 36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3" name="テキスト ボックス 36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4" name="直線コネクタ 36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5" name="テキスト ボックス 36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6" name="直線コネクタ 36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7" name="テキスト ボックス 36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8" name="直線コネクタ 36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9" name="テキスト ボックス 36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371" name="直線コネクタ 370"/>
        <xdr:cNvCxnSpPr/>
      </xdr:nvCxnSpPr>
      <xdr:spPr>
        <a:xfrm flipV="1">
          <a:off x="19509104" y="1325244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372"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373" name="直線コネクタ 372"/>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374" name="【消防施設】&#10;一人当たり面積最大値テキスト"/>
        <xdr:cNvSpPr txBox="1"/>
      </xdr:nvSpPr>
      <xdr:spPr>
        <a:xfrm>
          <a:off x="19547840" y="130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375" name="直線コネクタ 374"/>
        <xdr:cNvCxnSpPr/>
      </xdr:nvCxnSpPr>
      <xdr:spPr>
        <a:xfrm>
          <a:off x="19443700" y="13252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376" name="【消防施設】&#10;一人当たり面積平均値テキスト"/>
        <xdr:cNvSpPr txBox="1"/>
      </xdr:nvSpPr>
      <xdr:spPr>
        <a:xfrm>
          <a:off x="19547840" y="1421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377" name="フローチャート: 判断 376"/>
        <xdr:cNvSpPr/>
      </xdr:nvSpPr>
      <xdr:spPr>
        <a:xfrm>
          <a:off x="19458940" y="1436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378" name="フローチャート: 判断 377"/>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379" name="n_1aveValue【消防施設】&#10;一人当たり面積"/>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380" name="フローチャート: 判断 379"/>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381" name="n_2aveValue【消防施設】&#10;一人当たり面積"/>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382" name="フローチャート: 判断 381"/>
        <xdr:cNvSpPr/>
      </xdr:nvSpPr>
      <xdr:spPr>
        <a:xfrm>
          <a:off x="171627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383" name="n_3aveValue【消防施設】&#10;一人当たり面積"/>
        <xdr:cNvSpPr txBox="1"/>
      </xdr:nvSpPr>
      <xdr:spPr>
        <a:xfrm>
          <a:off x="170015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4" name="テキスト ボックス 38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5" name="テキスト ボックス 38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6" name="テキスト ボックス 38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7" name="テキスト ボックス 38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8" name="テキスト ボックス 38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389" name="楕円 388"/>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390" name="【消防施設】&#10;一人当たり面積該当値テキスト"/>
        <xdr:cNvSpPr txBox="1"/>
      </xdr:nvSpPr>
      <xdr:spPr>
        <a:xfrm>
          <a:off x="19547840" y="143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168911</xdr:rowOff>
    </xdr:from>
    <xdr:to>
      <xdr:col>112</xdr:col>
      <xdr:colOff>38100</xdr:colOff>
      <xdr:row>86</xdr:row>
      <xdr:rowOff>99061</xdr:rowOff>
    </xdr:to>
    <xdr:sp macro="" textlink="">
      <xdr:nvSpPr>
        <xdr:cNvPr id="391" name="楕円 390"/>
        <xdr:cNvSpPr/>
      </xdr:nvSpPr>
      <xdr:spPr>
        <a:xfrm>
          <a:off x="18735040" y="14418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48261</xdr:rowOff>
    </xdr:to>
    <xdr:cxnSp macro="">
      <xdr:nvCxnSpPr>
        <xdr:cNvPr id="392" name="直線コネクタ 391"/>
        <xdr:cNvCxnSpPr/>
      </xdr:nvCxnSpPr>
      <xdr:spPr>
        <a:xfrm flipV="1">
          <a:off x="18778220" y="14455140"/>
          <a:ext cx="73152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393" name="楕円 392"/>
        <xdr:cNvSpPr/>
      </xdr:nvSpPr>
      <xdr:spPr>
        <a:xfrm>
          <a:off x="179374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48261</xdr:rowOff>
    </xdr:from>
    <xdr:to>
      <xdr:col>111</xdr:col>
      <xdr:colOff>177800</xdr:colOff>
      <xdr:row>86</xdr:row>
      <xdr:rowOff>50800</xdr:rowOff>
    </xdr:to>
    <xdr:cxnSp macro="">
      <xdr:nvCxnSpPr>
        <xdr:cNvPr id="394" name="直線コネクタ 393"/>
        <xdr:cNvCxnSpPr/>
      </xdr:nvCxnSpPr>
      <xdr:spPr>
        <a:xfrm flipV="1">
          <a:off x="17988280" y="14465301"/>
          <a:ext cx="78994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90188</xdr:rowOff>
    </xdr:from>
    <xdr:ext cx="469744" cy="259045"/>
    <xdr:sp macro="" textlink="">
      <xdr:nvSpPr>
        <xdr:cNvPr id="395" name="n_1mainValue【消防施設】&#10;一人当たり面積"/>
        <xdr:cNvSpPr txBox="1"/>
      </xdr:nvSpPr>
      <xdr:spPr>
        <a:xfrm>
          <a:off x="18561127" y="1450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396" name="n_2mainValue【消防施設】&#10;一人当たり面積"/>
        <xdr:cNvSpPr txBox="1"/>
      </xdr:nvSpPr>
      <xdr:spPr>
        <a:xfrm>
          <a:off x="177762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7" name="正方形/長方形 39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8" name="正方形/長方形 39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9" name="正方形/長方形 39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0" name="正方形/長方形 39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1" name="正方形/長方形 40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2" name="正方形/長方形 40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3" name="正方形/長方形 40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4" name="正方形/長方形 40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5" name="直線コネクタ 41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6" name="テキスト ボックス 41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7" name="直線コネクタ 41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8" name="テキスト ボックス 41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9" name="直線コネクタ 41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0" name="テキスト ボックス 41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1" name="直線コネクタ 42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2" name="テキスト ボックス 42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3" name="直線コネクタ 42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4" name="テキスト ボックス 42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5" name="直線コネクタ 42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6" name="テキスト ボックス 42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430" name="直線コネクタ 429"/>
        <xdr:cNvCxnSpPr/>
      </xdr:nvCxnSpPr>
      <xdr:spPr>
        <a:xfrm flipV="1">
          <a:off x="19509104" y="16827137"/>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431" name="【庁舎】&#10;一人当たり面積最小値テキスト"/>
        <xdr:cNvSpPr txBox="1"/>
      </xdr:nvSpPr>
      <xdr:spPr>
        <a:xfrm>
          <a:off x="1954784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432" name="直線コネクタ 431"/>
        <xdr:cNvCxnSpPr/>
      </xdr:nvCxnSpPr>
      <xdr:spPr>
        <a:xfrm>
          <a:off x="1944370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433"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434" name="直線コネクタ 433"/>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435" name="【庁舎】&#10;一人当たり面積平均値テキスト"/>
        <xdr:cNvSpPr txBox="1"/>
      </xdr:nvSpPr>
      <xdr:spPr>
        <a:xfrm>
          <a:off x="19547840" y="1782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436" name="フローチャート: 判断 435"/>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437" name="フローチャート: 判断 436"/>
        <xdr:cNvSpPr/>
      </xdr:nvSpPr>
      <xdr:spPr>
        <a:xfrm>
          <a:off x="1873504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438" name="n_1aveValue【庁舎】&#10;一人当たり面積"/>
        <xdr:cNvSpPr txBox="1"/>
      </xdr:nvSpPr>
      <xdr:spPr>
        <a:xfrm>
          <a:off x="1856112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439" name="フローチャート: 判断 438"/>
        <xdr:cNvSpPr/>
      </xdr:nvSpPr>
      <xdr:spPr>
        <a:xfrm>
          <a:off x="179374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440" name="n_2aveValue【庁舎】&#10;一人当たり面積"/>
        <xdr:cNvSpPr txBox="1"/>
      </xdr:nvSpPr>
      <xdr:spPr>
        <a:xfrm>
          <a:off x="177762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441" name="フローチャート: 判断 440"/>
        <xdr:cNvSpPr/>
      </xdr:nvSpPr>
      <xdr:spPr>
        <a:xfrm>
          <a:off x="17162780" y="178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442" name="n_3aveValue【庁舎】&#10;一人当たり面積"/>
        <xdr:cNvSpPr txBox="1"/>
      </xdr:nvSpPr>
      <xdr:spPr>
        <a:xfrm>
          <a:off x="170015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3" name="テキスト ボックス 44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4" name="テキスト ボックス 44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5" name="テキスト ボックス 44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6" name="テキスト ボックス 44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7" name="テキスト ボックス 44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448" name="楕円 447"/>
        <xdr:cNvSpPr/>
      </xdr:nvSpPr>
      <xdr:spPr>
        <a:xfrm>
          <a:off x="19458940" y="17570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449" name="【庁舎】&#10;一人当たり面積該当値テキスト"/>
        <xdr:cNvSpPr txBox="1"/>
      </xdr:nvSpPr>
      <xdr:spPr>
        <a:xfrm>
          <a:off x="19547840" y="1742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146231</xdr:rowOff>
    </xdr:from>
    <xdr:to>
      <xdr:col>112</xdr:col>
      <xdr:colOff>38100</xdr:colOff>
      <xdr:row>105</xdr:row>
      <xdr:rowOff>76381</xdr:rowOff>
    </xdr:to>
    <xdr:sp macro="" textlink="">
      <xdr:nvSpPr>
        <xdr:cNvPr id="450" name="楕円 449"/>
        <xdr:cNvSpPr/>
      </xdr:nvSpPr>
      <xdr:spPr>
        <a:xfrm>
          <a:off x="18735040" y="17580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25581</xdr:rowOff>
    </xdr:to>
    <xdr:cxnSp macro="">
      <xdr:nvCxnSpPr>
        <xdr:cNvPr id="451" name="直線コネクタ 450"/>
        <xdr:cNvCxnSpPr/>
      </xdr:nvCxnSpPr>
      <xdr:spPr>
        <a:xfrm flipV="1">
          <a:off x="18778220" y="1761798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157662</xdr:rowOff>
    </xdr:from>
    <xdr:to>
      <xdr:col>107</xdr:col>
      <xdr:colOff>101600</xdr:colOff>
      <xdr:row>105</xdr:row>
      <xdr:rowOff>87812</xdr:rowOff>
    </xdr:to>
    <xdr:sp macro="" textlink="">
      <xdr:nvSpPr>
        <xdr:cNvPr id="452" name="楕円 451"/>
        <xdr:cNvSpPr/>
      </xdr:nvSpPr>
      <xdr:spPr>
        <a:xfrm>
          <a:off x="17937480" y="1759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37012</xdr:rowOff>
    </xdr:to>
    <xdr:cxnSp macro="">
      <xdr:nvCxnSpPr>
        <xdr:cNvPr id="453" name="直線コネクタ 452"/>
        <xdr:cNvCxnSpPr/>
      </xdr:nvCxnSpPr>
      <xdr:spPr>
        <a:xfrm flipV="1">
          <a:off x="17988280" y="17627781"/>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92908</xdr:rowOff>
    </xdr:from>
    <xdr:ext cx="469744" cy="259045"/>
    <xdr:sp macro="" textlink="">
      <xdr:nvSpPr>
        <xdr:cNvPr id="454" name="n_1mainValue【庁舎】&#10;一人当たり面積"/>
        <xdr:cNvSpPr txBox="1"/>
      </xdr:nvSpPr>
      <xdr:spPr>
        <a:xfrm>
          <a:off x="1856112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104339</xdr:rowOff>
    </xdr:from>
    <xdr:ext cx="469744" cy="259045"/>
    <xdr:sp macro="" textlink="">
      <xdr:nvSpPr>
        <xdr:cNvPr id="455" name="n_2mainValue【庁舎】&#10;一人当たり面積"/>
        <xdr:cNvSpPr txBox="1"/>
      </xdr:nvSpPr>
      <xdr:spPr>
        <a:xfrm>
          <a:off x="17776267" y="1737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公共施設等総合管理計画に基づき個別施設計画を策定中であり、公共施設等の長寿命化に取り組んでいく。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自主財源が乏しいこともあり、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と類似団体を大きく下回っている。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町の主要産業である農業の振興及び企業誘致や若者定住対策等を推進することにより、町税収の増収を図る。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また、「会津美里町税等滞納金収納対策本部会議」における全庁的取組みにより、課税客体の把握について一層の適正化を図り、税の滞納額の圧縮に努める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127705</xdr:rowOff>
    </xdr:to>
    <xdr:cxnSp macro="">
      <xdr:nvCxnSpPr>
        <xdr:cNvPr id="78" name="直線コネクタ 77"/>
        <xdr:cNvCxnSpPr/>
      </xdr:nvCxnSpPr>
      <xdr:spPr>
        <a:xfrm flipV="1">
          <a:off x="1447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本町の歳入の約半分を占める普通交付税が、平成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年度から算定の特例（合併算定替）の激変緩和期間に入り年々減少となる中、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している状況にあり、類似団体を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今後は、未だ集約化が図られていない公共施設の整理・統廃合を進めるとともに、事務事業の見直しを行い、更なる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64</xdr:row>
      <xdr:rowOff>82804</xdr:rowOff>
    </xdr:to>
    <xdr:cxnSp macro="">
      <xdr:nvCxnSpPr>
        <xdr:cNvPr id="130" name="直線コネクタ 129"/>
        <xdr:cNvCxnSpPr/>
      </xdr:nvCxnSpPr>
      <xdr:spPr>
        <a:xfrm>
          <a:off x="4114800" y="10756392"/>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126492</xdr:rowOff>
    </xdr:to>
    <xdr:cxnSp macro="">
      <xdr:nvCxnSpPr>
        <xdr:cNvPr id="133" name="直線コネクタ 132"/>
        <xdr:cNvCxnSpPr/>
      </xdr:nvCxnSpPr>
      <xdr:spPr>
        <a:xfrm>
          <a:off x="3225800" y="107419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112014</xdr:rowOff>
    </xdr:to>
    <xdr:cxnSp macro="">
      <xdr:nvCxnSpPr>
        <xdr:cNvPr id="136" name="直線コネクタ 135"/>
        <xdr:cNvCxnSpPr/>
      </xdr:nvCxnSpPr>
      <xdr:spPr>
        <a:xfrm>
          <a:off x="2336800" y="106743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49276</xdr:rowOff>
    </xdr:to>
    <xdr:cxnSp macro="">
      <xdr:nvCxnSpPr>
        <xdr:cNvPr id="139" name="直線コネクタ 138"/>
        <xdr:cNvCxnSpPr/>
      </xdr:nvCxnSpPr>
      <xdr:spPr>
        <a:xfrm flipV="1">
          <a:off x="1447800" y="106743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2" name="テキスト ボックス 151"/>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7" name="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58" name="テキスト ボックス 157"/>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町村合併により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の公共施設を複数抱えていることに加え、施設の老朽化に伴う管理経費の増加などにより、類似団体より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円、前年度対比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今後は、施設の集約化、事務事業の見直しなどにより経費の抑制に努める。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39377</xdr:rowOff>
    </xdr:from>
    <xdr:to>
      <xdr:col>23</xdr:col>
      <xdr:colOff>133350</xdr:colOff>
      <xdr:row>89</xdr:row>
      <xdr:rowOff>65816</xdr:rowOff>
    </xdr:to>
    <xdr:cxnSp macro="">
      <xdr:nvCxnSpPr>
        <xdr:cNvPr id="195" name="直線コネクタ 194"/>
        <xdr:cNvCxnSpPr/>
      </xdr:nvCxnSpPr>
      <xdr:spPr>
        <a:xfrm>
          <a:off x="4114800" y="15126977"/>
          <a:ext cx="838200" cy="19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123569</xdr:rowOff>
    </xdr:from>
    <xdr:to>
      <xdr:col>19</xdr:col>
      <xdr:colOff>133350</xdr:colOff>
      <xdr:row>88</xdr:row>
      <xdr:rowOff>39377</xdr:rowOff>
    </xdr:to>
    <xdr:cxnSp macro="">
      <xdr:nvCxnSpPr>
        <xdr:cNvPr id="198" name="直線コネクタ 197"/>
        <xdr:cNvCxnSpPr/>
      </xdr:nvCxnSpPr>
      <xdr:spPr>
        <a:xfrm>
          <a:off x="3225800" y="15039719"/>
          <a:ext cx="889000" cy="8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56707</xdr:rowOff>
    </xdr:from>
    <xdr:to>
      <xdr:col>15</xdr:col>
      <xdr:colOff>82550</xdr:colOff>
      <xdr:row>87</xdr:row>
      <xdr:rowOff>123569</xdr:rowOff>
    </xdr:to>
    <xdr:cxnSp macro="">
      <xdr:nvCxnSpPr>
        <xdr:cNvPr id="201" name="直線コネクタ 200"/>
        <xdr:cNvCxnSpPr/>
      </xdr:nvCxnSpPr>
      <xdr:spPr>
        <a:xfrm>
          <a:off x="2336800" y="14972857"/>
          <a:ext cx="889000" cy="6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10606</xdr:rowOff>
    </xdr:from>
    <xdr:to>
      <xdr:col>11</xdr:col>
      <xdr:colOff>31750</xdr:colOff>
      <xdr:row>87</xdr:row>
      <xdr:rowOff>56707</xdr:rowOff>
    </xdr:to>
    <xdr:cxnSp macro="">
      <xdr:nvCxnSpPr>
        <xdr:cNvPr id="204" name="直線コネクタ 203"/>
        <xdr:cNvCxnSpPr/>
      </xdr:nvCxnSpPr>
      <xdr:spPr>
        <a:xfrm>
          <a:off x="1447800" y="1492675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15016</xdr:rowOff>
    </xdr:from>
    <xdr:to>
      <xdr:col>23</xdr:col>
      <xdr:colOff>184150</xdr:colOff>
      <xdr:row>89</xdr:row>
      <xdr:rowOff>116616</xdr:rowOff>
    </xdr:to>
    <xdr:sp macro="" textlink="">
      <xdr:nvSpPr>
        <xdr:cNvPr id="214" name="楕円 213"/>
        <xdr:cNvSpPr/>
      </xdr:nvSpPr>
      <xdr:spPr>
        <a:xfrm>
          <a:off x="4902200" y="152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82343</xdr:rowOff>
    </xdr:from>
    <xdr:ext cx="762000" cy="259045"/>
    <xdr:sp macro="" textlink="">
      <xdr:nvSpPr>
        <xdr:cNvPr id="215" name="人件費・物件費等の状況該当値テキスト"/>
        <xdr:cNvSpPr txBox="1"/>
      </xdr:nvSpPr>
      <xdr:spPr>
        <a:xfrm>
          <a:off x="5041900" y="1516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160027</xdr:rowOff>
    </xdr:from>
    <xdr:to>
      <xdr:col>19</xdr:col>
      <xdr:colOff>184150</xdr:colOff>
      <xdr:row>88</xdr:row>
      <xdr:rowOff>90177</xdr:rowOff>
    </xdr:to>
    <xdr:sp macro="" textlink="">
      <xdr:nvSpPr>
        <xdr:cNvPr id="216" name="楕円 215"/>
        <xdr:cNvSpPr/>
      </xdr:nvSpPr>
      <xdr:spPr>
        <a:xfrm>
          <a:off x="4064000" y="1507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74954</xdr:rowOff>
    </xdr:from>
    <xdr:ext cx="736600" cy="259045"/>
    <xdr:sp macro="" textlink="">
      <xdr:nvSpPr>
        <xdr:cNvPr id="217" name="テキスト ボックス 216"/>
        <xdr:cNvSpPr txBox="1"/>
      </xdr:nvSpPr>
      <xdr:spPr>
        <a:xfrm>
          <a:off x="3733800" y="1516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72769</xdr:rowOff>
    </xdr:from>
    <xdr:to>
      <xdr:col>15</xdr:col>
      <xdr:colOff>133350</xdr:colOff>
      <xdr:row>88</xdr:row>
      <xdr:rowOff>2919</xdr:rowOff>
    </xdr:to>
    <xdr:sp macro="" textlink="">
      <xdr:nvSpPr>
        <xdr:cNvPr id="218" name="楕円 217"/>
        <xdr:cNvSpPr/>
      </xdr:nvSpPr>
      <xdr:spPr>
        <a:xfrm>
          <a:off x="3175000" y="149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159146</xdr:rowOff>
    </xdr:from>
    <xdr:ext cx="762000" cy="259045"/>
    <xdr:sp macro="" textlink="">
      <xdr:nvSpPr>
        <xdr:cNvPr id="219" name="テキスト ボックス 218"/>
        <xdr:cNvSpPr txBox="1"/>
      </xdr:nvSpPr>
      <xdr:spPr>
        <a:xfrm>
          <a:off x="2844800" y="1507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5907</xdr:rowOff>
    </xdr:from>
    <xdr:to>
      <xdr:col>11</xdr:col>
      <xdr:colOff>82550</xdr:colOff>
      <xdr:row>87</xdr:row>
      <xdr:rowOff>107507</xdr:rowOff>
    </xdr:to>
    <xdr:sp macro="" textlink="">
      <xdr:nvSpPr>
        <xdr:cNvPr id="220" name="楕円 219"/>
        <xdr:cNvSpPr/>
      </xdr:nvSpPr>
      <xdr:spPr>
        <a:xfrm>
          <a:off x="2286000" y="149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92284</xdr:rowOff>
    </xdr:from>
    <xdr:ext cx="762000" cy="259045"/>
    <xdr:sp macro="" textlink="">
      <xdr:nvSpPr>
        <xdr:cNvPr id="221" name="テキスト ボックス 220"/>
        <xdr:cNvSpPr txBox="1"/>
      </xdr:nvSpPr>
      <xdr:spPr>
        <a:xfrm>
          <a:off x="1955800" y="1500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131256</xdr:rowOff>
    </xdr:from>
    <xdr:to>
      <xdr:col>7</xdr:col>
      <xdr:colOff>31750</xdr:colOff>
      <xdr:row>87</xdr:row>
      <xdr:rowOff>61406</xdr:rowOff>
    </xdr:to>
    <xdr:sp macro="" textlink="">
      <xdr:nvSpPr>
        <xdr:cNvPr id="222" name="楕円 221"/>
        <xdr:cNvSpPr/>
      </xdr:nvSpPr>
      <xdr:spPr>
        <a:xfrm>
          <a:off x="1397000" y="148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46183</xdr:rowOff>
    </xdr:from>
    <xdr:ext cx="762000" cy="259045"/>
    <xdr:sp macro="" textlink="">
      <xdr:nvSpPr>
        <xdr:cNvPr id="223" name="テキスト ボックス 222"/>
        <xdr:cNvSpPr txBox="1"/>
      </xdr:nvSpPr>
      <xdr:spPr>
        <a:xfrm>
          <a:off x="1066800" y="149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ポイント上回ったが、同程度の数値であり、今後も県人事委員会勧告を踏まえた適正な給与水準を維持する。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100693</xdr:rowOff>
    </xdr:to>
    <xdr:cxnSp macro="">
      <xdr:nvCxnSpPr>
        <xdr:cNvPr id="259" name="直線コネクタ 258"/>
        <xdr:cNvCxnSpPr/>
      </xdr:nvCxnSpPr>
      <xdr:spPr>
        <a:xfrm>
          <a:off x="16179800" y="1460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2" name="直線コネクタ 261"/>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83457</xdr:rowOff>
    </xdr:to>
    <xdr:cxnSp macro="">
      <xdr:nvCxnSpPr>
        <xdr:cNvPr id="265" name="直線コネクタ 264"/>
        <xdr:cNvCxnSpPr/>
      </xdr:nvCxnSpPr>
      <xdr:spPr>
        <a:xfrm flipV="1">
          <a:off x="14401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83457</xdr:rowOff>
    </xdr:to>
    <xdr:cxnSp macro="">
      <xdr:nvCxnSpPr>
        <xdr:cNvPr id="268" name="直線コネクタ 267"/>
        <xdr:cNvCxnSpPr/>
      </xdr:nvCxnSpPr>
      <xdr:spPr>
        <a:xfrm>
          <a:off x="13512800" y="145188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9"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83" name="テキスト ボックス 282"/>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5" name="テキスト ボックス 284"/>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6" name="楕円 285"/>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7" name="テキスト ボックス 286"/>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町村合併以後、職員数の削減に取り組んでいるが、類似団体平均を上回っている。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引き続き「会津美里町定員適正化計画」に基いて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適正管理に努める。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9162</xdr:rowOff>
    </xdr:from>
    <xdr:to>
      <xdr:col>81</xdr:col>
      <xdr:colOff>44450</xdr:colOff>
      <xdr:row>63</xdr:row>
      <xdr:rowOff>31569</xdr:rowOff>
    </xdr:to>
    <xdr:cxnSp macro="">
      <xdr:nvCxnSpPr>
        <xdr:cNvPr id="324" name="直線コネクタ 323"/>
        <xdr:cNvCxnSpPr/>
      </xdr:nvCxnSpPr>
      <xdr:spPr>
        <a:xfrm>
          <a:off x="16179800" y="10810512"/>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9162</xdr:rowOff>
    </xdr:from>
    <xdr:to>
      <xdr:col>77</xdr:col>
      <xdr:colOff>44450</xdr:colOff>
      <xdr:row>63</xdr:row>
      <xdr:rowOff>16056</xdr:rowOff>
    </xdr:to>
    <xdr:cxnSp macro="">
      <xdr:nvCxnSpPr>
        <xdr:cNvPr id="327" name="直線コネクタ 326"/>
        <xdr:cNvCxnSpPr/>
      </xdr:nvCxnSpPr>
      <xdr:spPr>
        <a:xfrm flipV="1">
          <a:off x="15290800" y="108105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16056</xdr:rowOff>
    </xdr:to>
    <xdr:cxnSp macro="">
      <xdr:nvCxnSpPr>
        <xdr:cNvPr id="330" name="直線コネクタ 329"/>
        <xdr:cNvCxnSpPr/>
      </xdr:nvCxnSpPr>
      <xdr:spPr>
        <a:xfrm>
          <a:off x="14401800" y="108070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123734</xdr:rowOff>
    </xdr:from>
    <xdr:to>
      <xdr:col>68</xdr:col>
      <xdr:colOff>152400</xdr:colOff>
      <xdr:row>63</xdr:row>
      <xdr:rowOff>5715</xdr:rowOff>
    </xdr:to>
    <xdr:cxnSp macro="">
      <xdr:nvCxnSpPr>
        <xdr:cNvPr id="333" name="直線コネクタ 332"/>
        <xdr:cNvCxnSpPr/>
      </xdr:nvCxnSpPr>
      <xdr:spPr>
        <a:xfrm>
          <a:off x="13512800" y="10753634"/>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43" name="楕円 342"/>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44"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129812</xdr:rowOff>
    </xdr:from>
    <xdr:to>
      <xdr:col>77</xdr:col>
      <xdr:colOff>95250</xdr:colOff>
      <xdr:row>63</xdr:row>
      <xdr:rowOff>59962</xdr:rowOff>
    </xdr:to>
    <xdr:sp macro="" textlink="">
      <xdr:nvSpPr>
        <xdr:cNvPr id="345" name="楕円 344"/>
        <xdr:cNvSpPr/>
      </xdr:nvSpPr>
      <xdr:spPr>
        <a:xfrm>
          <a:off x="16129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44739</xdr:rowOff>
    </xdr:from>
    <xdr:ext cx="736600" cy="259045"/>
    <xdr:sp macro="" textlink="">
      <xdr:nvSpPr>
        <xdr:cNvPr id="346" name="テキスト ボックス 345"/>
        <xdr:cNvSpPr txBox="1"/>
      </xdr:nvSpPr>
      <xdr:spPr>
        <a:xfrm>
          <a:off x="15798800" y="1084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136706</xdr:rowOff>
    </xdr:from>
    <xdr:to>
      <xdr:col>73</xdr:col>
      <xdr:colOff>44450</xdr:colOff>
      <xdr:row>63</xdr:row>
      <xdr:rowOff>66856</xdr:rowOff>
    </xdr:to>
    <xdr:sp macro="" textlink="">
      <xdr:nvSpPr>
        <xdr:cNvPr id="347" name="楕円 346"/>
        <xdr:cNvSpPr/>
      </xdr:nvSpPr>
      <xdr:spPr>
        <a:xfrm>
          <a:off x="15240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51633</xdr:rowOff>
    </xdr:from>
    <xdr:ext cx="762000" cy="259045"/>
    <xdr:sp macro="" textlink="">
      <xdr:nvSpPr>
        <xdr:cNvPr id="348" name="テキスト ボックス 347"/>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9" name="楕円 348"/>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50" name="テキスト ボックス 349"/>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51" name="楕円 350"/>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52" name="テキスト ボックス 351"/>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新規発行債の抑制や繰上償還の実施により実質公債比率は下がって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年度は庁舎及び複合文化施設建設工事の完成、令和元年度以降も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施設の老朽化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が予定されるため上昇が見込まれる。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今後も、新規発行債の抑制、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など、将来を見据えた財政運営に努める。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39</xdr:row>
      <xdr:rowOff>167459</xdr:rowOff>
    </xdr:to>
    <xdr:cxnSp macro="">
      <xdr:nvCxnSpPr>
        <xdr:cNvPr id="387" name="直線コネクタ 386"/>
        <xdr:cNvCxnSpPr/>
      </xdr:nvCxnSpPr>
      <xdr:spPr>
        <a:xfrm>
          <a:off x="16179800" y="6854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167459</xdr:rowOff>
    </xdr:from>
    <xdr:to>
      <xdr:col>77</xdr:col>
      <xdr:colOff>44450</xdr:colOff>
      <xdr:row>40</xdr:row>
      <xdr:rowOff>16691</xdr:rowOff>
    </xdr:to>
    <xdr:cxnSp macro="">
      <xdr:nvCxnSpPr>
        <xdr:cNvPr id="390" name="直線コネクタ 389"/>
        <xdr:cNvCxnSpPr/>
      </xdr:nvCxnSpPr>
      <xdr:spPr>
        <a:xfrm flipV="1">
          <a:off x="15290800" y="685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78740</xdr:rowOff>
    </xdr:to>
    <xdr:cxnSp macro="">
      <xdr:nvCxnSpPr>
        <xdr:cNvPr id="393" name="直線コネクタ 392"/>
        <xdr:cNvCxnSpPr/>
      </xdr:nvCxnSpPr>
      <xdr:spPr>
        <a:xfrm flipV="1">
          <a:off x="14401800" y="68746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10704</xdr:rowOff>
    </xdr:to>
    <xdr:cxnSp macro="">
      <xdr:nvCxnSpPr>
        <xdr:cNvPr id="396" name="直線コネクタ 395"/>
        <xdr:cNvCxnSpPr/>
      </xdr:nvCxnSpPr>
      <xdr:spPr>
        <a:xfrm flipV="1">
          <a:off x="13512800" y="693674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6" name="楕円 405"/>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7" name="公債費負担の状況該当値テキスト"/>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116659</xdr:rowOff>
    </xdr:from>
    <xdr:to>
      <xdr:col>77</xdr:col>
      <xdr:colOff>95250</xdr:colOff>
      <xdr:row>40</xdr:row>
      <xdr:rowOff>46809</xdr:rowOff>
    </xdr:to>
    <xdr:sp macro="" textlink="">
      <xdr:nvSpPr>
        <xdr:cNvPr id="408" name="楕円 407"/>
        <xdr:cNvSpPr/>
      </xdr:nvSpPr>
      <xdr:spPr>
        <a:xfrm>
          <a:off x="16129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56986</xdr:rowOff>
    </xdr:from>
    <xdr:ext cx="736600" cy="259045"/>
    <xdr:sp macro="" textlink="">
      <xdr:nvSpPr>
        <xdr:cNvPr id="409" name="テキスト ボックス 408"/>
        <xdr:cNvSpPr txBox="1"/>
      </xdr:nvSpPr>
      <xdr:spPr>
        <a:xfrm>
          <a:off x="15798800" y="65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10" name="楕円 409"/>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11" name="テキスト ボックス 410"/>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2" name="楕円 411"/>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3" name="テキスト ボックス 41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131354</xdr:rowOff>
    </xdr:from>
    <xdr:to>
      <xdr:col>64</xdr:col>
      <xdr:colOff>152400</xdr:colOff>
      <xdr:row>41</xdr:row>
      <xdr:rowOff>61504</xdr:rowOff>
    </xdr:to>
    <xdr:sp macro="" textlink="">
      <xdr:nvSpPr>
        <xdr:cNvPr id="414" name="楕円 413"/>
        <xdr:cNvSpPr/>
      </xdr:nvSpPr>
      <xdr:spPr>
        <a:xfrm>
          <a:off x="13462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46281</xdr:rowOff>
    </xdr:from>
    <xdr:ext cx="762000" cy="259045"/>
    <xdr:sp macro="" textlink="">
      <xdr:nvSpPr>
        <xdr:cNvPr id="415" name="テキスト ボックス 414"/>
        <xdr:cNvSpPr txBox="1"/>
      </xdr:nvSpPr>
      <xdr:spPr>
        <a:xfrm>
          <a:off x="13131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新規発行債の抑制、繰上償還、財政調整基金及び公共施設等整備再生基金への積立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などによる充当可能基金により、将来負担額を充当可能財源が上回っているため将来負担比率は発生しなかった。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しかし、今後は公共施設整備や施設の老朽化に伴う普通建設事業費に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新規発行による地方債残高の増加が想定されるため、計画的な償還及び充当可能基金への積立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将来世代への負担をできる限り抑制し財政の健全化を図る。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町村合併により、職員数</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多いため</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30661</xdr:rowOff>
    </xdr:from>
    <xdr:to>
      <xdr:col>24</xdr:col>
      <xdr:colOff>25400</xdr:colOff>
      <xdr:row>37</xdr:row>
      <xdr:rowOff>76381</xdr:rowOff>
    </xdr:to>
    <xdr:cxnSp macro="">
      <xdr:nvCxnSpPr>
        <xdr:cNvPr id="68" name="直線コネクタ 67"/>
        <xdr:cNvCxnSpPr/>
      </xdr:nvCxnSpPr>
      <xdr:spPr>
        <a:xfrm>
          <a:off x="3987800" y="637431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30661</xdr:rowOff>
    </xdr:from>
    <xdr:to>
      <xdr:col>19</xdr:col>
      <xdr:colOff>187325</xdr:colOff>
      <xdr:row>37</xdr:row>
      <xdr:rowOff>30661</xdr:rowOff>
    </xdr:to>
    <xdr:cxnSp macro="">
      <xdr:nvCxnSpPr>
        <xdr:cNvPr id="71" name="直線コネクタ 70"/>
        <xdr:cNvCxnSpPr/>
      </xdr:nvCxnSpPr>
      <xdr:spPr>
        <a:xfrm>
          <a:off x="3098800" y="6374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11067</xdr:rowOff>
    </xdr:from>
    <xdr:to>
      <xdr:col>15</xdr:col>
      <xdr:colOff>98425</xdr:colOff>
      <xdr:row>37</xdr:row>
      <xdr:rowOff>30661</xdr:rowOff>
    </xdr:to>
    <xdr:cxnSp macro="">
      <xdr:nvCxnSpPr>
        <xdr:cNvPr id="74" name="直線コネクタ 73"/>
        <xdr:cNvCxnSpPr/>
      </xdr:nvCxnSpPr>
      <xdr:spPr>
        <a:xfrm>
          <a:off x="2209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11067</xdr:rowOff>
    </xdr:from>
    <xdr:to>
      <xdr:col>11</xdr:col>
      <xdr:colOff>9525</xdr:colOff>
      <xdr:row>37</xdr:row>
      <xdr:rowOff>37193</xdr:rowOff>
    </xdr:to>
    <xdr:cxnSp macro="">
      <xdr:nvCxnSpPr>
        <xdr:cNvPr id="77" name="直線コネクタ 76"/>
        <xdr:cNvCxnSpPr/>
      </xdr:nvCxnSpPr>
      <xdr:spPr>
        <a:xfrm flipV="1">
          <a:off x="1320800" y="6354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25581</xdr:rowOff>
    </xdr:from>
    <xdr:to>
      <xdr:col>24</xdr:col>
      <xdr:colOff>76200</xdr:colOff>
      <xdr:row>37</xdr:row>
      <xdr:rowOff>127181</xdr:rowOff>
    </xdr:to>
    <xdr:sp macro="" textlink="">
      <xdr:nvSpPr>
        <xdr:cNvPr id="87" name="楕円 86"/>
        <xdr:cNvSpPr/>
      </xdr:nvSpPr>
      <xdr:spPr>
        <a:xfrm>
          <a:off x="4775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169108</xdr:rowOff>
    </xdr:from>
    <xdr:ext cx="762000" cy="259045"/>
    <xdr:sp macro="" textlink="">
      <xdr:nvSpPr>
        <xdr:cNvPr id="88" name="人件費該当値テキスト"/>
        <xdr:cNvSpPr txBox="1"/>
      </xdr:nvSpPr>
      <xdr:spPr>
        <a:xfrm>
          <a:off x="49149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151311</xdr:rowOff>
    </xdr:from>
    <xdr:to>
      <xdr:col>20</xdr:col>
      <xdr:colOff>38100</xdr:colOff>
      <xdr:row>37</xdr:row>
      <xdr:rowOff>81461</xdr:rowOff>
    </xdr:to>
    <xdr:sp macro="" textlink="">
      <xdr:nvSpPr>
        <xdr:cNvPr id="89" name="楕円 88"/>
        <xdr:cNvSpPr/>
      </xdr:nvSpPr>
      <xdr:spPr>
        <a:xfrm>
          <a:off x="3937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91638</xdr:rowOff>
    </xdr:from>
    <xdr:ext cx="736600" cy="259045"/>
    <xdr:sp macro="" textlink="">
      <xdr:nvSpPr>
        <xdr:cNvPr id="90" name="テキスト ボックス 89"/>
        <xdr:cNvSpPr txBox="1"/>
      </xdr:nvSpPr>
      <xdr:spPr>
        <a:xfrm>
          <a:off x="3606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151311</xdr:rowOff>
    </xdr:from>
    <xdr:to>
      <xdr:col>15</xdr:col>
      <xdr:colOff>149225</xdr:colOff>
      <xdr:row>37</xdr:row>
      <xdr:rowOff>81461</xdr:rowOff>
    </xdr:to>
    <xdr:sp macro="" textlink="">
      <xdr:nvSpPr>
        <xdr:cNvPr id="91" name="楕円 90"/>
        <xdr:cNvSpPr/>
      </xdr:nvSpPr>
      <xdr:spPr>
        <a:xfrm>
          <a:off x="3048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91638</xdr:rowOff>
    </xdr:from>
    <xdr:ext cx="762000" cy="259045"/>
    <xdr:sp macro="" textlink="">
      <xdr:nvSpPr>
        <xdr:cNvPr id="92" name="テキスト ボックス 91"/>
        <xdr:cNvSpPr txBox="1"/>
      </xdr:nvSpPr>
      <xdr:spPr>
        <a:xfrm>
          <a:off x="2717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131717</xdr:rowOff>
    </xdr:from>
    <xdr:to>
      <xdr:col>11</xdr:col>
      <xdr:colOff>60325</xdr:colOff>
      <xdr:row>37</xdr:row>
      <xdr:rowOff>61867</xdr:rowOff>
    </xdr:to>
    <xdr:sp macro="" textlink="">
      <xdr:nvSpPr>
        <xdr:cNvPr id="93" name="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72044</xdr:rowOff>
    </xdr:from>
    <xdr:ext cx="762000" cy="259045"/>
    <xdr:sp macro="" textlink="">
      <xdr:nvSpPr>
        <xdr:cNvPr id="94" name="テキスト ボックス 93"/>
        <xdr:cNvSpPr txBox="1"/>
      </xdr:nvSpPr>
      <xdr:spPr>
        <a:xfrm>
          <a:off x="1828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157843</xdr:rowOff>
    </xdr:from>
    <xdr:to>
      <xdr:col>6</xdr:col>
      <xdr:colOff>171450</xdr:colOff>
      <xdr:row>37</xdr:row>
      <xdr:rowOff>87993</xdr:rowOff>
    </xdr:to>
    <xdr:sp macro="" textlink="">
      <xdr:nvSpPr>
        <xdr:cNvPr id="95" name="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98170</xdr:rowOff>
    </xdr:from>
    <xdr:ext cx="762000" cy="259045"/>
    <xdr:sp macro="" textlink="">
      <xdr:nvSpPr>
        <xdr:cNvPr id="96" name="テキスト ボックス 95"/>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物件費に係る経常収支比率が上昇しているのは、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町村合併により類似の公共施設を複数抱え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ていることに加え、施設の老朽化に伴う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管理経費の増加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年度が減少した要因については一時的なものであり、今後も上昇傾向が続くことが想定されるため、事務事業の見直しや公共施設の集約化等を図り経費の抑制に努める。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168910</xdr:rowOff>
    </xdr:to>
    <xdr:cxnSp macro="">
      <xdr:nvCxnSpPr>
        <xdr:cNvPr id="129" name="直線コネクタ 128"/>
        <xdr:cNvCxnSpPr/>
      </xdr:nvCxnSpPr>
      <xdr:spPr>
        <a:xfrm>
          <a:off x="15671800" y="25958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123190</xdr:rowOff>
    </xdr:to>
    <xdr:cxnSp macro="">
      <xdr:nvCxnSpPr>
        <xdr:cNvPr id="132" name="直線コネクタ 131"/>
        <xdr:cNvCxnSpPr/>
      </xdr:nvCxnSpPr>
      <xdr:spPr>
        <a:xfrm flipV="1">
          <a:off x="14782800" y="259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123190</xdr:rowOff>
    </xdr:to>
    <xdr:cxnSp macro="">
      <xdr:nvCxnSpPr>
        <xdr:cNvPr id="135" name="直線コネクタ 134"/>
        <xdr:cNvCxnSpPr/>
      </xdr:nvCxnSpPr>
      <xdr:spPr>
        <a:xfrm>
          <a:off x="13893800" y="262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54610</xdr:rowOff>
    </xdr:to>
    <xdr:cxnSp macro="">
      <xdr:nvCxnSpPr>
        <xdr:cNvPr id="138" name="直線コネクタ 137"/>
        <xdr:cNvCxnSpPr/>
      </xdr:nvCxnSpPr>
      <xdr:spPr>
        <a:xfrm>
          <a:off x="13004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8" name="楕円 147"/>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90187</xdr:rowOff>
    </xdr:from>
    <xdr:ext cx="762000" cy="259045"/>
    <xdr:sp macro="" textlink="">
      <xdr:nvSpPr>
        <xdr:cNvPr id="149" name="物件費該当値テキスト"/>
        <xdr:cNvSpPr txBox="1"/>
      </xdr:nvSpPr>
      <xdr:spPr>
        <a:xfrm>
          <a:off x="16598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50" name="楕円 149"/>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51" name="テキスト ボックス 150"/>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2" name="楕円 151"/>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53" name="テキスト ボックス 15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4" name="楕円 153"/>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90187</xdr:rowOff>
    </xdr:from>
    <xdr:ext cx="762000" cy="259045"/>
    <xdr:sp macro="" textlink="">
      <xdr:nvSpPr>
        <xdr:cNvPr id="155" name="テキスト ボックス 154"/>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扶助費に係る経常収支比率は、類似団体の中でも特に低い比率となっているが、児童福祉、高齢者福祉及び障がい者福祉は年々増加傾向にあり、今後も増加することが予想される。町独自のサービスについて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や内容が適正なものであるかを検証し、事業の集約化や見直しに努め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できる限り増加幅の抑制を図る。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78015</xdr:rowOff>
    </xdr:from>
    <xdr:to>
      <xdr:col>24</xdr:col>
      <xdr:colOff>25400</xdr:colOff>
      <xdr:row>53</xdr:row>
      <xdr:rowOff>37193</xdr:rowOff>
    </xdr:to>
    <xdr:cxnSp macro="">
      <xdr:nvCxnSpPr>
        <xdr:cNvPr id="192" name="直線コネクタ 191"/>
        <xdr:cNvCxnSpPr/>
      </xdr:nvCxnSpPr>
      <xdr:spPr>
        <a:xfrm>
          <a:off x="3987800" y="8993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52</xdr:row>
      <xdr:rowOff>94343</xdr:rowOff>
    </xdr:to>
    <xdr:cxnSp macro="">
      <xdr:nvCxnSpPr>
        <xdr:cNvPr id="195" name="直線コネクタ 194"/>
        <xdr:cNvCxnSpPr/>
      </xdr:nvCxnSpPr>
      <xdr:spPr>
        <a:xfrm flipV="1">
          <a:off x="3098800" y="8993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xdr:rowOff>
    </xdr:from>
    <xdr:to>
      <xdr:col>15</xdr:col>
      <xdr:colOff>98425</xdr:colOff>
      <xdr:row>52</xdr:row>
      <xdr:rowOff>94343</xdr:rowOff>
    </xdr:to>
    <xdr:cxnSp macro="">
      <xdr:nvCxnSpPr>
        <xdr:cNvPr id="198" name="直線コネクタ 197"/>
        <xdr:cNvCxnSpPr/>
      </xdr:nvCxnSpPr>
      <xdr:spPr>
        <a:xfrm>
          <a:off x="2209800" y="8928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12700</xdr:rowOff>
    </xdr:to>
    <xdr:cxnSp macro="">
      <xdr:nvCxnSpPr>
        <xdr:cNvPr id="201" name="直線コネクタ 200"/>
        <xdr:cNvCxnSpPr/>
      </xdr:nvCxnSpPr>
      <xdr:spPr>
        <a:xfrm>
          <a:off x="1320800" y="892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11" name="楕円 210"/>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12"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27215</xdr:rowOff>
    </xdr:from>
    <xdr:to>
      <xdr:col>20</xdr:col>
      <xdr:colOff>38100</xdr:colOff>
      <xdr:row>52</xdr:row>
      <xdr:rowOff>128815</xdr:rowOff>
    </xdr:to>
    <xdr:sp macro="" textlink="">
      <xdr:nvSpPr>
        <xdr:cNvPr id="213" name="楕円 212"/>
        <xdr:cNvSpPr/>
      </xdr:nvSpPr>
      <xdr:spPr>
        <a:xfrm>
          <a:off x="3937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138992</xdr:rowOff>
    </xdr:from>
    <xdr:ext cx="736600" cy="259045"/>
    <xdr:sp macro="" textlink="">
      <xdr:nvSpPr>
        <xdr:cNvPr id="214" name="テキスト ボックス 213"/>
        <xdr:cNvSpPr txBox="1"/>
      </xdr:nvSpPr>
      <xdr:spPr>
        <a:xfrm>
          <a:off x="3606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43543</xdr:rowOff>
    </xdr:from>
    <xdr:to>
      <xdr:col>15</xdr:col>
      <xdr:colOff>149225</xdr:colOff>
      <xdr:row>52</xdr:row>
      <xdr:rowOff>145143</xdr:rowOff>
    </xdr:to>
    <xdr:sp macro="" textlink="">
      <xdr:nvSpPr>
        <xdr:cNvPr id="215" name="楕円 214"/>
        <xdr:cNvSpPr/>
      </xdr:nvSpPr>
      <xdr:spPr>
        <a:xfrm>
          <a:off x="3048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155320</xdr:rowOff>
    </xdr:from>
    <xdr:ext cx="762000" cy="259045"/>
    <xdr:sp macro="" textlink="">
      <xdr:nvSpPr>
        <xdr:cNvPr id="216" name="テキスト ボックス 215"/>
        <xdr:cNvSpPr txBox="1"/>
      </xdr:nvSpPr>
      <xdr:spPr>
        <a:xfrm>
          <a:off x="2717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51</xdr:row>
      <xdr:rowOff>133350</xdr:rowOff>
    </xdr:from>
    <xdr:to>
      <xdr:col>11</xdr:col>
      <xdr:colOff>60325</xdr:colOff>
      <xdr:row>52</xdr:row>
      <xdr:rowOff>63500</xdr:rowOff>
    </xdr:to>
    <xdr:sp macro="" textlink="">
      <xdr:nvSpPr>
        <xdr:cNvPr id="217" name="楕円 216"/>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73677</xdr:rowOff>
    </xdr:from>
    <xdr:ext cx="762000" cy="259045"/>
    <xdr:sp macro="" textlink="">
      <xdr:nvSpPr>
        <xdr:cNvPr id="218" name="テキスト ボックス 217"/>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20" name="テキスト ボックス 219"/>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その他にかかる経常収支比率は、類似団体平均より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各会計の財政健全化に向けた取組みを実施し繰出金等の抑制に努める。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59</xdr:row>
      <xdr:rowOff>16510</xdr:rowOff>
    </xdr:to>
    <xdr:cxnSp macro="">
      <xdr:nvCxnSpPr>
        <xdr:cNvPr id="253" name="直線コネクタ 252"/>
        <xdr:cNvCxnSpPr/>
      </xdr:nvCxnSpPr>
      <xdr:spPr>
        <a:xfrm>
          <a:off x="15671800" y="99110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138430</xdr:rowOff>
    </xdr:to>
    <xdr:cxnSp macro="">
      <xdr:nvCxnSpPr>
        <xdr:cNvPr id="256" name="直線コネクタ 255"/>
        <xdr:cNvCxnSpPr/>
      </xdr:nvCxnSpPr>
      <xdr:spPr>
        <a:xfrm>
          <a:off x="14782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62230</xdr:rowOff>
    </xdr:to>
    <xdr:cxnSp macro="">
      <xdr:nvCxnSpPr>
        <xdr:cNvPr id="259" name="直線コネクタ 258"/>
        <xdr:cNvCxnSpPr/>
      </xdr:nvCxnSpPr>
      <xdr:spPr>
        <a:xfrm flipV="1">
          <a:off x="13893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62230</xdr:rowOff>
    </xdr:to>
    <xdr:cxnSp macro="">
      <xdr:nvCxnSpPr>
        <xdr:cNvPr id="262" name="直線コネクタ 261"/>
        <xdr:cNvCxnSpPr/>
      </xdr:nvCxnSpPr>
      <xdr:spPr>
        <a:xfrm>
          <a:off x="13004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72" name="楕円 271"/>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73"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4" name="楕円 27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5" name="テキスト ボックス 274"/>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7" name="テキスト ボックス 27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8" name="楕円 277"/>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9" name="テキスト ボックス 278"/>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0" name="楕円 279"/>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81" name="テキスト ボックス 28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補助費に係る経常収支比率は、類似団体平均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「会津美里町補助金等検討第三者委員会」からの提言書に基づき事業の見直しを行うとともに、社会経済情勢の変化に応じ多様化、高度化する住民ニーズにも対応できるよう努める。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138430</xdr:rowOff>
    </xdr:to>
    <xdr:cxnSp macro="">
      <xdr:nvCxnSpPr>
        <xdr:cNvPr id="314" name="直線コネクタ 313"/>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138430</xdr:rowOff>
    </xdr:to>
    <xdr:cxnSp macro="">
      <xdr:nvCxnSpPr>
        <xdr:cNvPr id="317" name="直線コネクタ 316"/>
        <xdr:cNvCxnSpPr/>
      </xdr:nvCxnSpPr>
      <xdr:spPr>
        <a:xfrm>
          <a:off x="14782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130810</xdr:rowOff>
    </xdr:to>
    <xdr:cxnSp macro="">
      <xdr:nvCxnSpPr>
        <xdr:cNvPr id="320" name="直線コネクタ 319"/>
        <xdr:cNvCxnSpPr/>
      </xdr:nvCxnSpPr>
      <xdr:spPr>
        <a:xfrm>
          <a:off x="13893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100330</xdr:rowOff>
    </xdr:to>
    <xdr:cxnSp macro="">
      <xdr:nvCxnSpPr>
        <xdr:cNvPr id="323" name="直線コネクタ 322"/>
        <xdr:cNvCxnSpPr/>
      </xdr:nvCxnSpPr>
      <xdr:spPr>
        <a:xfrm>
          <a:off x="13004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3" name="楕円 33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5" name="楕円 33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6" name="テキスト ボックス 335"/>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7" name="楕円 336"/>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8" name="テキスト ボックス 337"/>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9" name="楕円 338"/>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0" name="テキスト ボックス 339"/>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1" name="楕円 340"/>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42" name="テキスト ボックス 341"/>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新規発行債を標準財政規模の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％以内に抑制することや繰上償還による地方債残高の減少により公債費に係る経常収支比率は、下がっているものの類似団体平均と比較して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公共施設整備及び公共施設の老朽化、集約化に伴う普通建設事業費に係る新規発行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を予定しているが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、繰上償還を含め計画的な償還により地方債償還金の縮減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78</xdr:row>
      <xdr:rowOff>146594</xdr:rowOff>
    </xdr:to>
    <xdr:cxnSp macro="">
      <xdr:nvCxnSpPr>
        <xdr:cNvPr id="376" name="直線コネクタ 375"/>
        <xdr:cNvCxnSpPr/>
      </xdr:nvCxnSpPr>
      <xdr:spPr>
        <a:xfrm flipV="1">
          <a:off x="3987800" y="135131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140063</xdr:rowOff>
    </xdr:from>
    <xdr:to>
      <xdr:col>19</xdr:col>
      <xdr:colOff>187325</xdr:colOff>
      <xdr:row>78</xdr:row>
      <xdr:rowOff>146594</xdr:rowOff>
    </xdr:to>
    <xdr:cxnSp macro="">
      <xdr:nvCxnSpPr>
        <xdr:cNvPr id="379" name="直線コネクタ 378"/>
        <xdr:cNvCxnSpPr/>
      </xdr:nvCxnSpPr>
      <xdr:spPr>
        <a:xfrm>
          <a:off x="3098800" y="13513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78</xdr:row>
      <xdr:rowOff>153126</xdr:rowOff>
    </xdr:to>
    <xdr:cxnSp macro="">
      <xdr:nvCxnSpPr>
        <xdr:cNvPr id="382" name="直線コネクタ 381"/>
        <xdr:cNvCxnSpPr/>
      </xdr:nvCxnSpPr>
      <xdr:spPr>
        <a:xfrm flipV="1">
          <a:off x="2209800" y="13513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153126</xdr:rowOff>
    </xdr:from>
    <xdr:to>
      <xdr:col>11</xdr:col>
      <xdr:colOff>9525</xdr:colOff>
      <xdr:row>79</xdr:row>
      <xdr:rowOff>60052</xdr:rowOff>
    </xdr:to>
    <xdr:cxnSp macro="">
      <xdr:nvCxnSpPr>
        <xdr:cNvPr id="385" name="直線コネクタ 384"/>
        <xdr:cNvCxnSpPr/>
      </xdr:nvCxnSpPr>
      <xdr:spPr>
        <a:xfrm flipV="1">
          <a:off x="1320800" y="1352622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95" name="楕円 394"/>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6"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95794</xdr:rowOff>
    </xdr:from>
    <xdr:to>
      <xdr:col>20</xdr:col>
      <xdr:colOff>38100</xdr:colOff>
      <xdr:row>79</xdr:row>
      <xdr:rowOff>25944</xdr:rowOff>
    </xdr:to>
    <xdr:sp macro="" textlink="">
      <xdr:nvSpPr>
        <xdr:cNvPr id="397" name="楕円 396"/>
        <xdr:cNvSpPr/>
      </xdr:nvSpPr>
      <xdr:spPr>
        <a:xfrm>
          <a:off x="3937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10721</xdr:rowOff>
    </xdr:from>
    <xdr:ext cx="736600" cy="259045"/>
    <xdr:sp macro="" textlink="">
      <xdr:nvSpPr>
        <xdr:cNvPr id="398" name="テキスト ボックス 397"/>
        <xdr:cNvSpPr txBox="1"/>
      </xdr:nvSpPr>
      <xdr:spPr>
        <a:xfrm>
          <a:off x="3606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89263</xdr:rowOff>
    </xdr:from>
    <xdr:to>
      <xdr:col>15</xdr:col>
      <xdr:colOff>149225</xdr:colOff>
      <xdr:row>79</xdr:row>
      <xdr:rowOff>19413</xdr:rowOff>
    </xdr:to>
    <xdr:sp macro="" textlink="">
      <xdr:nvSpPr>
        <xdr:cNvPr id="399" name="楕円 398"/>
        <xdr:cNvSpPr/>
      </xdr:nvSpPr>
      <xdr:spPr>
        <a:xfrm>
          <a:off x="3048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4190</xdr:rowOff>
    </xdr:from>
    <xdr:ext cx="762000" cy="259045"/>
    <xdr:sp macro="" textlink="">
      <xdr:nvSpPr>
        <xdr:cNvPr id="400" name="テキスト ボックス 399"/>
        <xdr:cNvSpPr txBox="1"/>
      </xdr:nvSpPr>
      <xdr:spPr>
        <a:xfrm>
          <a:off x="2717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102326</xdr:rowOff>
    </xdr:from>
    <xdr:to>
      <xdr:col>11</xdr:col>
      <xdr:colOff>60325</xdr:colOff>
      <xdr:row>79</xdr:row>
      <xdr:rowOff>32476</xdr:rowOff>
    </xdr:to>
    <xdr:sp macro="" textlink="">
      <xdr:nvSpPr>
        <xdr:cNvPr id="401" name="楕円 400"/>
        <xdr:cNvSpPr/>
      </xdr:nvSpPr>
      <xdr:spPr>
        <a:xfrm>
          <a:off x="2159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17253</xdr:rowOff>
    </xdr:from>
    <xdr:ext cx="762000" cy="259045"/>
    <xdr:sp macro="" textlink="">
      <xdr:nvSpPr>
        <xdr:cNvPr id="402" name="テキスト ボックス 401"/>
        <xdr:cNvSpPr txBox="1"/>
      </xdr:nvSpPr>
      <xdr:spPr>
        <a:xfrm>
          <a:off x="1828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9252</xdr:rowOff>
    </xdr:from>
    <xdr:to>
      <xdr:col>6</xdr:col>
      <xdr:colOff>171450</xdr:colOff>
      <xdr:row>79</xdr:row>
      <xdr:rowOff>110852</xdr:rowOff>
    </xdr:to>
    <xdr:sp macro="" textlink="">
      <xdr:nvSpPr>
        <xdr:cNvPr id="403" name="楕円 402"/>
        <xdr:cNvSpPr/>
      </xdr:nvSpPr>
      <xdr:spPr>
        <a:xfrm>
          <a:off x="1270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95629</xdr:rowOff>
    </xdr:from>
    <xdr:ext cx="762000" cy="259045"/>
    <xdr:sp macro="" textlink="">
      <xdr:nvSpPr>
        <xdr:cNvPr id="404" name="テキスト ボックス 403"/>
        <xdr:cNvSpPr txBox="1"/>
      </xdr:nvSpPr>
      <xdr:spPr>
        <a:xfrm>
          <a:off x="939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、公共施設の整理・統合等によるコストの抑制を図るとともに事務事業の見直しを行い経費の抑制に努める。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77</xdr:row>
      <xdr:rowOff>8889</xdr:rowOff>
    </xdr:to>
    <xdr:cxnSp macro="">
      <xdr:nvCxnSpPr>
        <xdr:cNvPr id="437" name="直線コネクタ 436"/>
        <xdr:cNvCxnSpPr/>
      </xdr:nvCxnSpPr>
      <xdr:spPr>
        <a:xfrm>
          <a:off x="15671800" y="12730480"/>
          <a:ext cx="8382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74</xdr:row>
      <xdr:rowOff>43180</xdr:rowOff>
    </xdr:to>
    <xdr:cxnSp macro="">
      <xdr:nvCxnSpPr>
        <xdr:cNvPr id="440" name="直線コネクタ 439"/>
        <xdr:cNvCxnSpPr/>
      </xdr:nvCxnSpPr>
      <xdr:spPr>
        <a:xfrm>
          <a:off x="14782800" y="12715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77470</xdr:rowOff>
    </xdr:from>
    <xdr:to>
      <xdr:col>73</xdr:col>
      <xdr:colOff>180975</xdr:colOff>
      <xdr:row>74</xdr:row>
      <xdr:rowOff>27940</xdr:rowOff>
    </xdr:to>
    <xdr:cxnSp macro="">
      <xdr:nvCxnSpPr>
        <xdr:cNvPr id="443" name="直線コネクタ 442"/>
        <xdr:cNvCxnSpPr/>
      </xdr:nvCxnSpPr>
      <xdr:spPr>
        <a:xfrm>
          <a:off x="13893800" y="12593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77470</xdr:rowOff>
    </xdr:to>
    <xdr:cxnSp macro="">
      <xdr:nvCxnSpPr>
        <xdr:cNvPr id="446" name="直線コネクタ 445"/>
        <xdr:cNvCxnSpPr/>
      </xdr:nvCxnSpPr>
      <xdr:spPr>
        <a:xfrm>
          <a:off x="13004800" y="12509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6" name="楕円 455"/>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57"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58" name="楕円 457"/>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59" name="テキスト ボックス 458"/>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60" name="楕円 459"/>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61" name="テキスト ボックス 460"/>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62" name="楕円 461"/>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63" name="テキスト ボックス 462"/>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64" name="楕円 463"/>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65" name="テキスト ボックス 464"/>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88378</xdr:rowOff>
    </xdr:from>
    <xdr:to>
      <xdr:col>29</xdr:col>
      <xdr:colOff>127000</xdr:colOff>
      <xdr:row>15</xdr:row>
      <xdr:rowOff>114569</xdr:rowOff>
    </xdr:to>
    <xdr:cxnSp macro="">
      <xdr:nvCxnSpPr>
        <xdr:cNvPr id="52" name="直線コネクタ 51"/>
        <xdr:cNvCxnSpPr/>
      </xdr:nvCxnSpPr>
      <xdr:spPr bwMode="auto">
        <a:xfrm flipV="1">
          <a:off x="5003800" y="2707753"/>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114569</xdr:rowOff>
    </xdr:from>
    <xdr:to>
      <xdr:col>26</xdr:col>
      <xdr:colOff>50800</xdr:colOff>
      <xdr:row>15</xdr:row>
      <xdr:rowOff>125852</xdr:rowOff>
    </xdr:to>
    <xdr:cxnSp macro="">
      <xdr:nvCxnSpPr>
        <xdr:cNvPr id="55" name="直線コネクタ 54"/>
        <xdr:cNvCxnSpPr/>
      </xdr:nvCxnSpPr>
      <xdr:spPr bwMode="auto">
        <a:xfrm flipV="1">
          <a:off x="4305300" y="2733944"/>
          <a:ext cx="6985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125852</xdr:rowOff>
    </xdr:from>
    <xdr:to>
      <xdr:col>22</xdr:col>
      <xdr:colOff>114300</xdr:colOff>
      <xdr:row>16</xdr:row>
      <xdr:rowOff>21822</xdr:rowOff>
    </xdr:to>
    <xdr:cxnSp macro="">
      <xdr:nvCxnSpPr>
        <xdr:cNvPr id="58" name="直線コネクタ 57"/>
        <xdr:cNvCxnSpPr/>
      </xdr:nvCxnSpPr>
      <xdr:spPr bwMode="auto">
        <a:xfrm flipV="1">
          <a:off x="3606800" y="2745227"/>
          <a:ext cx="698500" cy="67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10702</xdr:rowOff>
    </xdr:from>
    <xdr:to>
      <xdr:col>18</xdr:col>
      <xdr:colOff>177800</xdr:colOff>
      <xdr:row>16</xdr:row>
      <xdr:rowOff>21822</xdr:rowOff>
    </xdr:to>
    <xdr:cxnSp macro="">
      <xdr:nvCxnSpPr>
        <xdr:cNvPr id="61" name="直線コネクタ 60"/>
        <xdr:cNvCxnSpPr/>
      </xdr:nvCxnSpPr>
      <xdr:spPr bwMode="auto">
        <a:xfrm>
          <a:off x="2908300" y="2801527"/>
          <a:ext cx="698500" cy="1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37578</xdr:rowOff>
    </xdr:from>
    <xdr:to>
      <xdr:col>29</xdr:col>
      <xdr:colOff>177800</xdr:colOff>
      <xdr:row>15</xdr:row>
      <xdr:rowOff>139178</xdr:rowOff>
    </xdr:to>
    <xdr:sp macro="" textlink="">
      <xdr:nvSpPr>
        <xdr:cNvPr id="71" name="楕円 70"/>
        <xdr:cNvSpPr/>
      </xdr:nvSpPr>
      <xdr:spPr bwMode="auto">
        <a:xfrm>
          <a:off x="5600700" y="265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54105</xdr:rowOff>
    </xdr:from>
    <xdr:ext cx="762000" cy="259045"/>
    <xdr:sp macro="" textlink="">
      <xdr:nvSpPr>
        <xdr:cNvPr id="72" name="人口1人当たり決算額の推移該当値テキスト130"/>
        <xdr:cNvSpPr txBox="1"/>
      </xdr:nvSpPr>
      <xdr:spPr>
        <a:xfrm>
          <a:off x="5740400" y="250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63769</xdr:rowOff>
    </xdr:from>
    <xdr:to>
      <xdr:col>26</xdr:col>
      <xdr:colOff>101600</xdr:colOff>
      <xdr:row>15</xdr:row>
      <xdr:rowOff>165369</xdr:rowOff>
    </xdr:to>
    <xdr:sp macro="" textlink="">
      <xdr:nvSpPr>
        <xdr:cNvPr id="73" name="楕円 72"/>
        <xdr:cNvSpPr/>
      </xdr:nvSpPr>
      <xdr:spPr bwMode="auto">
        <a:xfrm>
          <a:off x="4953000" y="268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4096</xdr:rowOff>
    </xdr:from>
    <xdr:ext cx="736600" cy="259045"/>
    <xdr:sp macro="" textlink="">
      <xdr:nvSpPr>
        <xdr:cNvPr id="74" name="テキスト ボックス 73"/>
        <xdr:cNvSpPr txBox="1"/>
      </xdr:nvSpPr>
      <xdr:spPr>
        <a:xfrm>
          <a:off x="4622800" y="245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75052</xdr:rowOff>
    </xdr:from>
    <xdr:to>
      <xdr:col>22</xdr:col>
      <xdr:colOff>165100</xdr:colOff>
      <xdr:row>16</xdr:row>
      <xdr:rowOff>5202</xdr:rowOff>
    </xdr:to>
    <xdr:sp macro="" textlink="">
      <xdr:nvSpPr>
        <xdr:cNvPr id="75" name="楕円 74"/>
        <xdr:cNvSpPr/>
      </xdr:nvSpPr>
      <xdr:spPr bwMode="auto">
        <a:xfrm>
          <a:off x="4254500" y="269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15379</xdr:rowOff>
    </xdr:from>
    <xdr:ext cx="762000" cy="259045"/>
    <xdr:sp macro="" textlink="">
      <xdr:nvSpPr>
        <xdr:cNvPr id="76" name="テキスト ボックス 75"/>
        <xdr:cNvSpPr txBox="1"/>
      </xdr:nvSpPr>
      <xdr:spPr>
        <a:xfrm>
          <a:off x="3924300" y="246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142472</xdr:rowOff>
    </xdr:from>
    <xdr:to>
      <xdr:col>19</xdr:col>
      <xdr:colOff>38100</xdr:colOff>
      <xdr:row>16</xdr:row>
      <xdr:rowOff>72622</xdr:rowOff>
    </xdr:to>
    <xdr:sp macro="" textlink="">
      <xdr:nvSpPr>
        <xdr:cNvPr id="77" name="楕円 76"/>
        <xdr:cNvSpPr/>
      </xdr:nvSpPr>
      <xdr:spPr bwMode="auto">
        <a:xfrm>
          <a:off x="3556000" y="276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82799</xdr:rowOff>
    </xdr:from>
    <xdr:ext cx="762000" cy="259045"/>
    <xdr:sp macro="" textlink="">
      <xdr:nvSpPr>
        <xdr:cNvPr id="78" name="テキスト ボックス 77"/>
        <xdr:cNvSpPr txBox="1"/>
      </xdr:nvSpPr>
      <xdr:spPr>
        <a:xfrm>
          <a:off x="3225800" y="253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131352</xdr:rowOff>
    </xdr:from>
    <xdr:to>
      <xdr:col>15</xdr:col>
      <xdr:colOff>101600</xdr:colOff>
      <xdr:row>16</xdr:row>
      <xdr:rowOff>61502</xdr:rowOff>
    </xdr:to>
    <xdr:sp macro="" textlink="">
      <xdr:nvSpPr>
        <xdr:cNvPr id="79" name="楕円 78"/>
        <xdr:cNvSpPr/>
      </xdr:nvSpPr>
      <xdr:spPr bwMode="auto">
        <a:xfrm>
          <a:off x="2857500" y="275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71679</xdr:rowOff>
    </xdr:from>
    <xdr:ext cx="762000" cy="259045"/>
    <xdr:sp macro="" textlink="">
      <xdr:nvSpPr>
        <xdr:cNvPr id="80" name="テキスト ボックス 79"/>
        <xdr:cNvSpPr txBox="1"/>
      </xdr:nvSpPr>
      <xdr:spPr>
        <a:xfrm>
          <a:off x="2527300" y="25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229851</xdr:rowOff>
    </xdr:from>
    <xdr:to>
      <xdr:col>29</xdr:col>
      <xdr:colOff>127000</xdr:colOff>
      <xdr:row>35</xdr:row>
      <xdr:rowOff>258578</xdr:rowOff>
    </xdr:to>
    <xdr:cxnSp macro="">
      <xdr:nvCxnSpPr>
        <xdr:cNvPr id="113" name="直線コネクタ 112"/>
        <xdr:cNvCxnSpPr/>
      </xdr:nvCxnSpPr>
      <xdr:spPr bwMode="auto">
        <a:xfrm>
          <a:off x="5003800" y="6840201"/>
          <a:ext cx="6477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243355</xdr:rowOff>
    </xdr:from>
    <xdr:ext cx="762000" cy="259045"/>
    <xdr:sp macro="" textlink="">
      <xdr:nvSpPr>
        <xdr:cNvPr id="114" name="人口1人当たり決算額の推移平均値テキスト445"/>
        <xdr:cNvSpPr txBox="1"/>
      </xdr:nvSpPr>
      <xdr:spPr>
        <a:xfrm>
          <a:off x="5740400" y="685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229851</xdr:rowOff>
    </xdr:from>
    <xdr:to>
      <xdr:col>26</xdr:col>
      <xdr:colOff>50800</xdr:colOff>
      <xdr:row>35</xdr:row>
      <xdr:rowOff>245949</xdr:rowOff>
    </xdr:to>
    <xdr:cxnSp macro="">
      <xdr:nvCxnSpPr>
        <xdr:cNvPr id="116" name="直線コネクタ 115"/>
        <xdr:cNvCxnSpPr/>
      </xdr:nvCxnSpPr>
      <xdr:spPr bwMode="auto">
        <a:xfrm flipV="1">
          <a:off x="4305300" y="6840201"/>
          <a:ext cx="698500" cy="1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234594</xdr:rowOff>
    </xdr:from>
    <xdr:to>
      <xdr:col>22</xdr:col>
      <xdr:colOff>114300</xdr:colOff>
      <xdr:row>35</xdr:row>
      <xdr:rowOff>245949</xdr:rowOff>
    </xdr:to>
    <xdr:cxnSp macro="">
      <xdr:nvCxnSpPr>
        <xdr:cNvPr id="119" name="直線コネクタ 118"/>
        <xdr:cNvCxnSpPr/>
      </xdr:nvCxnSpPr>
      <xdr:spPr bwMode="auto">
        <a:xfrm>
          <a:off x="3606800" y="6844944"/>
          <a:ext cx="698500" cy="1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183883</xdr:rowOff>
    </xdr:from>
    <xdr:to>
      <xdr:col>18</xdr:col>
      <xdr:colOff>177800</xdr:colOff>
      <xdr:row>35</xdr:row>
      <xdr:rowOff>234594</xdr:rowOff>
    </xdr:to>
    <xdr:cxnSp macro="">
      <xdr:nvCxnSpPr>
        <xdr:cNvPr id="122" name="直線コネクタ 121"/>
        <xdr:cNvCxnSpPr/>
      </xdr:nvCxnSpPr>
      <xdr:spPr bwMode="auto">
        <a:xfrm>
          <a:off x="2908300" y="679423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207778</xdr:rowOff>
    </xdr:from>
    <xdr:to>
      <xdr:col>29</xdr:col>
      <xdr:colOff>177800</xdr:colOff>
      <xdr:row>35</xdr:row>
      <xdr:rowOff>309378</xdr:rowOff>
    </xdr:to>
    <xdr:sp macro="" textlink="">
      <xdr:nvSpPr>
        <xdr:cNvPr id="132" name="楕円 131"/>
        <xdr:cNvSpPr/>
      </xdr:nvSpPr>
      <xdr:spPr bwMode="auto">
        <a:xfrm>
          <a:off x="5600700" y="681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52855</xdr:rowOff>
    </xdr:from>
    <xdr:ext cx="762000" cy="259045"/>
    <xdr:sp macro="" textlink="">
      <xdr:nvSpPr>
        <xdr:cNvPr id="133" name="人口1人当たり決算額の推移該当値テキスト445"/>
        <xdr:cNvSpPr txBox="1"/>
      </xdr:nvSpPr>
      <xdr:spPr>
        <a:xfrm>
          <a:off x="5740400" y="666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179051</xdr:rowOff>
    </xdr:from>
    <xdr:to>
      <xdr:col>26</xdr:col>
      <xdr:colOff>101600</xdr:colOff>
      <xdr:row>35</xdr:row>
      <xdr:rowOff>280651</xdr:rowOff>
    </xdr:to>
    <xdr:sp macro="" textlink="">
      <xdr:nvSpPr>
        <xdr:cNvPr id="134" name="楕円 133"/>
        <xdr:cNvSpPr/>
      </xdr:nvSpPr>
      <xdr:spPr bwMode="auto">
        <a:xfrm>
          <a:off x="4953000" y="678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290828</xdr:rowOff>
    </xdr:from>
    <xdr:ext cx="736600" cy="259045"/>
    <xdr:sp macro="" textlink="">
      <xdr:nvSpPr>
        <xdr:cNvPr id="135" name="テキスト ボックス 134"/>
        <xdr:cNvSpPr txBox="1"/>
      </xdr:nvSpPr>
      <xdr:spPr>
        <a:xfrm>
          <a:off x="4622800" y="655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195149</xdr:rowOff>
    </xdr:from>
    <xdr:to>
      <xdr:col>22</xdr:col>
      <xdr:colOff>165100</xdr:colOff>
      <xdr:row>35</xdr:row>
      <xdr:rowOff>296749</xdr:rowOff>
    </xdr:to>
    <xdr:sp macro="" textlink="">
      <xdr:nvSpPr>
        <xdr:cNvPr id="136" name="楕円 135"/>
        <xdr:cNvSpPr/>
      </xdr:nvSpPr>
      <xdr:spPr bwMode="auto">
        <a:xfrm>
          <a:off x="4254500" y="680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306926</xdr:rowOff>
    </xdr:from>
    <xdr:ext cx="762000" cy="259045"/>
    <xdr:sp macro="" textlink="">
      <xdr:nvSpPr>
        <xdr:cNvPr id="137" name="テキスト ボックス 136"/>
        <xdr:cNvSpPr txBox="1"/>
      </xdr:nvSpPr>
      <xdr:spPr>
        <a:xfrm>
          <a:off x="3924300" y="65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183794</xdr:rowOff>
    </xdr:from>
    <xdr:to>
      <xdr:col>19</xdr:col>
      <xdr:colOff>38100</xdr:colOff>
      <xdr:row>35</xdr:row>
      <xdr:rowOff>285394</xdr:rowOff>
    </xdr:to>
    <xdr:sp macro="" textlink="">
      <xdr:nvSpPr>
        <xdr:cNvPr id="138" name="楕円 137"/>
        <xdr:cNvSpPr/>
      </xdr:nvSpPr>
      <xdr:spPr bwMode="auto">
        <a:xfrm>
          <a:off x="3556000" y="67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295571</xdr:rowOff>
    </xdr:from>
    <xdr:ext cx="762000" cy="259045"/>
    <xdr:sp macro="" textlink="">
      <xdr:nvSpPr>
        <xdr:cNvPr id="139" name="テキスト ボックス 138"/>
        <xdr:cNvSpPr txBox="1"/>
      </xdr:nvSpPr>
      <xdr:spPr>
        <a:xfrm>
          <a:off x="3225800" y="65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133083</xdr:rowOff>
    </xdr:from>
    <xdr:to>
      <xdr:col>15</xdr:col>
      <xdr:colOff>101600</xdr:colOff>
      <xdr:row>35</xdr:row>
      <xdr:rowOff>234683</xdr:rowOff>
    </xdr:to>
    <xdr:sp macro="" textlink="">
      <xdr:nvSpPr>
        <xdr:cNvPr id="140" name="楕円 139"/>
        <xdr:cNvSpPr/>
      </xdr:nvSpPr>
      <xdr:spPr bwMode="auto">
        <a:xfrm>
          <a:off x="2857500" y="674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244860</xdr:rowOff>
    </xdr:from>
    <xdr:ext cx="762000" cy="259045"/>
    <xdr:sp macro="" textlink="">
      <xdr:nvSpPr>
        <xdr:cNvPr id="141" name="テキスト ボックス 140"/>
        <xdr:cNvSpPr txBox="1"/>
      </xdr:nvSpPr>
      <xdr:spPr>
        <a:xfrm>
          <a:off x="2527300" y="651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100756</xdr:rowOff>
    </xdr:from>
    <xdr:to>
      <xdr:col>24</xdr:col>
      <xdr:colOff>63500</xdr:colOff>
      <xdr:row>35</xdr:row>
      <xdr:rowOff>108545</xdr:rowOff>
    </xdr:to>
    <xdr:cxnSp macro="">
      <xdr:nvCxnSpPr>
        <xdr:cNvPr id="63" name="直線コネクタ 62"/>
        <xdr:cNvCxnSpPr/>
      </xdr:nvCxnSpPr>
      <xdr:spPr>
        <a:xfrm flipV="1">
          <a:off x="3797300" y="6101506"/>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108545</xdr:rowOff>
    </xdr:from>
    <xdr:to>
      <xdr:col>19</xdr:col>
      <xdr:colOff>177800</xdr:colOff>
      <xdr:row>35</xdr:row>
      <xdr:rowOff>115599</xdr:rowOff>
    </xdr:to>
    <xdr:cxnSp macro="">
      <xdr:nvCxnSpPr>
        <xdr:cNvPr id="66" name="直線コネクタ 65"/>
        <xdr:cNvCxnSpPr/>
      </xdr:nvCxnSpPr>
      <xdr:spPr>
        <a:xfrm flipV="1">
          <a:off x="2908300" y="610929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115599</xdr:rowOff>
    </xdr:to>
    <xdr:cxnSp macro="">
      <xdr:nvCxnSpPr>
        <xdr:cNvPr id="69" name="直線コネクタ 68"/>
        <xdr:cNvCxnSpPr/>
      </xdr:nvCxnSpPr>
      <xdr:spPr>
        <a:xfrm>
          <a:off x="2019300" y="6103874"/>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119094</xdr:rowOff>
    </xdr:to>
    <xdr:cxnSp macro="">
      <xdr:nvCxnSpPr>
        <xdr:cNvPr id="72" name="直線コネクタ 71"/>
        <xdr:cNvCxnSpPr/>
      </xdr:nvCxnSpPr>
      <xdr:spPr>
        <a:xfrm flipV="1">
          <a:off x="1130300" y="6103874"/>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49956</xdr:rowOff>
    </xdr:from>
    <xdr:to>
      <xdr:col>24</xdr:col>
      <xdr:colOff>114300</xdr:colOff>
      <xdr:row>35</xdr:row>
      <xdr:rowOff>151556</xdr:rowOff>
    </xdr:to>
    <xdr:sp macro="" textlink="">
      <xdr:nvSpPr>
        <xdr:cNvPr id="82" name="楕円 81"/>
        <xdr:cNvSpPr/>
      </xdr:nvSpPr>
      <xdr:spPr>
        <a:xfrm>
          <a:off x="4584700" y="60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72833</xdr:rowOff>
    </xdr:from>
    <xdr:ext cx="534377" cy="259045"/>
    <xdr:sp macro="" textlink="">
      <xdr:nvSpPr>
        <xdr:cNvPr id="83" name="人件費該当値テキスト"/>
        <xdr:cNvSpPr txBox="1"/>
      </xdr:nvSpPr>
      <xdr:spPr>
        <a:xfrm>
          <a:off x="4686300" y="59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57745</xdr:rowOff>
    </xdr:from>
    <xdr:to>
      <xdr:col>20</xdr:col>
      <xdr:colOff>38100</xdr:colOff>
      <xdr:row>35</xdr:row>
      <xdr:rowOff>159345</xdr:rowOff>
    </xdr:to>
    <xdr:sp macro="" textlink="">
      <xdr:nvSpPr>
        <xdr:cNvPr id="84" name="楕円 83"/>
        <xdr:cNvSpPr/>
      </xdr:nvSpPr>
      <xdr:spPr>
        <a:xfrm>
          <a:off x="3746500" y="60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4422</xdr:rowOff>
    </xdr:from>
    <xdr:ext cx="534377" cy="259045"/>
    <xdr:sp macro="" textlink="">
      <xdr:nvSpPr>
        <xdr:cNvPr id="85" name="テキスト ボックス 84"/>
        <xdr:cNvSpPr txBox="1"/>
      </xdr:nvSpPr>
      <xdr:spPr>
        <a:xfrm>
          <a:off x="3530111" y="58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64799</xdr:rowOff>
    </xdr:from>
    <xdr:to>
      <xdr:col>15</xdr:col>
      <xdr:colOff>101600</xdr:colOff>
      <xdr:row>35</xdr:row>
      <xdr:rowOff>166399</xdr:rowOff>
    </xdr:to>
    <xdr:sp macro="" textlink="">
      <xdr:nvSpPr>
        <xdr:cNvPr id="86" name="楕円 85"/>
        <xdr:cNvSpPr/>
      </xdr:nvSpPr>
      <xdr:spPr>
        <a:xfrm>
          <a:off x="2857500" y="60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11476</xdr:rowOff>
    </xdr:from>
    <xdr:ext cx="534377" cy="259045"/>
    <xdr:sp macro="" textlink="">
      <xdr:nvSpPr>
        <xdr:cNvPr id="87" name="テキスト ボックス 86"/>
        <xdr:cNvSpPr txBox="1"/>
      </xdr:nvSpPr>
      <xdr:spPr>
        <a:xfrm>
          <a:off x="2641111" y="58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8" name="楕円 87"/>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170451</xdr:rowOff>
    </xdr:from>
    <xdr:ext cx="534377" cy="259045"/>
    <xdr:sp macro="" textlink="">
      <xdr:nvSpPr>
        <xdr:cNvPr id="89" name="テキスト ボックス 88"/>
        <xdr:cNvSpPr txBox="1"/>
      </xdr:nvSpPr>
      <xdr:spPr>
        <a:xfrm>
          <a:off x="1752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68294</xdr:rowOff>
    </xdr:from>
    <xdr:to>
      <xdr:col>6</xdr:col>
      <xdr:colOff>38100</xdr:colOff>
      <xdr:row>35</xdr:row>
      <xdr:rowOff>169894</xdr:rowOff>
    </xdr:to>
    <xdr:sp macro="" textlink="">
      <xdr:nvSpPr>
        <xdr:cNvPr id="90" name="楕円 89"/>
        <xdr:cNvSpPr/>
      </xdr:nvSpPr>
      <xdr:spPr>
        <a:xfrm>
          <a:off x="1079500" y="60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14971</xdr:rowOff>
    </xdr:from>
    <xdr:ext cx="534377" cy="259045"/>
    <xdr:sp macro="" textlink="">
      <xdr:nvSpPr>
        <xdr:cNvPr id="91" name="テキスト ボックス 90"/>
        <xdr:cNvSpPr txBox="1"/>
      </xdr:nvSpPr>
      <xdr:spPr>
        <a:xfrm>
          <a:off x="863111" y="58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44742</xdr:rowOff>
    </xdr:from>
    <xdr:to>
      <xdr:col>24</xdr:col>
      <xdr:colOff>63500</xdr:colOff>
      <xdr:row>54</xdr:row>
      <xdr:rowOff>91440</xdr:rowOff>
    </xdr:to>
    <xdr:cxnSp macro="">
      <xdr:nvCxnSpPr>
        <xdr:cNvPr id="121" name="直線コネクタ 120"/>
        <xdr:cNvCxnSpPr/>
      </xdr:nvCxnSpPr>
      <xdr:spPr>
        <a:xfrm flipV="1">
          <a:off x="3797300" y="9131592"/>
          <a:ext cx="838200" cy="2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91440</xdr:rowOff>
    </xdr:from>
    <xdr:to>
      <xdr:col>19</xdr:col>
      <xdr:colOff>177800</xdr:colOff>
      <xdr:row>54</xdr:row>
      <xdr:rowOff>150749</xdr:rowOff>
    </xdr:to>
    <xdr:cxnSp macro="">
      <xdr:nvCxnSpPr>
        <xdr:cNvPr id="124" name="直線コネクタ 123"/>
        <xdr:cNvCxnSpPr/>
      </xdr:nvCxnSpPr>
      <xdr:spPr>
        <a:xfrm flipV="1">
          <a:off x="2908300" y="9349740"/>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150749</xdr:rowOff>
    </xdr:from>
    <xdr:to>
      <xdr:col>15</xdr:col>
      <xdr:colOff>50800</xdr:colOff>
      <xdr:row>55</xdr:row>
      <xdr:rowOff>34913</xdr:rowOff>
    </xdr:to>
    <xdr:cxnSp macro="">
      <xdr:nvCxnSpPr>
        <xdr:cNvPr id="127" name="直線コネクタ 126"/>
        <xdr:cNvCxnSpPr/>
      </xdr:nvCxnSpPr>
      <xdr:spPr>
        <a:xfrm flipV="1">
          <a:off x="2019300" y="9409049"/>
          <a:ext cx="889000" cy="5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34913</xdr:rowOff>
    </xdr:from>
    <xdr:to>
      <xdr:col>10</xdr:col>
      <xdr:colOff>114300</xdr:colOff>
      <xdr:row>55</xdr:row>
      <xdr:rowOff>105156</xdr:rowOff>
    </xdr:to>
    <xdr:cxnSp macro="">
      <xdr:nvCxnSpPr>
        <xdr:cNvPr id="130" name="直線コネクタ 129"/>
        <xdr:cNvCxnSpPr/>
      </xdr:nvCxnSpPr>
      <xdr:spPr>
        <a:xfrm flipV="1">
          <a:off x="1130300" y="9464663"/>
          <a:ext cx="889000" cy="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165392</xdr:rowOff>
    </xdr:from>
    <xdr:to>
      <xdr:col>24</xdr:col>
      <xdr:colOff>114300</xdr:colOff>
      <xdr:row>53</xdr:row>
      <xdr:rowOff>95542</xdr:rowOff>
    </xdr:to>
    <xdr:sp macro="" textlink="">
      <xdr:nvSpPr>
        <xdr:cNvPr id="140" name="楕円 139"/>
        <xdr:cNvSpPr/>
      </xdr:nvSpPr>
      <xdr:spPr>
        <a:xfrm>
          <a:off x="4584700" y="90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16819</xdr:rowOff>
    </xdr:from>
    <xdr:ext cx="599010" cy="259045"/>
    <xdr:sp macro="" textlink="">
      <xdr:nvSpPr>
        <xdr:cNvPr id="141" name="物件費該当値テキスト"/>
        <xdr:cNvSpPr txBox="1"/>
      </xdr:nvSpPr>
      <xdr:spPr>
        <a:xfrm>
          <a:off x="4686300" y="8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40640</xdr:rowOff>
    </xdr:from>
    <xdr:to>
      <xdr:col>20</xdr:col>
      <xdr:colOff>38100</xdr:colOff>
      <xdr:row>54</xdr:row>
      <xdr:rowOff>142240</xdr:rowOff>
    </xdr:to>
    <xdr:sp macro="" textlink="">
      <xdr:nvSpPr>
        <xdr:cNvPr id="142" name="楕円 141"/>
        <xdr:cNvSpPr/>
      </xdr:nvSpPr>
      <xdr:spPr>
        <a:xfrm>
          <a:off x="3746500" y="9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158767</xdr:rowOff>
    </xdr:from>
    <xdr:ext cx="534377" cy="259045"/>
    <xdr:sp macro="" textlink="">
      <xdr:nvSpPr>
        <xdr:cNvPr id="143" name="テキスト ボックス 142"/>
        <xdr:cNvSpPr txBox="1"/>
      </xdr:nvSpPr>
      <xdr:spPr>
        <a:xfrm>
          <a:off x="3530111" y="90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99949</xdr:rowOff>
    </xdr:from>
    <xdr:to>
      <xdr:col>15</xdr:col>
      <xdr:colOff>101600</xdr:colOff>
      <xdr:row>55</xdr:row>
      <xdr:rowOff>30099</xdr:rowOff>
    </xdr:to>
    <xdr:sp macro="" textlink="">
      <xdr:nvSpPr>
        <xdr:cNvPr id="144" name="楕円 143"/>
        <xdr:cNvSpPr/>
      </xdr:nvSpPr>
      <xdr:spPr>
        <a:xfrm>
          <a:off x="2857500" y="93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46626</xdr:rowOff>
    </xdr:from>
    <xdr:ext cx="534377" cy="259045"/>
    <xdr:sp macro="" textlink="">
      <xdr:nvSpPr>
        <xdr:cNvPr id="145" name="テキスト ボックス 144"/>
        <xdr:cNvSpPr txBox="1"/>
      </xdr:nvSpPr>
      <xdr:spPr>
        <a:xfrm>
          <a:off x="2641111" y="913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155563</xdr:rowOff>
    </xdr:from>
    <xdr:to>
      <xdr:col>10</xdr:col>
      <xdr:colOff>165100</xdr:colOff>
      <xdr:row>55</xdr:row>
      <xdr:rowOff>85713</xdr:rowOff>
    </xdr:to>
    <xdr:sp macro="" textlink="">
      <xdr:nvSpPr>
        <xdr:cNvPr id="146" name="楕円 145"/>
        <xdr:cNvSpPr/>
      </xdr:nvSpPr>
      <xdr:spPr>
        <a:xfrm>
          <a:off x="1968500" y="94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102240</xdr:rowOff>
    </xdr:from>
    <xdr:ext cx="534377" cy="259045"/>
    <xdr:sp macro="" textlink="">
      <xdr:nvSpPr>
        <xdr:cNvPr id="147" name="テキスト ボックス 146"/>
        <xdr:cNvSpPr txBox="1"/>
      </xdr:nvSpPr>
      <xdr:spPr>
        <a:xfrm>
          <a:off x="1752111" y="91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54356</xdr:rowOff>
    </xdr:from>
    <xdr:to>
      <xdr:col>6</xdr:col>
      <xdr:colOff>38100</xdr:colOff>
      <xdr:row>55</xdr:row>
      <xdr:rowOff>155956</xdr:rowOff>
    </xdr:to>
    <xdr:sp macro="" textlink="">
      <xdr:nvSpPr>
        <xdr:cNvPr id="148" name="楕円 147"/>
        <xdr:cNvSpPr/>
      </xdr:nvSpPr>
      <xdr:spPr>
        <a:xfrm>
          <a:off x="1079500" y="94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1033</xdr:rowOff>
    </xdr:from>
    <xdr:ext cx="534377" cy="259045"/>
    <xdr:sp macro="" textlink="">
      <xdr:nvSpPr>
        <xdr:cNvPr id="149" name="テキスト ボックス 148"/>
        <xdr:cNvSpPr txBox="1"/>
      </xdr:nvSpPr>
      <xdr:spPr>
        <a:xfrm>
          <a:off x="863111" y="925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110256</xdr:rowOff>
    </xdr:from>
    <xdr:to>
      <xdr:col>24</xdr:col>
      <xdr:colOff>63500</xdr:colOff>
      <xdr:row>72</xdr:row>
      <xdr:rowOff>154513</xdr:rowOff>
    </xdr:to>
    <xdr:cxnSp macro="">
      <xdr:nvCxnSpPr>
        <xdr:cNvPr id="176" name="直線コネクタ 175"/>
        <xdr:cNvCxnSpPr/>
      </xdr:nvCxnSpPr>
      <xdr:spPr>
        <a:xfrm>
          <a:off x="3797300" y="12454656"/>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110256</xdr:rowOff>
    </xdr:from>
    <xdr:to>
      <xdr:col>19</xdr:col>
      <xdr:colOff>177800</xdr:colOff>
      <xdr:row>73</xdr:row>
      <xdr:rowOff>116566</xdr:rowOff>
    </xdr:to>
    <xdr:cxnSp macro="">
      <xdr:nvCxnSpPr>
        <xdr:cNvPr id="179" name="直線コネクタ 178"/>
        <xdr:cNvCxnSpPr/>
      </xdr:nvCxnSpPr>
      <xdr:spPr>
        <a:xfrm flipV="1">
          <a:off x="2908300" y="12454656"/>
          <a:ext cx="889000" cy="17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116566</xdr:rowOff>
    </xdr:from>
    <xdr:to>
      <xdr:col>15</xdr:col>
      <xdr:colOff>50800</xdr:colOff>
      <xdr:row>74</xdr:row>
      <xdr:rowOff>94528</xdr:rowOff>
    </xdr:to>
    <xdr:cxnSp macro="">
      <xdr:nvCxnSpPr>
        <xdr:cNvPr id="182" name="直線コネクタ 181"/>
        <xdr:cNvCxnSpPr/>
      </xdr:nvCxnSpPr>
      <xdr:spPr>
        <a:xfrm flipV="1">
          <a:off x="2019300" y="12632416"/>
          <a:ext cx="889000" cy="1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125435</xdr:rowOff>
    </xdr:from>
    <xdr:to>
      <xdr:col>10</xdr:col>
      <xdr:colOff>114300</xdr:colOff>
      <xdr:row>74</xdr:row>
      <xdr:rowOff>94528</xdr:rowOff>
    </xdr:to>
    <xdr:cxnSp macro="">
      <xdr:nvCxnSpPr>
        <xdr:cNvPr id="185" name="直線コネクタ 184"/>
        <xdr:cNvCxnSpPr/>
      </xdr:nvCxnSpPr>
      <xdr:spPr>
        <a:xfrm>
          <a:off x="1130300" y="12641285"/>
          <a:ext cx="8890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103713</xdr:rowOff>
    </xdr:from>
    <xdr:to>
      <xdr:col>24</xdr:col>
      <xdr:colOff>114300</xdr:colOff>
      <xdr:row>73</xdr:row>
      <xdr:rowOff>33863</xdr:rowOff>
    </xdr:to>
    <xdr:sp macro="" textlink="">
      <xdr:nvSpPr>
        <xdr:cNvPr id="195" name="楕円 194"/>
        <xdr:cNvSpPr/>
      </xdr:nvSpPr>
      <xdr:spPr>
        <a:xfrm>
          <a:off x="45847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126590</xdr:rowOff>
    </xdr:from>
    <xdr:ext cx="534377" cy="259045"/>
    <xdr:sp macro="" textlink="">
      <xdr:nvSpPr>
        <xdr:cNvPr id="196" name="維持補修費該当値テキスト"/>
        <xdr:cNvSpPr txBox="1"/>
      </xdr:nvSpPr>
      <xdr:spPr>
        <a:xfrm>
          <a:off x="4686300" y="122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59456</xdr:rowOff>
    </xdr:from>
    <xdr:to>
      <xdr:col>20</xdr:col>
      <xdr:colOff>38100</xdr:colOff>
      <xdr:row>72</xdr:row>
      <xdr:rowOff>161056</xdr:rowOff>
    </xdr:to>
    <xdr:sp macro="" textlink="">
      <xdr:nvSpPr>
        <xdr:cNvPr id="197" name="楕円 196"/>
        <xdr:cNvSpPr/>
      </xdr:nvSpPr>
      <xdr:spPr>
        <a:xfrm>
          <a:off x="3746500" y="124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6133</xdr:rowOff>
    </xdr:from>
    <xdr:ext cx="534377" cy="259045"/>
    <xdr:sp macro="" textlink="">
      <xdr:nvSpPr>
        <xdr:cNvPr id="198" name="テキスト ボックス 197"/>
        <xdr:cNvSpPr txBox="1"/>
      </xdr:nvSpPr>
      <xdr:spPr>
        <a:xfrm>
          <a:off x="3530111" y="121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65766</xdr:rowOff>
    </xdr:from>
    <xdr:to>
      <xdr:col>15</xdr:col>
      <xdr:colOff>101600</xdr:colOff>
      <xdr:row>73</xdr:row>
      <xdr:rowOff>167366</xdr:rowOff>
    </xdr:to>
    <xdr:sp macro="" textlink="">
      <xdr:nvSpPr>
        <xdr:cNvPr id="199" name="楕円 198"/>
        <xdr:cNvSpPr/>
      </xdr:nvSpPr>
      <xdr:spPr>
        <a:xfrm>
          <a:off x="2857500" y="12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12443</xdr:rowOff>
    </xdr:from>
    <xdr:ext cx="469744" cy="259045"/>
    <xdr:sp macro="" textlink="">
      <xdr:nvSpPr>
        <xdr:cNvPr id="200" name="テキスト ボックス 199"/>
        <xdr:cNvSpPr txBox="1"/>
      </xdr:nvSpPr>
      <xdr:spPr>
        <a:xfrm>
          <a:off x="2673428" y="1235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43728</xdr:rowOff>
    </xdr:from>
    <xdr:to>
      <xdr:col>10</xdr:col>
      <xdr:colOff>165100</xdr:colOff>
      <xdr:row>74</xdr:row>
      <xdr:rowOff>145328</xdr:rowOff>
    </xdr:to>
    <xdr:sp macro="" textlink="">
      <xdr:nvSpPr>
        <xdr:cNvPr id="201" name="楕円 200"/>
        <xdr:cNvSpPr/>
      </xdr:nvSpPr>
      <xdr:spPr>
        <a:xfrm>
          <a:off x="1968500" y="127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161855</xdr:rowOff>
    </xdr:from>
    <xdr:ext cx="469744" cy="259045"/>
    <xdr:sp macro="" textlink="">
      <xdr:nvSpPr>
        <xdr:cNvPr id="202" name="テキスト ボックス 201"/>
        <xdr:cNvSpPr txBox="1"/>
      </xdr:nvSpPr>
      <xdr:spPr>
        <a:xfrm>
          <a:off x="1784428" y="1250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74635</xdr:rowOff>
    </xdr:from>
    <xdr:to>
      <xdr:col>6</xdr:col>
      <xdr:colOff>38100</xdr:colOff>
      <xdr:row>74</xdr:row>
      <xdr:rowOff>4785</xdr:rowOff>
    </xdr:to>
    <xdr:sp macro="" textlink="">
      <xdr:nvSpPr>
        <xdr:cNvPr id="203" name="楕円 202"/>
        <xdr:cNvSpPr/>
      </xdr:nvSpPr>
      <xdr:spPr>
        <a:xfrm>
          <a:off x="1079500" y="125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21312</xdr:rowOff>
    </xdr:from>
    <xdr:ext cx="469744" cy="259045"/>
    <xdr:sp macro="" textlink="">
      <xdr:nvSpPr>
        <xdr:cNvPr id="204" name="テキスト ボックス 203"/>
        <xdr:cNvSpPr txBox="1"/>
      </xdr:nvSpPr>
      <xdr:spPr>
        <a:xfrm>
          <a:off x="895428" y="1236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160663</xdr:rowOff>
    </xdr:from>
    <xdr:to>
      <xdr:col>24</xdr:col>
      <xdr:colOff>63500</xdr:colOff>
      <xdr:row>97</xdr:row>
      <xdr:rowOff>135860</xdr:rowOff>
    </xdr:to>
    <xdr:cxnSp macro="">
      <xdr:nvCxnSpPr>
        <xdr:cNvPr id="232" name="直線コネクタ 231"/>
        <xdr:cNvCxnSpPr/>
      </xdr:nvCxnSpPr>
      <xdr:spPr>
        <a:xfrm flipV="1">
          <a:off x="3797300" y="16619863"/>
          <a:ext cx="8382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33629</xdr:rowOff>
    </xdr:from>
    <xdr:to>
      <xdr:col>19</xdr:col>
      <xdr:colOff>177800</xdr:colOff>
      <xdr:row>97</xdr:row>
      <xdr:rowOff>135860</xdr:rowOff>
    </xdr:to>
    <xdr:cxnSp macro="">
      <xdr:nvCxnSpPr>
        <xdr:cNvPr id="235" name="直線コネクタ 234"/>
        <xdr:cNvCxnSpPr/>
      </xdr:nvCxnSpPr>
      <xdr:spPr>
        <a:xfrm>
          <a:off x="2908300" y="16664279"/>
          <a:ext cx="889000" cy="1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33629</xdr:rowOff>
    </xdr:from>
    <xdr:to>
      <xdr:col>15</xdr:col>
      <xdr:colOff>50800</xdr:colOff>
      <xdr:row>98</xdr:row>
      <xdr:rowOff>29995</xdr:rowOff>
    </xdr:to>
    <xdr:cxnSp macro="">
      <xdr:nvCxnSpPr>
        <xdr:cNvPr id="238" name="直線コネクタ 237"/>
        <xdr:cNvCxnSpPr/>
      </xdr:nvCxnSpPr>
      <xdr:spPr>
        <a:xfrm flipV="1">
          <a:off x="2019300" y="16664279"/>
          <a:ext cx="889000" cy="16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29995</xdr:rowOff>
    </xdr:from>
    <xdr:to>
      <xdr:col>10</xdr:col>
      <xdr:colOff>114300</xdr:colOff>
      <xdr:row>98</xdr:row>
      <xdr:rowOff>63805</xdr:rowOff>
    </xdr:to>
    <xdr:cxnSp macro="">
      <xdr:nvCxnSpPr>
        <xdr:cNvPr id="241" name="直線コネクタ 240"/>
        <xdr:cNvCxnSpPr/>
      </xdr:nvCxnSpPr>
      <xdr:spPr>
        <a:xfrm flipV="1">
          <a:off x="1130300" y="16832095"/>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109863</xdr:rowOff>
    </xdr:from>
    <xdr:to>
      <xdr:col>24</xdr:col>
      <xdr:colOff>114300</xdr:colOff>
      <xdr:row>97</xdr:row>
      <xdr:rowOff>40013</xdr:rowOff>
    </xdr:to>
    <xdr:sp macro="" textlink="">
      <xdr:nvSpPr>
        <xdr:cNvPr id="251" name="楕円 250"/>
        <xdr:cNvSpPr/>
      </xdr:nvSpPr>
      <xdr:spPr>
        <a:xfrm>
          <a:off x="4584700" y="165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88290</xdr:rowOff>
    </xdr:from>
    <xdr:ext cx="534377" cy="259045"/>
    <xdr:sp macro="" textlink="">
      <xdr:nvSpPr>
        <xdr:cNvPr id="252" name="扶助費該当値テキスト"/>
        <xdr:cNvSpPr txBox="1"/>
      </xdr:nvSpPr>
      <xdr:spPr>
        <a:xfrm>
          <a:off x="4686300" y="165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85060</xdr:rowOff>
    </xdr:from>
    <xdr:to>
      <xdr:col>20</xdr:col>
      <xdr:colOff>38100</xdr:colOff>
      <xdr:row>98</xdr:row>
      <xdr:rowOff>15210</xdr:rowOff>
    </xdr:to>
    <xdr:sp macro="" textlink="">
      <xdr:nvSpPr>
        <xdr:cNvPr id="253" name="楕円 252"/>
        <xdr:cNvSpPr/>
      </xdr:nvSpPr>
      <xdr:spPr>
        <a:xfrm>
          <a:off x="3746500" y="167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6337</xdr:rowOff>
    </xdr:from>
    <xdr:ext cx="534377" cy="259045"/>
    <xdr:sp macro="" textlink="">
      <xdr:nvSpPr>
        <xdr:cNvPr id="254" name="テキスト ボックス 253"/>
        <xdr:cNvSpPr txBox="1"/>
      </xdr:nvSpPr>
      <xdr:spPr>
        <a:xfrm>
          <a:off x="3530111" y="168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154279</xdr:rowOff>
    </xdr:from>
    <xdr:to>
      <xdr:col>15</xdr:col>
      <xdr:colOff>101600</xdr:colOff>
      <xdr:row>97</xdr:row>
      <xdr:rowOff>84429</xdr:rowOff>
    </xdr:to>
    <xdr:sp macro="" textlink="">
      <xdr:nvSpPr>
        <xdr:cNvPr id="255" name="楕円 254"/>
        <xdr:cNvSpPr/>
      </xdr:nvSpPr>
      <xdr:spPr>
        <a:xfrm>
          <a:off x="2857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75556</xdr:rowOff>
    </xdr:from>
    <xdr:ext cx="534377" cy="259045"/>
    <xdr:sp macro="" textlink="">
      <xdr:nvSpPr>
        <xdr:cNvPr id="256" name="テキスト ボックス 255"/>
        <xdr:cNvSpPr txBox="1"/>
      </xdr:nvSpPr>
      <xdr:spPr>
        <a:xfrm>
          <a:off x="2641111"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150645</xdr:rowOff>
    </xdr:from>
    <xdr:to>
      <xdr:col>10</xdr:col>
      <xdr:colOff>165100</xdr:colOff>
      <xdr:row>98</xdr:row>
      <xdr:rowOff>80795</xdr:rowOff>
    </xdr:to>
    <xdr:sp macro="" textlink="">
      <xdr:nvSpPr>
        <xdr:cNvPr id="257" name="楕円 256"/>
        <xdr:cNvSpPr/>
      </xdr:nvSpPr>
      <xdr:spPr>
        <a:xfrm>
          <a:off x="1968500" y="167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71922</xdr:rowOff>
    </xdr:from>
    <xdr:ext cx="534377" cy="259045"/>
    <xdr:sp macro="" textlink="">
      <xdr:nvSpPr>
        <xdr:cNvPr id="258" name="テキスト ボックス 257"/>
        <xdr:cNvSpPr txBox="1"/>
      </xdr:nvSpPr>
      <xdr:spPr>
        <a:xfrm>
          <a:off x="1752111" y="1687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13005</xdr:rowOff>
    </xdr:from>
    <xdr:to>
      <xdr:col>6</xdr:col>
      <xdr:colOff>38100</xdr:colOff>
      <xdr:row>98</xdr:row>
      <xdr:rowOff>114605</xdr:rowOff>
    </xdr:to>
    <xdr:sp macro="" textlink="">
      <xdr:nvSpPr>
        <xdr:cNvPr id="259" name="楕円 258"/>
        <xdr:cNvSpPr/>
      </xdr:nvSpPr>
      <xdr:spPr>
        <a:xfrm>
          <a:off x="1079500" y="168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105732</xdr:rowOff>
    </xdr:from>
    <xdr:ext cx="534377" cy="259045"/>
    <xdr:sp macro="" textlink="">
      <xdr:nvSpPr>
        <xdr:cNvPr id="260" name="テキスト ボックス 259"/>
        <xdr:cNvSpPr txBox="1"/>
      </xdr:nvSpPr>
      <xdr:spPr>
        <a:xfrm>
          <a:off x="863111" y="169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169961</xdr:rowOff>
    </xdr:from>
    <xdr:to>
      <xdr:col>55</xdr:col>
      <xdr:colOff>0</xdr:colOff>
      <xdr:row>36</xdr:row>
      <xdr:rowOff>12770</xdr:rowOff>
    </xdr:to>
    <xdr:cxnSp macro="">
      <xdr:nvCxnSpPr>
        <xdr:cNvPr id="293" name="直線コネクタ 292"/>
        <xdr:cNvCxnSpPr/>
      </xdr:nvCxnSpPr>
      <xdr:spPr>
        <a:xfrm flipV="1">
          <a:off x="9639300" y="6170711"/>
          <a:ext cx="8382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114135</xdr:rowOff>
    </xdr:from>
    <xdr:to>
      <xdr:col>50</xdr:col>
      <xdr:colOff>114300</xdr:colOff>
      <xdr:row>36</xdr:row>
      <xdr:rowOff>12770</xdr:rowOff>
    </xdr:to>
    <xdr:cxnSp macro="">
      <xdr:nvCxnSpPr>
        <xdr:cNvPr id="296" name="直線コネクタ 295"/>
        <xdr:cNvCxnSpPr/>
      </xdr:nvCxnSpPr>
      <xdr:spPr>
        <a:xfrm>
          <a:off x="8750300" y="6114885"/>
          <a:ext cx="889000" cy="7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114135</xdr:rowOff>
    </xdr:from>
    <xdr:to>
      <xdr:col>45</xdr:col>
      <xdr:colOff>177800</xdr:colOff>
      <xdr:row>35</xdr:row>
      <xdr:rowOff>118469</xdr:rowOff>
    </xdr:to>
    <xdr:cxnSp macro="">
      <xdr:nvCxnSpPr>
        <xdr:cNvPr id="299" name="直線コネクタ 298"/>
        <xdr:cNvCxnSpPr/>
      </xdr:nvCxnSpPr>
      <xdr:spPr>
        <a:xfrm flipV="1">
          <a:off x="7861300" y="6114885"/>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118469</xdr:rowOff>
    </xdr:from>
    <xdr:to>
      <xdr:col>41</xdr:col>
      <xdr:colOff>50800</xdr:colOff>
      <xdr:row>36</xdr:row>
      <xdr:rowOff>54585</xdr:rowOff>
    </xdr:to>
    <xdr:cxnSp macro="">
      <xdr:nvCxnSpPr>
        <xdr:cNvPr id="302" name="直線コネクタ 301"/>
        <xdr:cNvCxnSpPr/>
      </xdr:nvCxnSpPr>
      <xdr:spPr>
        <a:xfrm flipV="1">
          <a:off x="6972300" y="6119219"/>
          <a:ext cx="889000" cy="10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119161</xdr:rowOff>
    </xdr:from>
    <xdr:to>
      <xdr:col>55</xdr:col>
      <xdr:colOff>50800</xdr:colOff>
      <xdr:row>36</xdr:row>
      <xdr:rowOff>49311</xdr:rowOff>
    </xdr:to>
    <xdr:sp macro="" textlink="">
      <xdr:nvSpPr>
        <xdr:cNvPr id="312" name="楕円 311"/>
        <xdr:cNvSpPr/>
      </xdr:nvSpPr>
      <xdr:spPr>
        <a:xfrm>
          <a:off x="10426700" y="61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142038</xdr:rowOff>
    </xdr:from>
    <xdr:ext cx="534377" cy="259045"/>
    <xdr:sp macro="" textlink="">
      <xdr:nvSpPr>
        <xdr:cNvPr id="313" name="補助費等該当値テキスト"/>
        <xdr:cNvSpPr txBox="1"/>
      </xdr:nvSpPr>
      <xdr:spPr>
        <a:xfrm>
          <a:off x="10528300" y="59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133420</xdr:rowOff>
    </xdr:from>
    <xdr:to>
      <xdr:col>50</xdr:col>
      <xdr:colOff>165100</xdr:colOff>
      <xdr:row>36</xdr:row>
      <xdr:rowOff>63570</xdr:rowOff>
    </xdr:to>
    <xdr:sp macro="" textlink="">
      <xdr:nvSpPr>
        <xdr:cNvPr id="314" name="楕円 313"/>
        <xdr:cNvSpPr/>
      </xdr:nvSpPr>
      <xdr:spPr>
        <a:xfrm>
          <a:off x="9588500" y="61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80097</xdr:rowOff>
    </xdr:from>
    <xdr:ext cx="534377" cy="259045"/>
    <xdr:sp macro="" textlink="">
      <xdr:nvSpPr>
        <xdr:cNvPr id="315" name="テキスト ボックス 314"/>
        <xdr:cNvSpPr txBox="1"/>
      </xdr:nvSpPr>
      <xdr:spPr>
        <a:xfrm>
          <a:off x="9372111" y="59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63335</xdr:rowOff>
    </xdr:from>
    <xdr:to>
      <xdr:col>46</xdr:col>
      <xdr:colOff>38100</xdr:colOff>
      <xdr:row>35</xdr:row>
      <xdr:rowOff>164935</xdr:rowOff>
    </xdr:to>
    <xdr:sp macro="" textlink="">
      <xdr:nvSpPr>
        <xdr:cNvPr id="316" name="楕円 315"/>
        <xdr:cNvSpPr/>
      </xdr:nvSpPr>
      <xdr:spPr>
        <a:xfrm>
          <a:off x="8699500" y="60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10012</xdr:rowOff>
    </xdr:from>
    <xdr:ext cx="534377" cy="259045"/>
    <xdr:sp macro="" textlink="">
      <xdr:nvSpPr>
        <xdr:cNvPr id="317" name="テキスト ボックス 316"/>
        <xdr:cNvSpPr txBox="1"/>
      </xdr:nvSpPr>
      <xdr:spPr>
        <a:xfrm>
          <a:off x="8483111" y="58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67669</xdr:rowOff>
    </xdr:from>
    <xdr:to>
      <xdr:col>41</xdr:col>
      <xdr:colOff>101600</xdr:colOff>
      <xdr:row>35</xdr:row>
      <xdr:rowOff>169269</xdr:rowOff>
    </xdr:to>
    <xdr:sp macro="" textlink="">
      <xdr:nvSpPr>
        <xdr:cNvPr id="318" name="楕円 317"/>
        <xdr:cNvSpPr/>
      </xdr:nvSpPr>
      <xdr:spPr>
        <a:xfrm>
          <a:off x="7810500" y="606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14346</xdr:rowOff>
    </xdr:from>
    <xdr:ext cx="534377" cy="259045"/>
    <xdr:sp macro="" textlink="">
      <xdr:nvSpPr>
        <xdr:cNvPr id="319" name="テキスト ボックス 318"/>
        <xdr:cNvSpPr txBox="1"/>
      </xdr:nvSpPr>
      <xdr:spPr>
        <a:xfrm>
          <a:off x="7594111" y="584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3785</xdr:rowOff>
    </xdr:from>
    <xdr:to>
      <xdr:col>36</xdr:col>
      <xdr:colOff>165100</xdr:colOff>
      <xdr:row>36</xdr:row>
      <xdr:rowOff>105385</xdr:rowOff>
    </xdr:to>
    <xdr:sp macro="" textlink="">
      <xdr:nvSpPr>
        <xdr:cNvPr id="320" name="楕円 319"/>
        <xdr:cNvSpPr/>
      </xdr:nvSpPr>
      <xdr:spPr>
        <a:xfrm>
          <a:off x="6921500" y="6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121912</xdr:rowOff>
    </xdr:from>
    <xdr:ext cx="534377" cy="259045"/>
    <xdr:sp macro="" textlink="">
      <xdr:nvSpPr>
        <xdr:cNvPr id="321" name="テキスト ボックス 320"/>
        <xdr:cNvSpPr txBox="1"/>
      </xdr:nvSpPr>
      <xdr:spPr>
        <a:xfrm>
          <a:off x="6705111" y="59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154069</xdr:rowOff>
    </xdr:from>
    <xdr:to>
      <xdr:col>55</xdr:col>
      <xdr:colOff>0</xdr:colOff>
      <xdr:row>57</xdr:row>
      <xdr:rowOff>12228</xdr:rowOff>
    </xdr:to>
    <xdr:cxnSp macro="">
      <xdr:nvCxnSpPr>
        <xdr:cNvPr id="352" name="直線コネクタ 351"/>
        <xdr:cNvCxnSpPr/>
      </xdr:nvCxnSpPr>
      <xdr:spPr>
        <a:xfrm flipV="1">
          <a:off x="9639300" y="8555119"/>
          <a:ext cx="838200" cy="1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8723</xdr:rowOff>
    </xdr:from>
    <xdr:to>
      <xdr:col>50</xdr:col>
      <xdr:colOff>114300</xdr:colOff>
      <xdr:row>57</xdr:row>
      <xdr:rowOff>12228</xdr:rowOff>
    </xdr:to>
    <xdr:cxnSp macro="">
      <xdr:nvCxnSpPr>
        <xdr:cNvPr id="355" name="直線コネクタ 354"/>
        <xdr:cNvCxnSpPr/>
      </xdr:nvCxnSpPr>
      <xdr:spPr>
        <a:xfrm>
          <a:off x="8750300" y="9095573"/>
          <a:ext cx="889000" cy="68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8723</xdr:rowOff>
    </xdr:from>
    <xdr:to>
      <xdr:col>45</xdr:col>
      <xdr:colOff>177800</xdr:colOff>
      <xdr:row>57</xdr:row>
      <xdr:rowOff>102884</xdr:rowOff>
    </xdr:to>
    <xdr:cxnSp macro="">
      <xdr:nvCxnSpPr>
        <xdr:cNvPr id="358" name="直線コネクタ 357"/>
        <xdr:cNvCxnSpPr/>
      </xdr:nvCxnSpPr>
      <xdr:spPr>
        <a:xfrm flipV="1">
          <a:off x="7861300" y="9095573"/>
          <a:ext cx="889000" cy="7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59962</xdr:rowOff>
    </xdr:from>
    <xdr:to>
      <xdr:col>41</xdr:col>
      <xdr:colOff>50800</xdr:colOff>
      <xdr:row>57</xdr:row>
      <xdr:rowOff>102884</xdr:rowOff>
    </xdr:to>
    <xdr:cxnSp macro="">
      <xdr:nvCxnSpPr>
        <xdr:cNvPr id="361" name="直線コネクタ 360"/>
        <xdr:cNvCxnSpPr/>
      </xdr:nvCxnSpPr>
      <xdr:spPr>
        <a:xfrm>
          <a:off x="6972300" y="9832612"/>
          <a:ext cx="889000" cy="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103269</xdr:rowOff>
    </xdr:from>
    <xdr:to>
      <xdr:col>55</xdr:col>
      <xdr:colOff>50800</xdr:colOff>
      <xdr:row>50</xdr:row>
      <xdr:rowOff>33419</xdr:rowOff>
    </xdr:to>
    <xdr:sp macro="" textlink="">
      <xdr:nvSpPr>
        <xdr:cNvPr id="371" name="楕円 370"/>
        <xdr:cNvSpPr/>
      </xdr:nvSpPr>
      <xdr:spPr>
        <a:xfrm>
          <a:off x="10426700" y="85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18196</xdr:rowOff>
    </xdr:from>
    <xdr:ext cx="599010" cy="259045"/>
    <xdr:sp macro="" textlink="">
      <xdr:nvSpPr>
        <xdr:cNvPr id="372" name="普通建設事業費該当値テキスト"/>
        <xdr:cNvSpPr txBox="1"/>
      </xdr:nvSpPr>
      <xdr:spPr>
        <a:xfrm>
          <a:off x="10528300" y="841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132878</xdr:rowOff>
    </xdr:from>
    <xdr:to>
      <xdr:col>50</xdr:col>
      <xdr:colOff>165100</xdr:colOff>
      <xdr:row>57</xdr:row>
      <xdr:rowOff>63028</xdr:rowOff>
    </xdr:to>
    <xdr:sp macro="" textlink="">
      <xdr:nvSpPr>
        <xdr:cNvPr id="373" name="楕円 372"/>
        <xdr:cNvSpPr/>
      </xdr:nvSpPr>
      <xdr:spPr>
        <a:xfrm>
          <a:off x="9588500" y="97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54155</xdr:rowOff>
    </xdr:from>
    <xdr:ext cx="534377" cy="259045"/>
    <xdr:sp macro="" textlink="">
      <xdr:nvSpPr>
        <xdr:cNvPr id="374" name="テキスト ボックス 373"/>
        <xdr:cNvSpPr txBox="1"/>
      </xdr:nvSpPr>
      <xdr:spPr>
        <a:xfrm>
          <a:off x="9372111" y="98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129373</xdr:rowOff>
    </xdr:from>
    <xdr:to>
      <xdr:col>46</xdr:col>
      <xdr:colOff>38100</xdr:colOff>
      <xdr:row>53</xdr:row>
      <xdr:rowOff>59523</xdr:rowOff>
    </xdr:to>
    <xdr:sp macro="" textlink="">
      <xdr:nvSpPr>
        <xdr:cNvPr id="375" name="楕円 374"/>
        <xdr:cNvSpPr/>
      </xdr:nvSpPr>
      <xdr:spPr>
        <a:xfrm>
          <a:off x="8699500" y="90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76050</xdr:rowOff>
    </xdr:from>
    <xdr:ext cx="599010" cy="259045"/>
    <xdr:sp macro="" textlink="">
      <xdr:nvSpPr>
        <xdr:cNvPr id="376" name="テキスト ボックス 375"/>
        <xdr:cNvSpPr txBox="1"/>
      </xdr:nvSpPr>
      <xdr:spPr>
        <a:xfrm>
          <a:off x="8450795" y="882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52084</xdr:rowOff>
    </xdr:from>
    <xdr:to>
      <xdr:col>41</xdr:col>
      <xdr:colOff>101600</xdr:colOff>
      <xdr:row>57</xdr:row>
      <xdr:rowOff>153684</xdr:rowOff>
    </xdr:to>
    <xdr:sp macro="" textlink="">
      <xdr:nvSpPr>
        <xdr:cNvPr id="377" name="楕円 376"/>
        <xdr:cNvSpPr/>
      </xdr:nvSpPr>
      <xdr:spPr>
        <a:xfrm>
          <a:off x="7810500" y="98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144811</xdr:rowOff>
    </xdr:from>
    <xdr:ext cx="534377" cy="259045"/>
    <xdr:sp macro="" textlink="">
      <xdr:nvSpPr>
        <xdr:cNvPr id="378" name="テキスト ボックス 377"/>
        <xdr:cNvSpPr txBox="1"/>
      </xdr:nvSpPr>
      <xdr:spPr>
        <a:xfrm>
          <a:off x="7594111" y="99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xdr:rowOff>
    </xdr:from>
    <xdr:to>
      <xdr:col>36</xdr:col>
      <xdr:colOff>165100</xdr:colOff>
      <xdr:row>57</xdr:row>
      <xdr:rowOff>110762</xdr:rowOff>
    </xdr:to>
    <xdr:sp macro="" textlink="">
      <xdr:nvSpPr>
        <xdr:cNvPr id="379" name="楕円 378"/>
        <xdr:cNvSpPr/>
      </xdr:nvSpPr>
      <xdr:spPr>
        <a:xfrm>
          <a:off x="6921500" y="97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101889</xdr:rowOff>
    </xdr:from>
    <xdr:ext cx="534377" cy="259045"/>
    <xdr:sp macro="" textlink="">
      <xdr:nvSpPr>
        <xdr:cNvPr id="380" name="テキスト ボックス 379"/>
        <xdr:cNvSpPr txBox="1"/>
      </xdr:nvSpPr>
      <xdr:spPr>
        <a:xfrm>
          <a:off x="6705111" y="98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153530</xdr:rowOff>
    </xdr:from>
    <xdr:to>
      <xdr:col>55</xdr:col>
      <xdr:colOff>0</xdr:colOff>
      <xdr:row>79</xdr:row>
      <xdr:rowOff>26784</xdr:rowOff>
    </xdr:to>
    <xdr:cxnSp macro="">
      <xdr:nvCxnSpPr>
        <xdr:cNvPr id="409" name="直線コネクタ 408"/>
        <xdr:cNvCxnSpPr/>
      </xdr:nvCxnSpPr>
      <xdr:spPr>
        <a:xfrm flipV="1">
          <a:off x="9639300" y="12155030"/>
          <a:ext cx="838200" cy="14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17246</xdr:rowOff>
    </xdr:from>
    <xdr:to>
      <xdr:col>50</xdr:col>
      <xdr:colOff>114300</xdr:colOff>
      <xdr:row>79</xdr:row>
      <xdr:rowOff>26784</xdr:rowOff>
    </xdr:to>
    <xdr:cxnSp macro="">
      <xdr:nvCxnSpPr>
        <xdr:cNvPr id="412" name="直線コネクタ 411"/>
        <xdr:cNvCxnSpPr/>
      </xdr:nvCxnSpPr>
      <xdr:spPr>
        <a:xfrm>
          <a:off x="8750300" y="12704546"/>
          <a:ext cx="889000" cy="8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17246</xdr:rowOff>
    </xdr:from>
    <xdr:to>
      <xdr:col>45</xdr:col>
      <xdr:colOff>177800</xdr:colOff>
      <xdr:row>78</xdr:row>
      <xdr:rowOff>17094</xdr:rowOff>
    </xdr:to>
    <xdr:cxnSp macro="">
      <xdr:nvCxnSpPr>
        <xdr:cNvPr id="415" name="直線コネクタ 414"/>
        <xdr:cNvCxnSpPr/>
      </xdr:nvCxnSpPr>
      <xdr:spPr>
        <a:xfrm flipV="1">
          <a:off x="7861300" y="12704546"/>
          <a:ext cx="889000" cy="6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11748</xdr:rowOff>
    </xdr:from>
    <xdr:to>
      <xdr:col>41</xdr:col>
      <xdr:colOff>50800</xdr:colOff>
      <xdr:row>78</xdr:row>
      <xdr:rowOff>17094</xdr:rowOff>
    </xdr:to>
    <xdr:cxnSp macro="">
      <xdr:nvCxnSpPr>
        <xdr:cNvPr id="418" name="直線コネクタ 417"/>
        <xdr:cNvCxnSpPr/>
      </xdr:nvCxnSpPr>
      <xdr:spPr>
        <a:xfrm>
          <a:off x="6972300" y="13384848"/>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102730</xdr:rowOff>
    </xdr:from>
    <xdr:to>
      <xdr:col>55</xdr:col>
      <xdr:colOff>50800</xdr:colOff>
      <xdr:row>71</xdr:row>
      <xdr:rowOff>32880</xdr:rowOff>
    </xdr:to>
    <xdr:sp macro="" textlink="">
      <xdr:nvSpPr>
        <xdr:cNvPr id="428" name="楕円 427"/>
        <xdr:cNvSpPr/>
      </xdr:nvSpPr>
      <xdr:spPr>
        <a:xfrm>
          <a:off x="10426700" y="121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55757</xdr:rowOff>
    </xdr:from>
    <xdr:ext cx="599010" cy="259045"/>
    <xdr:sp macro="" textlink="">
      <xdr:nvSpPr>
        <xdr:cNvPr id="429" name="普通建設事業費 （ うち新規整備　）該当値テキスト"/>
        <xdr:cNvSpPr txBox="1"/>
      </xdr:nvSpPr>
      <xdr:spPr>
        <a:xfrm>
          <a:off x="10528300" y="120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147434</xdr:rowOff>
    </xdr:from>
    <xdr:to>
      <xdr:col>50</xdr:col>
      <xdr:colOff>165100</xdr:colOff>
      <xdr:row>79</xdr:row>
      <xdr:rowOff>77584</xdr:rowOff>
    </xdr:to>
    <xdr:sp macro="" textlink="">
      <xdr:nvSpPr>
        <xdr:cNvPr id="430" name="楕円 429"/>
        <xdr:cNvSpPr/>
      </xdr:nvSpPr>
      <xdr:spPr>
        <a:xfrm>
          <a:off x="9588500" y="135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68711</xdr:rowOff>
    </xdr:from>
    <xdr:ext cx="469744" cy="259045"/>
    <xdr:sp macro="" textlink="">
      <xdr:nvSpPr>
        <xdr:cNvPr id="431" name="テキスト ボックス 430"/>
        <xdr:cNvSpPr txBox="1"/>
      </xdr:nvSpPr>
      <xdr:spPr>
        <a:xfrm>
          <a:off x="9404428" y="136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137896</xdr:rowOff>
    </xdr:from>
    <xdr:to>
      <xdr:col>46</xdr:col>
      <xdr:colOff>38100</xdr:colOff>
      <xdr:row>74</xdr:row>
      <xdr:rowOff>68046</xdr:rowOff>
    </xdr:to>
    <xdr:sp macro="" textlink="">
      <xdr:nvSpPr>
        <xdr:cNvPr id="432" name="楕円 431"/>
        <xdr:cNvSpPr/>
      </xdr:nvSpPr>
      <xdr:spPr>
        <a:xfrm>
          <a:off x="8699500" y="126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84573</xdr:rowOff>
    </xdr:from>
    <xdr:ext cx="534377" cy="259045"/>
    <xdr:sp macro="" textlink="">
      <xdr:nvSpPr>
        <xdr:cNvPr id="433" name="テキスト ボックス 432"/>
        <xdr:cNvSpPr txBox="1"/>
      </xdr:nvSpPr>
      <xdr:spPr>
        <a:xfrm>
          <a:off x="8483111" y="12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137744</xdr:rowOff>
    </xdr:from>
    <xdr:to>
      <xdr:col>41</xdr:col>
      <xdr:colOff>101600</xdr:colOff>
      <xdr:row>78</xdr:row>
      <xdr:rowOff>67894</xdr:rowOff>
    </xdr:to>
    <xdr:sp macro="" textlink="">
      <xdr:nvSpPr>
        <xdr:cNvPr id="434" name="楕円 433"/>
        <xdr:cNvSpPr/>
      </xdr:nvSpPr>
      <xdr:spPr>
        <a:xfrm>
          <a:off x="7810500" y="133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59021</xdr:rowOff>
    </xdr:from>
    <xdr:ext cx="534377" cy="259045"/>
    <xdr:sp macro="" textlink="">
      <xdr:nvSpPr>
        <xdr:cNvPr id="435" name="テキスト ボックス 434"/>
        <xdr:cNvSpPr txBox="1"/>
      </xdr:nvSpPr>
      <xdr:spPr>
        <a:xfrm>
          <a:off x="7594111" y="134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132398</xdr:rowOff>
    </xdr:from>
    <xdr:to>
      <xdr:col>36</xdr:col>
      <xdr:colOff>165100</xdr:colOff>
      <xdr:row>78</xdr:row>
      <xdr:rowOff>62548</xdr:rowOff>
    </xdr:to>
    <xdr:sp macro="" textlink="">
      <xdr:nvSpPr>
        <xdr:cNvPr id="436" name="楕円 435"/>
        <xdr:cNvSpPr/>
      </xdr:nvSpPr>
      <xdr:spPr>
        <a:xfrm>
          <a:off x="6921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53675</xdr:rowOff>
    </xdr:from>
    <xdr:ext cx="534377" cy="259045"/>
    <xdr:sp macro="" textlink="">
      <xdr:nvSpPr>
        <xdr:cNvPr id="437" name="テキスト ボックス 436"/>
        <xdr:cNvSpPr txBox="1"/>
      </xdr:nvSpPr>
      <xdr:spPr>
        <a:xfrm>
          <a:off x="6705111" y="134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60409</xdr:rowOff>
    </xdr:from>
    <xdr:to>
      <xdr:col>55</xdr:col>
      <xdr:colOff>0</xdr:colOff>
      <xdr:row>98</xdr:row>
      <xdr:rowOff>44994</xdr:rowOff>
    </xdr:to>
    <xdr:cxnSp macro="">
      <xdr:nvCxnSpPr>
        <xdr:cNvPr id="468" name="直線コネクタ 467"/>
        <xdr:cNvCxnSpPr/>
      </xdr:nvCxnSpPr>
      <xdr:spPr>
        <a:xfrm flipV="1">
          <a:off x="9639300" y="16519609"/>
          <a:ext cx="838200" cy="3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44994</xdr:rowOff>
    </xdr:from>
    <xdr:to>
      <xdr:col>50</xdr:col>
      <xdr:colOff>114300</xdr:colOff>
      <xdr:row>98</xdr:row>
      <xdr:rowOff>62956</xdr:rowOff>
    </xdr:to>
    <xdr:cxnSp macro="">
      <xdr:nvCxnSpPr>
        <xdr:cNvPr id="471" name="直線コネクタ 470"/>
        <xdr:cNvCxnSpPr/>
      </xdr:nvCxnSpPr>
      <xdr:spPr>
        <a:xfrm flipV="1">
          <a:off x="8750300" y="168470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62956</xdr:rowOff>
    </xdr:from>
    <xdr:to>
      <xdr:col>45</xdr:col>
      <xdr:colOff>177800</xdr:colOff>
      <xdr:row>98</xdr:row>
      <xdr:rowOff>106978</xdr:rowOff>
    </xdr:to>
    <xdr:cxnSp macro="">
      <xdr:nvCxnSpPr>
        <xdr:cNvPr id="474" name="直線コネクタ 473"/>
        <xdr:cNvCxnSpPr/>
      </xdr:nvCxnSpPr>
      <xdr:spPr>
        <a:xfrm flipV="1">
          <a:off x="7861300" y="16865056"/>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164340</xdr:rowOff>
    </xdr:from>
    <xdr:to>
      <xdr:col>41</xdr:col>
      <xdr:colOff>50800</xdr:colOff>
      <xdr:row>98</xdr:row>
      <xdr:rowOff>106978</xdr:rowOff>
    </xdr:to>
    <xdr:cxnSp macro="">
      <xdr:nvCxnSpPr>
        <xdr:cNvPr id="477" name="直線コネクタ 476"/>
        <xdr:cNvCxnSpPr/>
      </xdr:nvCxnSpPr>
      <xdr:spPr>
        <a:xfrm>
          <a:off x="6972300" y="16794990"/>
          <a:ext cx="889000" cy="1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9609</xdr:rowOff>
    </xdr:from>
    <xdr:to>
      <xdr:col>55</xdr:col>
      <xdr:colOff>50800</xdr:colOff>
      <xdr:row>96</xdr:row>
      <xdr:rowOff>111209</xdr:rowOff>
    </xdr:to>
    <xdr:sp macro="" textlink="">
      <xdr:nvSpPr>
        <xdr:cNvPr id="487" name="楕円 486"/>
        <xdr:cNvSpPr/>
      </xdr:nvSpPr>
      <xdr:spPr>
        <a:xfrm>
          <a:off x="10426700" y="164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32486</xdr:rowOff>
    </xdr:from>
    <xdr:ext cx="534377" cy="259045"/>
    <xdr:sp macro="" textlink="">
      <xdr:nvSpPr>
        <xdr:cNvPr id="488" name="普通建設事業費 （ うち更新整備　）該当値テキスト"/>
        <xdr:cNvSpPr txBox="1"/>
      </xdr:nvSpPr>
      <xdr:spPr>
        <a:xfrm>
          <a:off x="10528300" y="163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165644</xdr:rowOff>
    </xdr:from>
    <xdr:to>
      <xdr:col>50</xdr:col>
      <xdr:colOff>165100</xdr:colOff>
      <xdr:row>98</xdr:row>
      <xdr:rowOff>95794</xdr:rowOff>
    </xdr:to>
    <xdr:sp macro="" textlink="">
      <xdr:nvSpPr>
        <xdr:cNvPr id="489" name="楕円 488"/>
        <xdr:cNvSpPr/>
      </xdr:nvSpPr>
      <xdr:spPr>
        <a:xfrm>
          <a:off x="9588500" y="16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86921</xdr:rowOff>
    </xdr:from>
    <xdr:ext cx="534377" cy="259045"/>
    <xdr:sp macro="" textlink="">
      <xdr:nvSpPr>
        <xdr:cNvPr id="490" name="テキスト ボックス 489"/>
        <xdr:cNvSpPr txBox="1"/>
      </xdr:nvSpPr>
      <xdr:spPr>
        <a:xfrm>
          <a:off x="9372111" y="168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12156</xdr:rowOff>
    </xdr:from>
    <xdr:to>
      <xdr:col>46</xdr:col>
      <xdr:colOff>38100</xdr:colOff>
      <xdr:row>98</xdr:row>
      <xdr:rowOff>113756</xdr:rowOff>
    </xdr:to>
    <xdr:sp macro="" textlink="">
      <xdr:nvSpPr>
        <xdr:cNvPr id="491" name="楕円 490"/>
        <xdr:cNvSpPr/>
      </xdr:nvSpPr>
      <xdr:spPr>
        <a:xfrm>
          <a:off x="8699500" y="16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104883</xdr:rowOff>
    </xdr:from>
    <xdr:ext cx="534377" cy="259045"/>
    <xdr:sp macro="" textlink="">
      <xdr:nvSpPr>
        <xdr:cNvPr id="492" name="テキスト ボックス 491"/>
        <xdr:cNvSpPr txBox="1"/>
      </xdr:nvSpPr>
      <xdr:spPr>
        <a:xfrm>
          <a:off x="8483111" y="169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56178</xdr:rowOff>
    </xdr:from>
    <xdr:to>
      <xdr:col>41</xdr:col>
      <xdr:colOff>101600</xdr:colOff>
      <xdr:row>98</xdr:row>
      <xdr:rowOff>157778</xdr:rowOff>
    </xdr:to>
    <xdr:sp macro="" textlink="">
      <xdr:nvSpPr>
        <xdr:cNvPr id="493" name="楕円 492"/>
        <xdr:cNvSpPr/>
      </xdr:nvSpPr>
      <xdr:spPr>
        <a:xfrm>
          <a:off x="7810500" y="168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148905</xdr:rowOff>
    </xdr:from>
    <xdr:ext cx="534377" cy="259045"/>
    <xdr:sp macro="" textlink="">
      <xdr:nvSpPr>
        <xdr:cNvPr id="494" name="テキスト ボックス 493"/>
        <xdr:cNvSpPr txBox="1"/>
      </xdr:nvSpPr>
      <xdr:spPr>
        <a:xfrm>
          <a:off x="7594111" y="1695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113540</xdr:rowOff>
    </xdr:from>
    <xdr:to>
      <xdr:col>36</xdr:col>
      <xdr:colOff>165100</xdr:colOff>
      <xdr:row>98</xdr:row>
      <xdr:rowOff>43690</xdr:rowOff>
    </xdr:to>
    <xdr:sp macro="" textlink="">
      <xdr:nvSpPr>
        <xdr:cNvPr id="495" name="楕円 494"/>
        <xdr:cNvSpPr/>
      </xdr:nvSpPr>
      <xdr:spPr>
        <a:xfrm>
          <a:off x="6921500" y="167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34817</xdr:rowOff>
    </xdr:from>
    <xdr:ext cx="534377" cy="259045"/>
    <xdr:sp macro="" textlink="">
      <xdr:nvSpPr>
        <xdr:cNvPr id="496" name="テキスト ボックス 495"/>
        <xdr:cNvSpPr txBox="1"/>
      </xdr:nvSpPr>
      <xdr:spPr>
        <a:xfrm>
          <a:off x="6705111" y="168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68468</xdr:rowOff>
    </xdr:from>
    <xdr:to>
      <xdr:col>85</xdr:col>
      <xdr:colOff>127000</xdr:colOff>
      <xdr:row>38</xdr:row>
      <xdr:rowOff>84424</xdr:rowOff>
    </xdr:to>
    <xdr:cxnSp macro="">
      <xdr:nvCxnSpPr>
        <xdr:cNvPr id="523" name="直線コネクタ 522"/>
        <xdr:cNvCxnSpPr/>
      </xdr:nvCxnSpPr>
      <xdr:spPr>
        <a:xfrm>
          <a:off x="15481300" y="6583568"/>
          <a:ext cx="8382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157074</xdr:rowOff>
    </xdr:from>
    <xdr:to>
      <xdr:col>81</xdr:col>
      <xdr:colOff>50800</xdr:colOff>
      <xdr:row>38</xdr:row>
      <xdr:rowOff>68468</xdr:rowOff>
    </xdr:to>
    <xdr:cxnSp macro="">
      <xdr:nvCxnSpPr>
        <xdr:cNvPr id="526" name="直線コネクタ 525"/>
        <xdr:cNvCxnSpPr/>
      </xdr:nvCxnSpPr>
      <xdr:spPr>
        <a:xfrm>
          <a:off x="14592300" y="6500724"/>
          <a:ext cx="889000" cy="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157074</xdr:rowOff>
    </xdr:from>
    <xdr:to>
      <xdr:col>76</xdr:col>
      <xdr:colOff>114300</xdr:colOff>
      <xdr:row>38</xdr:row>
      <xdr:rowOff>81818</xdr:rowOff>
    </xdr:to>
    <xdr:cxnSp macro="">
      <xdr:nvCxnSpPr>
        <xdr:cNvPr id="529" name="直線コネクタ 528"/>
        <xdr:cNvCxnSpPr/>
      </xdr:nvCxnSpPr>
      <xdr:spPr>
        <a:xfrm flipV="1">
          <a:off x="13703300" y="6500724"/>
          <a:ext cx="889000" cy="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31" name="テキスト ボックス 530"/>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114051</xdr:rowOff>
    </xdr:from>
    <xdr:to>
      <xdr:col>71</xdr:col>
      <xdr:colOff>177800</xdr:colOff>
      <xdr:row>38</xdr:row>
      <xdr:rowOff>81818</xdr:rowOff>
    </xdr:to>
    <xdr:cxnSp macro="">
      <xdr:nvCxnSpPr>
        <xdr:cNvPr id="532" name="直線コネクタ 531"/>
        <xdr:cNvCxnSpPr/>
      </xdr:nvCxnSpPr>
      <xdr:spPr>
        <a:xfrm>
          <a:off x="12814300" y="6457701"/>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120363</xdr:rowOff>
    </xdr:from>
    <xdr:ext cx="469744" cy="259045"/>
    <xdr:sp macro="" textlink="">
      <xdr:nvSpPr>
        <xdr:cNvPr id="536" name="テキスト ボックス 535"/>
        <xdr:cNvSpPr txBox="1"/>
      </xdr:nvSpPr>
      <xdr:spPr>
        <a:xfrm>
          <a:off x="12579428"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33624</xdr:rowOff>
    </xdr:from>
    <xdr:to>
      <xdr:col>85</xdr:col>
      <xdr:colOff>177800</xdr:colOff>
      <xdr:row>38</xdr:row>
      <xdr:rowOff>135224</xdr:rowOff>
    </xdr:to>
    <xdr:sp macro="" textlink="">
      <xdr:nvSpPr>
        <xdr:cNvPr id="542" name="楕円 541"/>
        <xdr:cNvSpPr/>
      </xdr:nvSpPr>
      <xdr:spPr>
        <a:xfrm>
          <a:off x="16268700" y="65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17668</xdr:rowOff>
    </xdr:from>
    <xdr:to>
      <xdr:col>81</xdr:col>
      <xdr:colOff>101600</xdr:colOff>
      <xdr:row>38</xdr:row>
      <xdr:rowOff>119268</xdr:rowOff>
    </xdr:to>
    <xdr:sp macro="" textlink="">
      <xdr:nvSpPr>
        <xdr:cNvPr id="544" name="楕円 543"/>
        <xdr:cNvSpPr/>
      </xdr:nvSpPr>
      <xdr:spPr>
        <a:xfrm>
          <a:off x="15430500" y="6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110395</xdr:rowOff>
    </xdr:from>
    <xdr:ext cx="469744" cy="259045"/>
    <xdr:sp macro="" textlink="">
      <xdr:nvSpPr>
        <xdr:cNvPr id="545" name="テキスト ボックス 544"/>
        <xdr:cNvSpPr txBox="1"/>
      </xdr:nvSpPr>
      <xdr:spPr>
        <a:xfrm>
          <a:off x="15246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106274</xdr:rowOff>
    </xdr:from>
    <xdr:to>
      <xdr:col>76</xdr:col>
      <xdr:colOff>165100</xdr:colOff>
      <xdr:row>38</xdr:row>
      <xdr:rowOff>36424</xdr:rowOff>
    </xdr:to>
    <xdr:sp macro="" textlink="">
      <xdr:nvSpPr>
        <xdr:cNvPr id="546" name="楕円 545"/>
        <xdr:cNvSpPr/>
      </xdr:nvSpPr>
      <xdr:spPr>
        <a:xfrm>
          <a:off x="14541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52951</xdr:rowOff>
    </xdr:from>
    <xdr:ext cx="469744" cy="259045"/>
    <xdr:sp macro="" textlink="">
      <xdr:nvSpPr>
        <xdr:cNvPr id="547" name="テキスト ボックス 546"/>
        <xdr:cNvSpPr txBox="1"/>
      </xdr:nvSpPr>
      <xdr:spPr>
        <a:xfrm>
          <a:off x="14357428" y="62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31018</xdr:rowOff>
    </xdr:from>
    <xdr:to>
      <xdr:col>72</xdr:col>
      <xdr:colOff>38100</xdr:colOff>
      <xdr:row>38</xdr:row>
      <xdr:rowOff>132618</xdr:rowOff>
    </xdr:to>
    <xdr:sp macro="" textlink="">
      <xdr:nvSpPr>
        <xdr:cNvPr id="548" name="楕円 547"/>
        <xdr:cNvSpPr/>
      </xdr:nvSpPr>
      <xdr:spPr>
        <a:xfrm>
          <a:off x="13652500" y="654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149146</xdr:rowOff>
    </xdr:from>
    <xdr:ext cx="469744" cy="259045"/>
    <xdr:sp macro="" textlink="">
      <xdr:nvSpPr>
        <xdr:cNvPr id="549" name="テキスト ボックス 548"/>
        <xdr:cNvSpPr txBox="1"/>
      </xdr:nvSpPr>
      <xdr:spPr>
        <a:xfrm>
          <a:off x="13468428" y="632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63251</xdr:rowOff>
    </xdr:from>
    <xdr:to>
      <xdr:col>67</xdr:col>
      <xdr:colOff>101600</xdr:colOff>
      <xdr:row>37</xdr:row>
      <xdr:rowOff>164851</xdr:rowOff>
    </xdr:to>
    <xdr:sp macro="" textlink="">
      <xdr:nvSpPr>
        <xdr:cNvPr id="550" name="楕円 549"/>
        <xdr:cNvSpPr/>
      </xdr:nvSpPr>
      <xdr:spPr>
        <a:xfrm>
          <a:off x="12763500" y="64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9928</xdr:rowOff>
    </xdr:from>
    <xdr:ext cx="469744" cy="259045"/>
    <xdr:sp macro="" textlink="">
      <xdr:nvSpPr>
        <xdr:cNvPr id="551" name="テキスト ボックス 550"/>
        <xdr:cNvSpPr txBox="1"/>
      </xdr:nvSpPr>
      <xdr:spPr>
        <a:xfrm>
          <a:off x="12579428" y="61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167900</xdr:rowOff>
    </xdr:from>
    <xdr:to>
      <xdr:col>85</xdr:col>
      <xdr:colOff>127000</xdr:colOff>
      <xdr:row>74</xdr:row>
      <xdr:rowOff>12778</xdr:rowOff>
    </xdr:to>
    <xdr:cxnSp macro="">
      <xdr:nvCxnSpPr>
        <xdr:cNvPr id="631" name="直線コネクタ 630"/>
        <xdr:cNvCxnSpPr/>
      </xdr:nvCxnSpPr>
      <xdr:spPr>
        <a:xfrm>
          <a:off x="15481300" y="12512300"/>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167900</xdr:rowOff>
    </xdr:from>
    <xdr:to>
      <xdr:col>81</xdr:col>
      <xdr:colOff>50800</xdr:colOff>
      <xdr:row>73</xdr:row>
      <xdr:rowOff>149252</xdr:rowOff>
    </xdr:to>
    <xdr:cxnSp macro="">
      <xdr:nvCxnSpPr>
        <xdr:cNvPr id="634" name="直線コネクタ 633"/>
        <xdr:cNvCxnSpPr/>
      </xdr:nvCxnSpPr>
      <xdr:spPr>
        <a:xfrm flipV="1">
          <a:off x="14592300" y="12512300"/>
          <a:ext cx="889000" cy="15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89735</xdr:rowOff>
    </xdr:from>
    <xdr:to>
      <xdr:col>76</xdr:col>
      <xdr:colOff>114300</xdr:colOff>
      <xdr:row>73</xdr:row>
      <xdr:rowOff>149252</xdr:rowOff>
    </xdr:to>
    <xdr:cxnSp macro="">
      <xdr:nvCxnSpPr>
        <xdr:cNvPr id="637" name="直線コネクタ 636"/>
        <xdr:cNvCxnSpPr/>
      </xdr:nvCxnSpPr>
      <xdr:spPr>
        <a:xfrm>
          <a:off x="13703300" y="12605585"/>
          <a:ext cx="889000" cy="5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52865</xdr:rowOff>
    </xdr:from>
    <xdr:to>
      <xdr:col>71</xdr:col>
      <xdr:colOff>177800</xdr:colOff>
      <xdr:row>73</xdr:row>
      <xdr:rowOff>89735</xdr:rowOff>
    </xdr:to>
    <xdr:cxnSp macro="">
      <xdr:nvCxnSpPr>
        <xdr:cNvPr id="640" name="直線コネクタ 639"/>
        <xdr:cNvCxnSpPr/>
      </xdr:nvCxnSpPr>
      <xdr:spPr>
        <a:xfrm>
          <a:off x="12814300" y="12568715"/>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133428</xdr:rowOff>
    </xdr:from>
    <xdr:to>
      <xdr:col>85</xdr:col>
      <xdr:colOff>177800</xdr:colOff>
      <xdr:row>74</xdr:row>
      <xdr:rowOff>63578</xdr:rowOff>
    </xdr:to>
    <xdr:sp macro="" textlink="">
      <xdr:nvSpPr>
        <xdr:cNvPr id="650" name="楕円 649"/>
        <xdr:cNvSpPr/>
      </xdr:nvSpPr>
      <xdr:spPr>
        <a:xfrm>
          <a:off x="16268700" y="126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156305</xdr:rowOff>
    </xdr:from>
    <xdr:ext cx="534377" cy="259045"/>
    <xdr:sp macro="" textlink="">
      <xdr:nvSpPr>
        <xdr:cNvPr id="651" name="公債費該当値テキスト"/>
        <xdr:cNvSpPr txBox="1"/>
      </xdr:nvSpPr>
      <xdr:spPr>
        <a:xfrm>
          <a:off x="16370300" y="1250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117100</xdr:rowOff>
    </xdr:from>
    <xdr:to>
      <xdr:col>81</xdr:col>
      <xdr:colOff>101600</xdr:colOff>
      <xdr:row>73</xdr:row>
      <xdr:rowOff>47250</xdr:rowOff>
    </xdr:to>
    <xdr:sp macro="" textlink="">
      <xdr:nvSpPr>
        <xdr:cNvPr id="652" name="楕円 651"/>
        <xdr:cNvSpPr/>
      </xdr:nvSpPr>
      <xdr:spPr>
        <a:xfrm>
          <a:off x="15430500" y="12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63777</xdr:rowOff>
    </xdr:from>
    <xdr:ext cx="534377" cy="259045"/>
    <xdr:sp macro="" textlink="">
      <xdr:nvSpPr>
        <xdr:cNvPr id="653" name="テキスト ボックス 652"/>
        <xdr:cNvSpPr txBox="1"/>
      </xdr:nvSpPr>
      <xdr:spPr>
        <a:xfrm>
          <a:off x="15214111" y="122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98452</xdr:rowOff>
    </xdr:from>
    <xdr:to>
      <xdr:col>76</xdr:col>
      <xdr:colOff>165100</xdr:colOff>
      <xdr:row>74</xdr:row>
      <xdr:rowOff>28602</xdr:rowOff>
    </xdr:to>
    <xdr:sp macro="" textlink="">
      <xdr:nvSpPr>
        <xdr:cNvPr id="654" name="楕円 653"/>
        <xdr:cNvSpPr/>
      </xdr:nvSpPr>
      <xdr:spPr>
        <a:xfrm>
          <a:off x="14541500" y="12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45129</xdr:rowOff>
    </xdr:from>
    <xdr:ext cx="534377" cy="259045"/>
    <xdr:sp macro="" textlink="">
      <xdr:nvSpPr>
        <xdr:cNvPr id="655" name="テキスト ボックス 654"/>
        <xdr:cNvSpPr txBox="1"/>
      </xdr:nvSpPr>
      <xdr:spPr>
        <a:xfrm>
          <a:off x="14325111" y="123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38935</xdr:rowOff>
    </xdr:from>
    <xdr:to>
      <xdr:col>72</xdr:col>
      <xdr:colOff>38100</xdr:colOff>
      <xdr:row>73</xdr:row>
      <xdr:rowOff>140535</xdr:rowOff>
    </xdr:to>
    <xdr:sp macro="" textlink="">
      <xdr:nvSpPr>
        <xdr:cNvPr id="656" name="楕円 655"/>
        <xdr:cNvSpPr/>
      </xdr:nvSpPr>
      <xdr:spPr>
        <a:xfrm>
          <a:off x="13652500" y="125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157062</xdr:rowOff>
    </xdr:from>
    <xdr:ext cx="534377" cy="259045"/>
    <xdr:sp macro="" textlink="">
      <xdr:nvSpPr>
        <xdr:cNvPr id="657" name="テキスト ボックス 656"/>
        <xdr:cNvSpPr txBox="1"/>
      </xdr:nvSpPr>
      <xdr:spPr>
        <a:xfrm>
          <a:off x="13436111" y="123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2065</xdr:rowOff>
    </xdr:from>
    <xdr:to>
      <xdr:col>67</xdr:col>
      <xdr:colOff>101600</xdr:colOff>
      <xdr:row>73</xdr:row>
      <xdr:rowOff>103665</xdr:rowOff>
    </xdr:to>
    <xdr:sp macro="" textlink="">
      <xdr:nvSpPr>
        <xdr:cNvPr id="658" name="楕円 657"/>
        <xdr:cNvSpPr/>
      </xdr:nvSpPr>
      <xdr:spPr>
        <a:xfrm>
          <a:off x="12763500" y="125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120192</xdr:rowOff>
    </xdr:from>
    <xdr:ext cx="534377" cy="259045"/>
    <xdr:sp macro="" textlink="">
      <xdr:nvSpPr>
        <xdr:cNvPr id="659" name="テキスト ボックス 658"/>
        <xdr:cNvSpPr txBox="1"/>
      </xdr:nvSpPr>
      <xdr:spPr>
        <a:xfrm>
          <a:off x="12547111" y="122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150028</xdr:rowOff>
    </xdr:from>
    <xdr:to>
      <xdr:col>85</xdr:col>
      <xdr:colOff>127000</xdr:colOff>
      <xdr:row>98</xdr:row>
      <xdr:rowOff>6965</xdr:rowOff>
    </xdr:to>
    <xdr:cxnSp macro="">
      <xdr:nvCxnSpPr>
        <xdr:cNvPr id="686" name="直線コネクタ 685"/>
        <xdr:cNvCxnSpPr/>
      </xdr:nvCxnSpPr>
      <xdr:spPr>
        <a:xfrm>
          <a:off x="15481300" y="16780678"/>
          <a:ext cx="838200" cy="2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129893</xdr:rowOff>
    </xdr:from>
    <xdr:to>
      <xdr:col>81</xdr:col>
      <xdr:colOff>50800</xdr:colOff>
      <xdr:row>97</xdr:row>
      <xdr:rowOff>150028</xdr:rowOff>
    </xdr:to>
    <xdr:cxnSp macro="">
      <xdr:nvCxnSpPr>
        <xdr:cNvPr id="689" name="直線コネクタ 688"/>
        <xdr:cNvCxnSpPr/>
      </xdr:nvCxnSpPr>
      <xdr:spPr>
        <a:xfrm>
          <a:off x="14592300" y="1676054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42549</xdr:rowOff>
    </xdr:from>
    <xdr:to>
      <xdr:col>76</xdr:col>
      <xdr:colOff>114300</xdr:colOff>
      <xdr:row>97</xdr:row>
      <xdr:rowOff>129893</xdr:rowOff>
    </xdr:to>
    <xdr:cxnSp macro="">
      <xdr:nvCxnSpPr>
        <xdr:cNvPr id="692" name="直線コネクタ 691"/>
        <xdr:cNvCxnSpPr/>
      </xdr:nvCxnSpPr>
      <xdr:spPr>
        <a:xfrm>
          <a:off x="13703300" y="16673199"/>
          <a:ext cx="889000" cy="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42549</xdr:rowOff>
    </xdr:from>
    <xdr:to>
      <xdr:col>71</xdr:col>
      <xdr:colOff>177800</xdr:colOff>
      <xdr:row>97</xdr:row>
      <xdr:rowOff>113119</xdr:rowOff>
    </xdr:to>
    <xdr:cxnSp macro="">
      <xdr:nvCxnSpPr>
        <xdr:cNvPr id="695" name="直線コネクタ 694"/>
        <xdr:cNvCxnSpPr/>
      </xdr:nvCxnSpPr>
      <xdr:spPr>
        <a:xfrm flipV="1">
          <a:off x="12814300" y="16673199"/>
          <a:ext cx="889000" cy="7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127615</xdr:rowOff>
    </xdr:from>
    <xdr:to>
      <xdr:col>85</xdr:col>
      <xdr:colOff>177800</xdr:colOff>
      <xdr:row>98</xdr:row>
      <xdr:rowOff>57765</xdr:rowOff>
    </xdr:to>
    <xdr:sp macro="" textlink="">
      <xdr:nvSpPr>
        <xdr:cNvPr id="705" name="楕円 704"/>
        <xdr:cNvSpPr/>
      </xdr:nvSpPr>
      <xdr:spPr>
        <a:xfrm>
          <a:off x="16268700" y="167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150492</xdr:rowOff>
    </xdr:from>
    <xdr:ext cx="534377" cy="259045"/>
    <xdr:sp macro="" textlink="">
      <xdr:nvSpPr>
        <xdr:cNvPr id="706" name="積立金該当値テキスト"/>
        <xdr:cNvSpPr txBox="1"/>
      </xdr:nvSpPr>
      <xdr:spPr>
        <a:xfrm>
          <a:off x="16370300" y="1660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99228</xdr:rowOff>
    </xdr:from>
    <xdr:to>
      <xdr:col>81</xdr:col>
      <xdr:colOff>101600</xdr:colOff>
      <xdr:row>98</xdr:row>
      <xdr:rowOff>29378</xdr:rowOff>
    </xdr:to>
    <xdr:sp macro="" textlink="">
      <xdr:nvSpPr>
        <xdr:cNvPr id="707" name="楕円 706"/>
        <xdr:cNvSpPr/>
      </xdr:nvSpPr>
      <xdr:spPr>
        <a:xfrm>
          <a:off x="15430500" y="167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45905</xdr:rowOff>
    </xdr:from>
    <xdr:ext cx="534377" cy="259045"/>
    <xdr:sp macro="" textlink="">
      <xdr:nvSpPr>
        <xdr:cNvPr id="708" name="テキスト ボックス 707"/>
        <xdr:cNvSpPr txBox="1"/>
      </xdr:nvSpPr>
      <xdr:spPr>
        <a:xfrm>
          <a:off x="15214111" y="16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79093</xdr:rowOff>
    </xdr:from>
    <xdr:to>
      <xdr:col>76</xdr:col>
      <xdr:colOff>165100</xdr:colOff>
      <xdr:row>98</xdr:row>
      <xdr:rowOff>9243</xdr:rowOff>
    </xdr:to>
    <xdr:sp macro="" textlink="">
      <xdr:nvSpPr>
        <xdr:cNvPr id="709" name="楕円 708"/>
        <xdr:cNvSpPr/>
      </xdr:nvSpPr>
      <xdr:spPr>
        <a:xfrm>
          <a:off x="14541500" y="167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25770</xdr:rowOff>
    </xdr:from>
    <xdr:ext cx="534377" cy="259045"/>
    <xdr:sp macro="" textlink="">
      <xdr:nvSpPr>
        <xdr:cNvPr id="710" name="テキスト ボックス 709"/>
        <xdr:cNvSpPr txBox="1"/>
      </xdr:nvSpPr>
      <xdr:spPr>
        <a:xfrm>
          <a:off x="14325111" y="164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163199</xdr:rowOff>
    </xdr:from>
    <xdr:to>
      <xdr:col>72</xdr:col>
      <xdr:colOff>38100</xdr:colOff>
      <xdr:row>97</xdr:row>
      <xdr:rowOff>93349</xdr:rowOff>
    </xdr:to>
    <xdr:sp macro="" textlink="">
      <xdr:nvSpPr>
        <xdr:cNvPr id="711" name="楕円 710"/>
        <xdr:cNvSpPr/>
      </xdr:nvSpPr>
      <xdr:spPr>
        <a:xfrm>
          <a:off x="13652500" y="166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109876</xdr:rowOff>
    </xdr:from>
    <xdr:ext cx="534377" cy="259045"/>
    <xdr:sp macro="" textlink="">
      <xdr:nvSpPr>
        <xdr:cNvPr id="712" name="テキスト ボックス 711"/>
        <xdr:cNvSpPr txBox="1"/>
      </xdr:nvSpPr>
      <xdr:spPr>
        <a:xfrm>
          <a:off x="13436111" y="16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62319</xdr:rowOff>
    </xdr:from>
    <xdr:to>
      <xdr:col>67</xdr:col>
      <xdr:colOff>101600</xdr:colOff>
      <xdr:row>97</xdr:row>
      <xdr:rowOff>163919</xdr:rowOff>
    </xdr:to>
    <xdr:sp macro="" textlink="">
      <xdr:nvSpPr>
        <xdr:cNvPr id="713" name="楕円 712"/>
        <xdr:cNvSpPr/>
      </xdr:nvSpPr>
      <xdr:spPr>
        <a:xfrm>
          <a:off x="12763500" y="166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8996</xdr:rowOff>
    </xdr:from>
    <xdr:ext cx="534377" cy="259045"/>
    <xdr:sp macro="" textlink="">
      <xdr:nvSpPr>
        <xdr:cNvPr id="714" name="テキスト ボックス 713"/>
        <xdr:cNvSpPr txBox="1"/>
      </xdr:nvSpPr>
      <xdr:spPr>
        <a:xfrm>
          <a:off x="12547111" y="164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133223</xdr:rowOff>
    </xdr:from>
    <xdr:to>
      <xdr:col>116</xdr:col>
      <xdr:colOff>63500</xdr:colOff>
      <xdr:row>37</xdr:row>
      <xdr:rowOff>152730</xdr:rowOff>
    </xdr:to>
    <xdr:cxnSp macro="">
      <xdr:nvCxnSpPr>
        <xdr:cNvPr id="743" name="直線コネクタ 742"/>
        <xdr:cNvCxnSpPr/>
      </xdr:nvCxnSpPr>
      <xdr:spPr>
        <a:xfrm>
          <a:off x="21323300" y="6476873"/>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130861</xdr:rowOff>
    </xdr:from>
    <xdr:to>
      <xdr:col>111</xdr:col>
      <xdr:colOff>177800</xdr:colOff>
      <xdr:row>37</xdr:row>
      <xdr:rowOff>133223</xdr:rowOff>
    </xdr:to>
    <xdr:cxnSp macro="">
      <xdr:nvCxnSpPr>
        <xdr:cNvPr id="746" name="直線コネクタ 745"/>
        <xdr:cNvCxnSpPr/>
      </xdr:nvCxnSpPr>
      <xdr:spPr>
        <a:xfrm>
          <a:off x="20434300" y="647451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123469</xdr:rowOff>
    </xdr:from>
    <xdr:to>
      <xdr:col>107</xdr:col>
      <xdr:colOff>50800</xdr:colOff>
      <xdr:row>37</xdr:row>
      <xdr:rowOff>130861</xdr:rowOff>
    </xdr:to>
    <xdr:cxnSp macro="">
      <xdr:nvCxnSpPr>
        <xdr:cNvPr id="749" name="直線コネクタ 748"/>
        <xdr:cNvCxnSpPr/>
      </xdr:nvCxnSpPr>
      <xdr:spPr>
        <a:xfrm>
          <a:off x="19545300" y="646711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89941</xdr:rowOff>
    </xdr:from>
    <xdr:to>
      <xdr:col>102</xdr:col>
      <xdr:colOff>114300</xdr:colOff>
      <xdr:row>37</xdr:row>
      <xdr:rowOff>123469</xdr:rowOff>
    </xdr:to>
    <xdr:cxnSp macro="">
      <xdr:nvCxnSpPr>
        <xdr:cNvPr id="752" name="直線コネクタ 751"/>
        <xdr:cNvCxnSpPr/>
      </xdr:nvCxnSpPr>
      <xdr:spPr>
        <a:xfrm>
          <a:off x="18656300" y="643359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101930</xdr:rowOff>
    </xdr:from>
    <xdr:to>
      <xdr:col>116</xdr:col>
      <xdr:colOff>114300</xdr:colOff>
      <xdr:row>38</xdr:row>
      <xdr:rowOff>32080</xdr:rowOff>
    </xdr:to>
    <xdr:sp macro="" textlink="">
      <xdr:nvSpPr>
        <xdr:cNvPr id="762" name="楕円 761"/>
        <xdr:cNvSpPr/>
      </xdr:nvSpPr>
      <xdr:spPr>
        <a:xfrm>
          <a:off x="221107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124807</xdr:rowOff>
    </xdr:from>
    <xdr:ext cx="469744" cy="259045"/>
    <xdr:sp macro="" textlink="">
      <xdr:nvSpPr>
        <xdr:cNvPr id="763" name="投資及び出資金該当値テキスト"/>
        <xdr:cNvSpPr txBox="1"/>
      </xdr:nvSpPr>
      <xdr:spPr>
        <a:xfrm>
          <a:off x="22212300" y="62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82423</xdr:rowOff>
    </xdr:from>
    <xdr:to>
      <xdr:col>112</xdr:col>
      <xdr:colOff>38100</xdr:colOff>
      <xdr:row>38</xdr:row>
      <xdr:rowOff>12573</xdr:rowOff>
    </xdr:to>
    <xdr:sp macro="" textlink="">
      <xdr:nvSpPr>
        <xdr:cNvPr id="764" name="楕円 763"/>
        <xdr:cNvSpPr/>
      </xdr:nvSpPr>
      <xdr:spPr>
        <a:xfrm>
          <a:off x="21272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29100</xdr:rowOff>
    </xdr:from>
    <xdr:ext cx="469744" cy="259045"/>
    <xdr:sp macro="" textlink="">
      <xdr:nvSpPr>
        <xdr:cNvPr id="765" name="テキスト ボックス 764"/>
        <xdr:cNvSpPr txBox="1"/>
      </xdr:nvSpPr>
      <xdr:spPr>
        <a:xfrm>
          <a:off x="21088428" y="62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80061</xdr:rowOff>
    </xdr:from>
    <xdr:to>
      <xdr:col>107</xdr:col>
      <xdr:colOff>101600</xdr:colOff>
      <xdr:row>38</xdr:row>
      <xdr:rowOff>10210</xdr:rowOff>
    </xdr:to>
    <xdr:sp macro="" textlink="">
      <xdr:nvSpPr>
        <xdr:cNvPr id="766" name="楕円 765"/>
        <xdr:cNvSpPr/>
      </xdr:nvSpPr>
      <xdr:spPr>
        <a:xfrm>
          <a:off x="20383500" y="6423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26738</xdr:rowOff>
    </xdr:from>
    <xdr:ext cx="469744" cy="259045"/>
    <xdr:sp macro="" textlink="">
      <xdr:nvSpPr>
        <xdr:cNvPr id="767" name="テキスト ボックス 766"/>
        <xdr:cNvSpPr txBox="1"/>
      </xdr:nvSpPr>
      <xdr:spPr>
        <a:xfrm>
          <a:off x="20199428" y="61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72669</xdr:rowOff>
    </xdr:from>
    <xdr:to>
      <xdr:col>102</xdr:col>
      <xdr:colOff>165100</xdr:colOff>
      <xdr:row>38</xdr:row>
      <xdr:rowOff>2819</xdr:rowOff>
    </xdr:to>
    <xdr:sp macro="" textlink="">
      <xdr:nvSpPr>
        <xdr:cNvPr id="768" name="楕円 767"/>
        <xdr:cNvSpPr/>
      </xdr:nvSpPr>
      <xdr:spPr>
        <a:xfrm>
          <a:off x="19494500" y="64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19346</xdr:rowOff>
    </xdr:from>
    <xdr:ext cx="469744" cy="259045"/>
    <xdr:sp macro="" textlink="">
      <xdr:nvSpPr>
        <xdr:cNvPr id="769" name="テキスト ボックス 768"/>
        <xdr:cNvSpPr txBox="1"/>
      </xdr:nvSpPr>
      <xdr:spPr>
        <a:xfrm>
          <a:off x="19310428" y="61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39141</xdr:rowOff>
    </xdr:from>
    <xdr:to>
      <xdr:col>98</xdr:col>
      <xdr:colOff>38100</xdr:colOff>
      <xdr:row>37</xdr:row>
      <xdr:rowOff>140741</xdr:rowOff>
    </xdr:to>
    <xdr:sp macro="" textlink="">
      <xdr:nvSpPr>
        <xdr:cNvPr id="770" name="楕円 769"/>
        <xdr:cNvSpPr/>
      </xdr:nvSpPr>
      <xdr:spPr>
        <a:xfrm>
          <a:off x="18605500" y="63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157268</xdr:rowOff>
    </xdr:from>
    <xdr:ext cx="469744" cy="259045"/>
    <xdr:sp macro="" textlink="">
      <xdr:nvSpPr>
        <xdr:cNvPr id="771" name="テキスト ボックス 770"/>
        <xdr:cNvSpPr txBox="1"/>
      </xdr:nvSpPr>
      <xdr:spPr>
        <a:xfrm>
          <a:off x="18421428" y="615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119964</xdr:rowOff>
    </xdr:from>
    <xdr:to>
      <xdr:col>116</xdr:col>
      <xdr:colOff>63500</xdr:colOff>
      <xdr:row>58</xdr:row>
      <xdr:rowOff>29972</xdr:rowOff>
    </xdr:to>
    <xdr:cxnSp macro="">
      <xdr:nvCxnSpPr>
        <xdr:cNvPr id="800" name="直線コネクタ 799"/>
        <xdr:cNvCxnSpPr/>
      </xdr:nvCxnSpPr>
      <xdr:spPr>
        <a:xfrm>
          <a:off x="21323300" y="9892614"/>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119964</xdr:rowOff>
    </xdr:from>
    <xdr:to>
      <xdr:col>111</xdr:col>
      <xdr:colOff>177800</xdr:colOff>
      <xdr:row>58</xdr:row>
      <xdr:rowOff>35611</xdr:rowOff>
    </xdr:to>
    <xdr:cxnSp macro="">
      <xdr:nvCxnSpPr>
        <xdr:cNvPr id="803" name="直線コネクタ 802"/>
        <xdr:cNvCxnSpPr/>
      </xdr:nvCxnSpPr>
      <xdr:spPr>
        <a:xfrm flipV="1">
          <a:off x="20434300" y="9892614"/>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35611</xdr:rowOff>
    </xdr:from>
    <xdr:to>
      <xdr:col>107</xdr:col>
      <xdr:colOff>50800</xdr:colOff>
      <xdr:row>58</xdr:row>
      <xdr:rowOff>38659</xdr:rowOff>
    </xdr:to>
    <xdr:cxnSp macro="">
      <xdr:nvCxnSpPr>
        <xdr:cNvPr id="806" name="直線コネクタ 805"/>
        <xdr:cNvCxnSpPr/>
      </xdr:nvCxnSpPr>
      <xdr:spPr>
        <a:xfrm flipV="1">
          <a:off x="19545300" y="99797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38659</xdr:rowOff>
    </xdr:from>
    <xdr:to>
      <xdr:col>102</xdr:col>
      <xdr:colOff>114300</xdr:colOff>
      <xdr:row>58</xdr:row>
      <xdr:rowOff>42011</xdr:rowOff>
    </xdr:to>
    <xdr:cxnSp macro="">
      <xdr:nvCxnSpPr>
        <xdr:cNvPr id="809" name="直線コネクタ 808"/>
        <xdr:cNvCxnSpPr/>
      </xdr:nvCxnSpPr>
      <xdr:spPr>
        <a:xfrm flipV="1">
          <a:off x="18656300" y="9982759"/>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819" name="楕円 818"/>
        <xdr:cNvSpPr/>
      </xdr:nvSpPr>
      <xdr:spPr>
        <a:xfrm>
          <a:off x="221107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2049</xdr:rowOff>
    </xdr:from>
    <xdr:ext cx="469744" cy="259045"/>
    <xdr:sp macro="" textlink="">
      <xdr:nvSpPr>
        <xdr:cNvPr id="820" name="貸付金該当値テキスト"/>
        <xdr:cNvSpPr txBox="1"/>
      </xdr:nvSpPr>
      <xdr:spPr>
        <a:xfrm>
          <a:off x="22212300" y="97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69164</xdr:rowOff>
    </xdr:from>
    <xdr:to>
      <xdr:col>112</xdr:col>
      <xdr:colOff>38100</xdr:colOff>
      <xdr:row>57</xdr:row>
      <xdr:rowOff>170764</xdr:rowOff>
    </xdr:to>
    <xdr:sp macro="" textlink="">
      <xdr:nvSpPr>
        <xdr:cNvPr id="821" name="楕円 820"/>
        <xdr:cNvSpPr/>
      </xdr:nvSpPr>
      <xdr:spPr>
        <a:xfrm>
          <a:off x="21272500" y="98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15841</xdr:rowOff>
    </xdr:from>
    <xdr:ext cx="469744" cy="259045"/>
    <xdr:sp macro="" textlink="">
      <xdr:nvSpPr>
        <xdr:cNvPr id="822" name="テキスト ボックス 821"/>
        <xdr:cNvSpPr txBox="1"/>
      </xdr:nvSpPr>
      <xdr:spPr>
        <a:xfrm>
          <a:off x="21088428" y="961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156261</xdr:rowOff>
    </xdr:from>
    <xdr:to>
      <xdr:col>107</xdr:col>
      <xdr:colOff>101600</xdr:colOff>
      <xdr:row>58</xdr:row>
      <xdr:rowOff>86411</xdr:rowOff>
    </xdr:to>
    <xdr:sp macro="" textlink="">
      <xdr:nvSpPr>
        <xdr:cNvPr id="823" name="楕円 822"/>
        <xdr:cNvSpPr/>
      </xdr:nvSpPr>
      <xdr:spPr>
        <a:xfrm>
          <a:off x="20383500" y="99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77538</xdr:rowOff>
    </xdr:from>
    <xdr:ext cx="469744" cy="259045"/>
    <xdr:sp macro="" textlink="">
      <xdr:nvSpPr>
        <xdr:cNvPr id="824" name="テキスト ボックス 823"/>
        <xdr:cNvSpPr txBox="1"/>
      </xdr:nvSpPr>
      <xdr:spPr>
        <a:xfrm>
          <a:off x="20199428" y="1002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159309</xdr:rowOff>
    </xdr:from>
    <xdr:to>
      <xdr:col>102</xdr:col>
      <xdr:colOff>165100</xdr:colOff>
      <xdr:row>58</xdr:row>
      <xdr:rowOff>89459</xdr:rowOff>
    </xdr:to>
    <xdr:sp macro="" textlink="">
      <xdr:nvSpPr>
        <xdr:cNvPr id="825" name="楕円 824"/>
        <xdr:cNvSpPr/>
      </xdr:nvSpPr>
      <xdr:spPr>
        <a:xfrm>
          <a:off x="19494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80586</xdr:rowOff>
    </xdr:from>
    <xdr:ext cx="469744" cy="259045"/>
    <xdr:sp macro="" textlink="">
      <xdr:nvSpPr>
        <xdr:cNvPr id="826" name="テキスト ボックス 825"/>
        <xdr:cNvSpPr txBox="1"/>
      </xdr:nvSpPr>
      <xdr:spPr>
        <a:xfrm>
          <a:off x="19310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162661</xdr:rowOff>
    </xdr:from>
    <xdr:to>
      <xdr:col>98</xdr:col>
      <xdr:colOff>38100</xdr:colOff>
      <xdr:row>58</xdr:row>
      <xdr:rowOff>92811</xdr:rowOff>
    </xdr:to>
    <xdr:sp macro="" textlink="">
      <xdr:nvSpPr>
        <xdr:cNvPr id="827" name="楕円 826"/>
        <xdr:cNvSpPr/>
      </xdr:nvSpPr>
      <xdr:spPr>
        <a:xfrm>
          <a:off x="18605500" y="99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109338</xdr:rowOff>
    </xdr:from>
    <xdr:ext cx="469744" cy="259045"/>
    <xdr:sp macro="" textlink="">
      <xdr:nvSpPr>
        <xdr:cNvPr id="828" name="テキスト ボックス 827"/>
        <xdr:cNvSpPr txBox="1"/>
      </xdr:nvSpPr>
      <xdr:spPr>
        <a:xfrm>
          <a:off x="18421428" y="971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168675</xdr:rowOff>
    </xdr:from>
    <xdr:to>
      <xdr:col>116</xdr:col>
      <xdr:colOff>63500</xdr:colOff>
      <xdr:row>74</xdr:row>
      <xdr:rowOff>38812</xdr:rowOff>
    </xdr:to>
    <xdr:cxnSp macro="">
      <xdr:nvCxnSpPr>
        <xdr:cNvPr id="858" name="直線コネクタ 857"/>
        <xdr:cNvCxnSpPr/>
      </xdr:nvCxnSpPr>
      <xdr:spPr>
        <a:xfrm flipV="1">
          <a:off x="21323300" y="12684525"/>
          <a:ext cx="8382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38812</xdr:rowOff>
    </xdr:from>
    <xdr:to>
      <xdr:col>111</xdr:col>
      <xdr:colOff>177800</xdr:colOff>
      <xdr:row>74</xdr:row>
      <xdr:rowOff>42926</xdr:rowOff>
    </xdr:to>
    <xdr:cxnSp macro="">
      <xdr:nvCxnSpPr>
        <xdr:cNvPr id="861" name="直線コネクタ 860"/>
        <xdr:cNvCxnSpPr/>
      </xdr:nvCxnSpPr>
      <xdr:spPr>
        <a:xfrm flipV="1">
          <a:off x="20434300" y="127261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145091</xdr:rowOff>
    </xdr:from>
    <xdr:to>
      <xdr:col>107</xdr:col>
      <xdr:colOff>50800</xdr:colOff>
      <xdr:row>74</xdr:row>
      <xdr:rowOff>42926</xdr:rowOff>
    </xdr:to>
    <xdr:cxnSp macro="">
      <xdr:nvCxnSpPr>
        <xdr:cNvPr id="864" name="直線コネクタ 863"/>
        <xdr:cNvCxnSpPr/>
      </xdr:nvCxnSpPr>
      <xdr:spPr>
        <a:xfrm>
          <a:off x="19545300" y="12660941"/>
          <a:ext cx="889000" cy="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145091</xdr:rowOff>
    </xdr:from>
    <xdr:to>
      <xdr:col>102</xdr:col>
      <xdr:colOff>114300</xdr:colOff>
      <xdr:row>74</xdr:row>
      <xdr:rowOff>91999</xdr:rowOff>
    </xdr:to>
    <xdr:cxnSp macro="">
      <xdr:nvCxnSpPr>
        <xdr:cNvPr id="867" name="直線コネクタ 866"/>
        <xdr:cNvCxnSpPr/>
      </xdr:nvCxnSpPr>
      <xdr:spPr>
        <a:xfrm flipV="1">
          <a:off x="18656300" y="12660941"/>
          <a:ext cx="8890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117875</xdr:rowOff>
    </xdr:from>
    <xdr:to>
      <xdr:col>116</xdr:col>
      <xdr:colOff>114300</xdr:colOff>
      <xdr:row>74</xdr:row>
      <xdr:rowOff>48025</xdr:rowOff>
    </xdr:to>
    <xdr:sp macro="" textlink="">
      <xdr:nvSpPr>
        <xdr:cNvPr id="877" name="楕円 876"/>
        <xdr:cNvSpPr/>
      </xdr:nvSpPr>
      <xdr:spPr>
        <a:xfrm>
          <a:off x="22110700" y="126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140752</xdr:rowOff>
    </xdr:from>
    <xdr:ext cx="534377" cy="259045"/>
    <xdr:sp macro="" textlink="">
      <xdr:nvSpPr>
        <xdr:cNvPr id="878" name="繰出金該当値テキスト"/>
        <xdr:cNvSpPr txBox="1"/>
      </xdr:nvSpPr>
      <xdr:spPr>
        <a:xfrm>
          <a:off x="22212300" y="124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159462</xdr:rowOff>
    </xdr:from>
    <xdr:to>
      <xdr:col>112</xdr:col>
      <xdr:colOff>38100</xdr:colOff>
      <xdr:row>74</xdr:row>
      <xdr:rowOff>89612</xdr:rowOff>
    </xdr:to>
    <xdr:sp macro="" textlink="">
      <xdr:nvSpPr>
        <xdr:cNvPr id="879" name="楕円 878"/>
        <xdr:cNvSpPr/>
      </xdr:nvSpPr>
      <xdr:spPr>
        <a:xfrm>
          <a:off x="21272500" y="126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106139</xdr:rowOff>
    </xdr:from>
    <xdr:ext cx="534377" cy="259045"/>
    <xdr:sp macro="" textlink="">
      <xdr:nvSpPr>
        <xdr:cNvPr id="880" name="テキスト ボックス 879"/>
        <xdr:cNvSpPr txBox="1"/>
      </xdr:nvSpPr>
      <xdr:spPr>
        <a:xfrm>
          <a:off x="21056111" y="124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163576</xdr:rowOff>
    </xdr:from>
    <xdr:to>
      <xdr:col>107</xdr:col>
      <xdr:colOff>101600</xdr:colOff>
      <xdr:row>74</xdr:row>
      <xdr:rowOff>93726</xdr:rowOff>
    </xdr:to>
    <xdr:sp macro="" textlink="">
      <xdr:nvSpPr>
        <xdr:cNvPr id="881" name="楕円 880"/>
        <xdr:cNvSpPr/>
      </xdr:nvSpPr>
      <xdr:spPr>
        <a:xfrm>
          <a:off x="203835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110253</xdr:rowOff>
    </xdr:from>
    <xdr:ext cx="534377" cy="259045"/>
    <xdr:sp macro="" textlink="">
      <xdr:nvSpPr>
        <xdr:cNvPr id="882" name="テキスト ボックス 881"/>
        <xdr:cNvSpPr txBox="1"/>
      </xdr:nvSpPr>
      <xdr:spPr>
        <a:xfrm>
          <a:off x="20167111" y="124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94291</xdr:rowOff>
    </xdr:from>
    <xdr:to>
      <xdr:col>102</xdr:col>
      <xdr:colOff>165100</xdr:colOff>
      <xdr:row>74</xdr:row>
      <xdr:rowOff>24441</xdr:rowOff>
    </xdr:to>
    <xdr:sp macro="" textlink="">
      <xdr:nvSpPr>
        <xdr:cNvPr id="883" name="楕円 882"/>
        <xdr:cNvSpPr/>
      </xdr:nvSpPr>
      <xdr:spPr>
        <a:xfrm>
          <a:off x="19494500" y="126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40968</xdr:rowOff>
    </xdr:from>
    <xdr:ext cx="534377" cy="259045"/>
    <xdr:sp macro="" textlink="">
      <xdr:nvSpPr>
        <xdr:cNvPr id="884" name="テキスト ボックス 883"/>
        <xdr:cNvSpPr txBox="1"/>
      </xdr:nvSpPr>
      <xdr:spPr>
        <a:xfrm>
          <a:off x="19278111" y="123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41199</xdr:rowOff>
    </xdr:from>
    <xdr:to>
      <xdr:col>98</xdr:col>
      <xdr:colOff>38100</xdr:colOff>
      <xdr:row>74</xdr:row>
      <xdr:rowOff>142799</xdr:rowOff>
    </xdr:to>
    <xdr:sp macro="" textlink="">
      <xdr:nvSpPr>
        <xdr:cNvPr id="885" name="楕円 884"/>
        <xdr:cNvSpPr/>
      </xdr:nvSpPr>
      <xdr:spPr>
        <a:xfrm>
          <a:off x="18605500" y="127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159326</xdr:rowOff>
    </xdr:from>
    <xdr:ext cx="534377" cy="259045"/>
    <xdr:sp macro="" textlink="">
      <xdr:nvSpPr>
        <xdr:cNvPr id="886" name="テキスト ボックス 885"/>
        <xdr:cNvSpPr txBox="1"/>
      </xdr:nvSpPr>
      <xdr:spPr>
        <a:xfrm>
          <a:off x="18389111" y="125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640,295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程度で推移してきているが、類似団体平均と比べて高い水準にある。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152,430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円と大幅な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これについては、継続事業であ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庁舎及び複合文化施設建設工事が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完成したことが主な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についても、公共施設の統廃合による施設の解体及び老朽化に伴う大規模改修など見込まれるため、事務事業の見直しを行い経費の抑制に努める。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20,458
276.33
13,475,273
13,122,865
261,918
7,178,670
11,469,232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94960</xdr:rowOff>
    </xdr:from>
    <xdr:to>
      <xdr:col>24</xdr:col>
      <xdr:colOff>63500</xdr:colOff>
      <xdr:row>34</xdr:row>
      <xdr:rowOff>33564</xdr:rowOff>
    </xdr:to>
    <xdr:cxnSp macro="">
      <xdr:nvCxnSpPr>
        <xdr:cNvPr id="63" name="直線コネクタ 62"/>
        <xdr:cNvCxnSpPr/>
      </xdr:nvCxnSpPr>
      <xdr:spPr>
        <a:xfrm>
          <a:off x="3797300" y="5752810"/>
          <a:ext cx="8382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61976</xdr:rowOff>
    </xdr:from>
    <xdr:to>
      <xdr:col>19</xdr:col>
      <xdr:colOff>177800</xdr:colOff>
      <xdr:row>33</xdr:row>
      <xdr:rowOff>94960</xdr:rowOff>
    </xdr:to>
    <xdr:cxnSp macro="">
      <xdr:nvCxnSpPr>
        <xdr:cNvPr id="66" name="直線コネクタ 65"/>
        <xdr:cNvCxnSpPr/>
      </xdr:nvCxnSpPr>
      <xdr:spPr>
        <a:xfrm>
          <a:off x="2908300" y="5719826"/>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94960</xdr:rowOff>
    </xdr:from>
    <xdr:to>
      <xdr:col>15</xdr:col>
      <xdr:colOff>50800</xdr:colOff>
      <xdr:row>33</xdr:row>
      <xdr:rowOff>61976</xdr:rowOff>
    </xdr:to>
    <xdr:cxnSp macro="">
      <xdr:nvCxnSpPr>
        <xdr:cNvPr id="69" name="直線コネクタ 68"/>
        <xdr:cNvCxnSpPr/>
      </xdr:nvCxnSpPr>
      <xdr:spPr>
        <a:xfrm>
          <a:off x="2019300" y="5581360"/>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94960</xdr:rowOff>
    </xdr:from>
    <xdr:to>
      <xdr:col>10</xdr:col>
      <xdr:colOff>114300</xdr:colOff>
      <xdr:row>33</xdr:row>
      <xdr:rowOff>57404</xdr:rowOff>
    </xdr:to>
    <xdr:cxnSp macro="">
      <xdr:nvCxnSpPr>
        <xdr:cNvPr id="72" name="直線コネクタ 71"/>
        <xdr:cNvCxnSpPr/>
      </xdr:nvCxnSpPr>
      <xdr:spPr>
        <a:xfrm flipV="1">
          <a:off x="1130300" y="558136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154214</xdr:rowOff>
    </xdr:from>
    <xdr:to>
      <xdr:col>24</xdr:col>
      <xdr:colOff>114300</xdr:colOff>
      <xdr:row>34</xdr:row>
      <xdr:rowOff>84364</xdr:rowOff>
    </xdr:to>
    <xdr:sp macro="" textlink="">
      <xdr:nvSpPr>
        <xdr:cNvPr id="82" name="楕円 81"/>
        <xdr:cNvSpPr/>
      </xdr:nvSpPr>
      <xdr:spPr>
        <a:xfrm>
          <a:off x="4584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469744" cy="259045"/>
    <xdr:sp macro="" textlink="">
      <xdr:nvSpPr>
        <xdr:cNvPr id="83" name="議会費該当値テキスト"/>
        <xdr:cNvSpPr txBox="1"/>
      </xdr:nvSpPr>
      <xdr:spPr>
        <a:xfrm>
          <a:off x="4686300" y="56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44160</xdr:rowOff>
    </xdr:from>
    <xdr:to>
      <xdr:col>20</xdr:col>
      <xdr:colOff>38100</xdr:colOff>
      <xdr:row>33</xdr:row>
      <xdr:rowOff>145760</xdr:rowOff>
    </xdr:to>
    <xdr:sp macro="" textlink="">
      <xdr:nvSpPr>
        <xdr:cNvPr id="84" name="楕円 83"/>
        <xdr:cNvSpPr/>
      </xdr:nvSpPr>
      <xdr:spPr>
        <a:xfrm>
          <a:off x="3746500" y="57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162287</xdr:rowOff>
    </xdr:from>
    <xdr:ext cx="469744" cy="259045"/>
    <xdr:sp macro="" textlink="">
      <xdr:nvSpPr>
        <xdr:cNvPr id="85" name="テキスト ボックス 84"/>
        <xdr:cNvSpPr txBox="1"/>
      </xdr:nvSpPr>
      <xdr:spPr>
        <a:xfrm>
          <a:off x="3562428" y="54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11176</xdr:rowOff>
    </xdr:from>
    <xdr:to>
      <xdr:col>15</xdr:col>
      <xdr:colOff>101600</xdr:colOff>
      <xdr:row>33</xdr:row>
      <xdr:rowOff>112776</xdr:rowOff>
    </xdr:to>
    <xdr:sp macro="" textlink="">
      <xdr:nvSpPr>
        <xdr:cNvPr id="86" name="楕円 85"/>
        <xdr:cNvSpPr/>
      </xdr:nvSpPr>
      <xdr:spPr>
        <a:xfrm>
          <a:off x="2857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129303</xdr:rowOff>
    </xdr:from>
    <xdr:ext cx="469744" cy="259045"/>
    <xdr:sp macro="" textlink="">
      <xdr:nvSpPr>
        <xdr:cNvPr id="87" name="テキスト ボックス 86"/>
        <xdr:cNvSpPr txBox="1"/>
      </xdr:nvSpPr>
      <xdr:spPr>
        <a:xfrm>
          <a:off x="2673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44160</xdr:rowOff>
    </xdr:from>
    <xdr:to>
      <xdr:col>10</xdr:col>
      <xdr:colOff>165100</xdr:colOff>
      <xdr:row>32</xdr:row>
      <xdr:rowOff>145760</xdr:rowOff>
    </xdr:to>
    <xdr:sp macro="" textlink="">
      <xdr:nvSpPr>
        <xdr:cNvPr id="88" name="楕円 87"/>
        <xdr:cNvSpPr/>
      </xdr:nvSpPr>
      <xdr:spPr>
        <a:xfrm>
          <a:off x="1968500" y="55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162287</xdr:rowOff>
    </xdr:from>
    <xdr:ext cx="469744" cy="259045"/>
    <xdr:sp macro="" textlink="">
      <xdr:nvSpPr>
        <xdr:cNvPr id="89" name="テキスト ボックス 88"/>
        <xdr:cNvSpPr txBox="1"/>
      </xdr:nvSpPr>
      <xdr:spPr>
        <a:xfrm>
          <a:off x="1784428" y="53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6604</xdr:rowOff>
    </xdr:from>
    <xdr:to>
      <xdr:col>6</xdr:col>
      <xdr:colOff>38100</xdr:colOff>
      <xdr:row>33</xdr:row>
      <xdr:rowOff>108204</xdr:rowOff>
    </xdr:to>
    <xdr:sp macro="" textlink="">
      <xdr:nvSpPr>
        <xdr:cNvPr id="90" name="楕円 89"/>
        <xdr:cNvSpPr/>
      </xdr:nvSpPr>
      <xdr:spPr>
        <a:xfrm>
          <a:off x="1079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124731</xdr:rowOff>
    </xdr:from>
    <xdr:ext cx="469744" cy="259045"/>
    <xdr:sp macro="" textlink="">
      <xdr:nvSpPr>
        <xdr:cNvPr id="91" name="テキスト ボックス 90"/>
        <xdr:cNvSpPr txBox="1"/>
      </xdr:nvSpPr>
      <xdr:spPr>
        <a:xfrm>
          <a:off x="895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72393</xdr:rowOff>
    </xdr:from>
    <xdr:to>
      <xdr:col>24</xdr:col>
      <xdr:colOff>63500</xdr:colOff>
      <xdr:row>57</xdr:row>
      <xdr:rowOff>97729</xdr:rowOff>
    </xdr:to>
    <xdr:cxnSp macro="">
      <xdr:nvCxnSpPr>
        <xdr:cNvPr id="122" name="直線コネクタ 121"/>
        <xdr:cNvCxnSpPr/>
      </xdr:nvCxnSpPr>
      <xdr:spPr>
        <a:xfrm flipV="1">
          <a:off x="3797300" y="9502143"/>
          <a:ext cx="838200" cy="3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39998</xdr:rowOff>
    </xdr:from>
    <xdr:to>
      <xdr:col>19</xdr:col>
      <xdr:colOff>177800</xdr:colOff>
      <xdr:row>57</xdr:row>
      <xdr:rowOff>97729</xdr:rowOff>
    </xdr:to>
    <xdr:cxnSp macro="">
      <xdr:nvCxnSpPr>
        <xdr:cNvPr id="125" name="直線コネクタ 124"/>
        <xdr:cNvCxnSpPr/>
      </xdr:nvCxnSpPr>
      <xdr:spPr>
        <a:xfrm>
          <a:off x="2908300" y="9641198"/>
          <a:ext cx="889000" cy="2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39998</xdr:rowOff>
    </xdr:from>
    <xdr:to>
      <xdr:col>15</xdr:col>
      <xdr:colOff>50800</xdr:colOff>
      <xdr:row>56</xdr:row>
      <xdr:rowOff>162292</xdr:rowOff>
    </xdr:to>
    <xdr:cxnSp macro="">
      <xdr:nvCxnSpPr>
        <xdr:cNvPr id="128" name="直線コネクタ 127"/>
        <xdr:cNvCxnSpPr/>
      </xdr:nvCxnSpPr>
      <xdr:spPr>
        <a:xfrm flipV="1">
          <a:off x="2019300" y="9641198"/>
          <a:ext cx="889000" cy="1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162292</xdr:rowOff>
    </xdr:from>
    <xdr:to>
      <xdr:col>10</xdr:col>
      <xdr:colOff>114300</xdr:colOff>
      <xdr:row>57</xdr:row>
      <xdr:rowOff>84490</xdr:rowOff>
    </xdr:to>
    <xdr:cxnSp macro="">
      <xdr:nvCxnSpPr>
        <xdr:cNvPr id="131" name="直線コネクタ 130"/>
        <xdr:cNvCxnSpPr/>
      </xdr:nvCxnSpPr>
      <xdr:spPr>
        <a:xfrm flipV="1">
          <a:off x="1130300" y="9763492"/>
          <a:ext cx="889000" cy="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21593</xdr:rowOff>
    </xdr:from>
    <xdr:to>
      <xdr:col>24</xdr:col>
      <xdr:colOff>114300</xdr:colOff>
      <xdr:row>55</xdr:row>
      <xdr:rowOff>123193</xdr:rowOff>
    </xdr:to>
    <xdr:sp macro="" textlink="">
      <xdr:nvSpPr>
        <xdr:cNvPr id="141" name="楕円 140"/>
        <xdr:cNvSpPr/>
      </xdr:nvSpPr>
      <xdr:spPr>
        <a:xfrm>
          <a:off x="4584700" y="945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44470</xdr:rowOff>
    </xdr:from>
    <xdr:ext cx="599010" cy="259045"/>
    <xdr:sp macro="" textlink="">
      <xdr:nvSpPr>
        <xdr:cNvPr id="142" name="総務費該当値テキスト"/>
        <xdr:cNvSpPr txBox="1"/>
      </xdr:nvSpPr>
      <xdr:spPr>
        <a:xfrm>
          <a:off x="4686300" y="930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46929</xdr:rowOff>
    </xdr:from>
    <xdr:to>
      <xdr:col>20</xdr:col>
      <xdr:colOff>38100</xdr:colOff>
      <xdr:row>57</xdr:row>
      <xdr:rowOff>148529</xdr:rowOff>
    </xdr:to>
    <xdr:sp macro="" textlink="">
      <xdr:nvSpPr>
        <xdr:cNvPr id="143" name="楕円 142"/>
        <xdr:cNvSpPr/>
      </xdr:nvSpPr>
      <xdr:spPr>
        <a:xfrm>
          <a:off x="3746500" y="9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165056</xdr:rowOff>
    </xdr:from>
    <xdr:ext cx="599010" cy="259045"/>
    <xdr:sp macro="" textlink="">
      <xdr:nvSpPr>
        <xdr:cNvPr id="144" name="テキスト ボックス 143"/>
        <xdr:cNvSpPr txBox="1"/>
      </xdr:nvSpPr>
      <xdr:spPr>
        <a:xfrm>
          <a:off x="3497795" y="95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160648</xdr:rowOff>
    </xdr:from>
    <xdr:to>
      <xdr:col>15</xdr:col>
      <xdr:colOff>101600</xdr:colOff>
      <xdr:row>56</xdr:row>
      <xdr:rowOff>90798</xdr:rowOff>
    </xdr:to>
    <xdr:sp macro="" textlink="">
      <xdr:nvSpPr>
        <xdr:cNvPr id="145" name="楕円 144"/>
        <xdr:cNvSpPr/>
      </xdr:nvSpPr>
      <xdr:spPr>
        <a:xfrm>
          <a:off x="2857500" y="95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107325</xdr:rowOff>
    </xdr:from>
    <xdr:ext cx="599010" cy="259045"/>
    <xdr:sp macro="" textlink="">
      <xdr:nvSpPr>
        <xdr:cNvPr id="146" name="テキスト ボックス 145"/>
        <xdr:cNvSpPr txBox="1"/>
      </xdr:nvSpPr>
      <xdr:spPr>
        <a:xfrm>
          <a:off x="2608795" y="936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111492</xdr:rowOff>
    </xdr:from>
    <xdr:to>
      <xdr:col>10</xdr:col>
      <xdr:colOff>165100</xdr:colOff>
      <xdr:row>57</xdr:row>
      <xdr:rowOff>41642</xdr:rowOff>
    </xdr:to>
    <xdr:sp macro="" textlink="">
      <xdr:nvSpPr>
        <xdr:cNvPr id="147" name="楕円 146"/>
        <xdr:cNvSpPr/>
      </xdr:nvSpPr>
      <xdr:spPr>
        <a:xfrm>
          <a:off x="1968500" y="9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58169</xdr:rowOff>
    </xdr:from>
    <xdr:ext cx="599010" cy="259045"/>
    <xdr:sp macro="" textlink="">
      <xdr:nvSpPr>
        <xdr:cNvPr id="148" name="テキスト ボックス 147"/>
        <xdr:cNvSpPr txBox="1"/>
      </xdr:nvSpPr>
      <xdr:spPr>
        <a:xfrm>
          <a:off x="1719795" y="948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33690</xdr:rowOff>
    </xdr:from>
    <xdr:to>
      <xdr:col>6</xdr:col>
      <xdr:colOff>38100</xdr:colOff>
      <xdr:row>57</xdr:row>
      <xdr:rowOff>135290</xdr:rowOff>
    </xdr:to>
    <xdr:sp macro="" textlink="">
      <xdr:nvSpPr>
        <xdr:cNvPr id="149" name="楕円 148"/>
        <xdr:cNvSpPr/>
      </xdr:nvSpPr>
      <xdr:spPr>
        <a:xfrm>
          <a:off x="1079500" y="98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151817</xdr:rowOff>
    </xdr:from>
    <xdr:ext cx="599010" cy="259045"/>
    <xdr:sp macro="" textlink="">
      <xdr:nvSpPr>
        <xdr:cNvPr id="150" name="テキスト ボックス 149"/>
        <xdr:cNvSpPr txBox="1"/>
      </xdr:nvSpPr>
      <xdr:spPr>
        <a:xfrm>
          <a:off x="830795" y="958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14986</xdr:rowOff>
    </xdr:from>
    <xdr:to>
      <xdr:col>24</xdr:col>
      <xdr:colOff>63500</xdr:colOff>
      <xdr:row>75</xdr:row>
      <xdr:rowOff>52743</xdr:rowOff>
    </xdr:to>
    <xdr:cxnSp macro="">
      <xdr:nvCxnSpPr>
        <xdr:cNvPr id="180" name="直線コネクタ 179"/>
        <xdr:cNvCxnSpPr/>
      </xdr:nvCxnSpPr>
      <xdr:spPr>
        <a:xfrm>
          <a:off x="3797300" y="12873736"/>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14986</xdr:rowOff>
    </xdr:from>
    <xdr:to>
      <xdr:col>19</xdr:col>
      <xdr:colOff>177800</xdr:colOff>
      <xdr:row>76</xdr:row>
      <xdr:rowOff>9843</xdr:rowOff>
    </xdr:to>
    <xdr:cxnSp macro="">
      <xdr:nvCxnSpPr>
        <xdr:cNvPr id="183" name="直線コネクタ 182"/>
        <xdr:cNvCxnSpPr/>
      </xdr:nvCxnSpPr>
      <xdr:spPr>
        <a:xfrm flipV="1">
          <a:off x="2908300" y="12873736"/>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9843</xdr:rowOff>
    </xdr:from>
    <xdr:to>
      <xdr:col>15</xdr:col>
      <xdr:colOff>50800</xdr:colOff>
      <xdr:row>76</xdr:row>
      <xdr:rowOff>113068</xdr:rowOff>
    </xdr:to>
    <xdr:cxnSp macro="">
      <xdr:nvCxnSpPr>
        <xdr:cNvPr id="186" name="直線コネクタ 185"/>
        <xdr:cNvCxnSpPr/>
      </xdr:nvCxnSpPr>
      <xdr:spPr>
        <a:xfrm flipV="1">
          <a:off x="2019300" y="13040043"/>
          <a:ext cx="889000" cy="1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113068</xdr:rowOff>
    </xdr:from>
    <xdr:to>
      <xdr:col>10</xdr:col>
      <xdr:colOff>114300</xdr:colOff>
      <xdr:row>76</xdr:row>
      <xdr:rowOff>124752</xdr:rowOff>
    </xdr:to>
    <xdr:cxnSp macro="">
      <xdr:nvCxnSpPr>
        <xdr:cNvPr id="189" name="直線コネクタ 188"/>
        <xdr:cNvCxnSpPr/>
      </xdr:nvCxnSpPr>
      <xdr:spPr>
        <a:xfrm flipV="1">
          <a:off x="1130300" y="1314326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1943</xdr:rowOff>
    </xdr:from>
    <xdr:to>
      <xdr:col>24</xdr:col>
      <xdr:colOff>114300</xdr:colOff>
      <xdr:row>75</xdr:row>
      <xdr:rowOff>103543</xdr:rowOff>
    </xdr:to>
    <xdr:sp macro="" textlink="">
      <xdr:nvSpPr>
        <xdr:cNvPr id="199" name="楕円 198"/>
        <xdr:cNvSpPr/>
      </xdr:nvSpPr>
      <xdr:spPr>
        <a:xfrm>
          <a:off x="4584700" y="128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24820</xdr:rowOff>
    </xdr:from>
    <xdr:ext cx="599010" cy="259045"/>
    <xdr:sp macro="" textlink="">
      <xdr:nvSpPr>
        <xdr:cNvPr id="200" name="民生費該当値テキスト"/>
        <xdr:cNvSpPr txBox="1"/>
      </xdr:nvSpPr>
      <xdr:spPr>
        <a:xfrm>
          <a:off x="4686300" y="1271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135636</xdr:rowOff>
    </xdr:from>
    <xdr:to>
      <xdr:col>20</xdr:col>
      <xdr:colOff>38100</xdr:colOff>
      <xdr:row>75</xdr:row>
      <xdr:rowOff>65786</xdr:rowOff>
    </xdr:to>
    <xdr:sp macro="" textlink="">
      <xdr:nvSpPr>
        <xdr:cNvPr id="201" name="楕円 200"/>
        <xdr:cNvSpPr/>
      </xdr:nvSpPr>
      <xdr:spPr>
        <a:xfrm>
          <a:off x="37465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82313</xdr:rowOff>
    </xdr:from>
    <xdr:ext cx="599010" cy="259045"/>
    <xdr:sp macro="" textlink="">
      <xdr:nvSpPr>
        <xdr:cNvPr id="202" name="テキスト ボックス 201"/>
        <xdr:cNvSpPr txBox="1"/>
      </xdr:nvSpPr>
      <xdr:spPr>
        <a:xfrm>
          <a:off x="3497795" y="125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130493</xdr:rowOff>
    </xdr:from>
    <xdr:to>
      <xdr:col>15</xdr:col>
      <xdr:colOff>101600</xdr:colOff>
      <xdr:row>76</xdr:row>
      <xdr:rowOff>60643</xdr:rowOff>
    </xdr:to>
    <xdr:sp macro="" textlink="">
      <xdr:nvSpPr>
        <xdr:cNvPr id="203" name="楕円 202"/>
        <xdr:cNvSpPr/>
      </xdr:nvSpPr>
      <xdr:spPr>
        <a:xfrm>
          <a:off x="2857500" y="129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51770</xdr:rowOff>
    </xdr:from>
    <xdr:ext cx="599010" cy="259045"/>
    <xdr:sp macro="" textlink="">
      <xdr:nvSpPr>
        <xdr:cNvPr id="204" name="テキスト ボックス 203"/>
        <xdr:cNvSpPr txBox="1"/>
      </xdr:nvSpPr>
      <xdr:spPr>
        <a:xfrm>
          <a:off x="2608795" y="130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62268</xdr:rowOff>
    </xdr:from>
    <xdr:to>
      <xdr:col>10</xdr:col>
      <xdr:colOff>165100</xdr:colOff>
      <xdr:row>76</xdr:row>
      <xdr:rowOff>163868</xdr:rowOff>
    </xdr:to>
    <xdr:sp macro="" textlink="">
      <xdr:nvSpPr>
        <xdr:cNvPr id="205" name="楕円 204"/>
        <xdr:cNvSpPr/>
      </xdr:nvSpPr>
      <xdr:spPr>
        <a:xfrm>
          <a:off x="1968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154995</xdr:rowOff>
    </xdr:from>
    <xdr:ext cx="599010" cy="259045"/>
    <xdr:sp macro="" textlink="">
      <xdr:nvSpPr>
        <xdr:cNvPr id="206" name="テキスト ボックス 205"/>
        <xdr:cNvSpPr txBox="1"/>
      </xdr:nvSpPr>
      <xdr:spPr>
        <a:xfrm>
          <a:off x="1719795" y="1318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73952</xdr:rowOff>
    </xdr:from>
    <xdr:to>
      <xdr:col>6</xdr:col>
      <xdr:colOff>38100</xdr:colOff>
      <xdr:row>77</xdr:row>
      <xdr:rowOff>4102</xdr:rowOff>
    </xdr:to>
    <xdr:sp macro="" textlink="">
      <xdr:nvSpPr>
        <xdr:cNvPr id="207" name="楕円 206"/>
        <xdr:cNvSpPr/>
      </xdr:nvSpPr>
      <xdr:spPr>
        <a:xfrm>
          <a:off x="1079500" y="131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20629</xdr:rowOff>
    </xdr:from>
    <xdr:ext cx="599010" cy="259045"/>
    <xdr:sp macro="" textlink="">
      <xdr:nvSpPr>
        <xdr:cNvPr id="208" name="テキスト ボックス 207"/>
        <xdr:cNvSpPr txBox="1"/>
      </xdr:nvSpPr>
      <xdr:spPr>
        <a:xfrm>
          <a:off x="830795" y="1287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99878</xdr:rowOff>
    </xdr:from>
    <xdr:to>
      <xdr:col>24</xdr:col>
      <xdr:colOff>63500</xdr:colOff>
      <xdr:row>97</xdr:row>
      <xdr:rowOff>101660</xdr:rowOff>
    </xdr:to>
    <xdr:cxnSp macro="">
      <xdr:nvCxnSpPr>
        <xdr:cNvPr id="236" name="直線コネクタ 235"/>
        <xdr:cNvCxnSpPr/>
      </xdr:nvCxnSpPr>
      <xdr:spPr>
        <a:xfrm flipV="1">
          <a:off x="3797300" y="16730528"/>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77636</xdr:rowOff>
    </xdr:from>
    <xdr:to>
      <xdr:col>19</xdr:col>
      <xdr:colOff>177800</xdr:colOff>
      <xdr:row>97</xdr:row>
      <xdr:rowOff>101660</xdr:rowOff>
    </xdr:to>
    <xdr:cxnSp macro="">
      <xdr:nvCxnSpPr>
        <xdr:cNvPr id="239" name="直線コネクタ 238"/>
        <xdr:cNvCxnSpPr/>
      </xdr:nvCxnSpPr>
      <xdr:spPr>
        <a:xfrm>
          <a:off x="2908300" y="16708286"/>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77636</xdr:rowOff>
    </xdr:from>
    <xdr:to>
      <xdr:col>15</xdr:col>
      <xdr:colOff>50800</xdr:colOff>
      <xdr:row>97</xdr:row>
      <xdr:rowOff>123264</xdr:rowOff>
    </xdr:to>
    <xdr:cxnSp macro="">
      <xdr:nvCxnSpPr>
        <xdr:cNvPr id="242" name="直線コネクタ 241"/>
        <xdr:cNvCxnSpPr/>
      </xdr:nvCxnSpPr>
      <xdr:spPr>
        <a:xfrm flipV="1">
          <a:off x="2019300" y="16708286"/>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123264</xdr:rowOff>
    </xdr:from>
    <xdr:to>
      <xdr:col>10</xdr:col>
      <xdr:colOff>114300</xdr:colOff>
      <xdr:row>97</xdr:row>
      <xdr:rowOff>148365</xdr:rowOff>
    </xdr:to>
    <xdr:cxnSp macro="">
      <xdr:nvCxnSpPr>
        <xdr:cNvPr id="245" name="直線コネクタ 244"/>
        <xdr:cNvCxnSpPr/>
      </xdr:nvCxnSpPr>
      <xdr:spPr>
        <a:xfrm flipV="1">
          <a:off x="1130300" y="16753914"/>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49078</xdr:rowOff>
    </xdr:from>
    <xdr:to>
      <xdr:col>24</xdr:col>
      <xdr:colOff>114300</xdr:colOff>
      <xdr:row>97</xdr:row>
      <xdr:rowOff>150678</xdr:rowOff>
    </xdr:to>
    <xdr:sp macro="" textlink="">
      <xdr:nvSpPr>
        <xdr:cNvPr id="255" name="楕円 254"/>
        <xdr:cNvSpPr/>
      </xdr:nvSpPr>
      <xdr:spPr>
        <a:xfrm>
          <a:off x="4584700" y="1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27505</xdr:rowOff>
    </xdr:from>
    <xdr:ext cx="534377" cy="259045"/>
    <xdr:sp macro="" textlink="">
      <xdr:nvSpPr>
        <xdr:cNvPr id="256" name="衛生費該当値テキスト"/>
        <xdr:cNvSpPr txBox="1"/>
      </xdr:nvSpPr>
      <xdr:spPr>
        <a:xfrm>
          <a:off x="4686300" y="1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50860</xdr:rowOff>
    </xdr:from>
    <xdr:to>
      <xdr:col>20</xdr:col>
      <xdr:colOff>38100</xdr:colOff>
      <xdr:row>97</xdr:row>
      <xdr:rowOff>152460</xdr:rowOff>
    </xdr:to>
    <xdr:sp macro="" textlink="">
      <xdr:nvSpPr>
        <xdr:cNvPr id="257" name="楕円 256"/>
        <xdr:cNvSpPr/>
      </xdr:nvSpPr>
      <xdr:spPr>
        <a:xfrm>
          <a:off x="3746500" y="166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143587</xdr:rowOff>
    </xdr:from>
    <xdr:ext cx="534377" cy="259045"/>
    <xdr:sp macro="" textlink="">
      <xdr:nvSpPr>
        <xdr:cNvPr id="258" name="テキスト ボックス 257"/>
        <xdr:cNvSpPr txBox="1"/>
      </xdr:nvSpPr>
      <xdr:spPr>
        <a:xfrm>
          <a:off x="3530111" y="167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26836</xdr:rowOff>
    </xdr:from>
    <xdr:to>
      <xdr:col>15</xdr:col>
      <xdr:colOff>101600</xdr:colOff>
      <xdr:row>97</xdr:row>
      <xdr:rowOff>128436</xdr:rowOff>
    </xdr:to>
    <xdr:sp macro="" textlink="">
      <xdr:nvSpPr>
        <xdr:cNvPr id="259" name="楕円 258"/>
        <xdr:cNvSpPr/>
      </xdr:nvSpPr>
      <xdr:spPr>
        <a:xfrm>
          <a:off x="28575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119563</xdr:rowOff>
    </xdr:from>
    <xdr:ext cx="534377" cy="259045"/>
    <xdr:sp macro="" textlink="">
      <xdr:nvSpPr>
        <xdr:cNvPr id="260" name="テキスト ボックス 259"/>
        <xdr:cNvSpPr txBox="1"/>
      </xdr:nvSpPr>
      <xdr:spPr>
        <a:xfrm>
          <a:off x="2641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72464</xdr:rowOff>
    </xdr:from>
    <xdr:to>
      <xdr:col>10</xdr:col>
      <xdr:colOff>165100</xdr:colOff>
      <xdr:row>98</xdr:row>
      <xdr:rowOff>2614</xdr:rowOff>
    </xdr:to>
    <xdr:sp macro="" textlink="">
      <xdr:nvSpPr>
        <xdr:cNvPr id="261" name="楕円 260"/>
        <xdr:cNvSpPr/>
      </xdr:nvSpPr>
      <xdr:spPr>
        <a:xfrm>
          <a:off x="1968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165191</xdr:rowOff>
    </xdr:from>
    <xdr:ext cx="534377" cy="259045"/>
    <xdr:sp macro="" textlink="">
      <xdr:nvSpPr>
        <xdr:cNvPr id="262" name="テキスト ボックス 261"/>
        <xdr:cNvSpPr txBox="1"/>
      </xdr:nvSpPr>
      <xdr:spPr>
        <a:xfrm>
          <a:off x="1752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97565</xdr:rowOff>
    </xdr:from>
    <xdr:to>
      <xdr:col>6</xdr:col>
      <xdr:colOff>38100</xdr:colOff>
      <xdr:row>98</xdr:row>
      <xdr:rowOff>27715</xdr:rowOff>
    </xdr:to>
    <xdr:sp macro="" textlink="">
      <xdr:nvSpPr>
        <xdr:cNvPr id="263" name="楕円 262"/>
        <xdr:cNvSpPr/>
      </xdr:nvSpPr>
      <xdr:spPr>
        <a:xfrm>
          <a:off x="1079500" y="167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18842</xdr:rowOff>
    </xdr:from>
    <xdr:ext cx="534377" cy="259045"/>
    <xdr:sp macro="" textlink="">
      <xdr:nvSpPr>
        <xdr:cNvPr id="264" name="テキスト ボックス 263"/>
        <xdr:cNvSpPr txBox="1"/>
      </xdr:nvSpPr>
      <xdr:spPr>
        <a:xfrm>
          <a:off x="863111" y="168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22657</xdr:rowOff>
    </xdr:from>
    <xdr:to>
      <xdr:col>54</xdr:col>
      <xdr:colOff>189865</xdr:colOff>
      <xdr:row>38</xdr:row>
      <xdr:rowOff>139700</xdr:rowOff>
    </xdr:to>
    <xdr:cxnSp macro="">
      <xdr:nvCxnSpPr>
        <xdr:cNvPr id="286" name="直線コネクタ 285"/>
        <xdr:cNvCxnSpPr/>
      </xdr:nvCxnSpPr>
      <xdr:spPr>
        <a:xfrm flipV="1">
          <a:off x="10475595" y="5851957"/>
          <a:ext cx="1270" cy="802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140784</xdr:rowOff>
    </xdr:from>
    <xdr:ext cx="469744" cy="259045"/>
    <xdr:sp macro="" textlink="">
      <xdr:nvSpPr>
        <xdr:cNvPr id="289" name="労働費最大値テキスト"/>
        <xdr:cNvSpPr txBox="1"/>
      </xdr:nvSpPr>
      <xdr:spPr>
        <a:xfrm>
          <a:off x="10528300" y="562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22657</xdr:rowOff>
    </xdr:from>
    <xdr:to>
      <xdr:col>55</xdr:col>
      <xdr:colOff>88900</xdr:colOff>
      <xdr:row>34</xdr:row>
      <xdr:rowOff>22657</xdr:rowOff>
    </xdr:to>
    <xdr:cxnSp macro="">
      <xdr:nvCxnSpPr>
        <xdr:cNvPr id="290" name="直線コネクタ 289"/>
        <xdr:cNvCxnSpPr/>
      </xdr:nvCxnSpPr>
      <xdr:spPr>
        <a:xfrm>
          <a:off x="10388600" y="585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6655</xdr:rowOff>
    </xdr:to>
    <xdr:cxnSp macro="">
      <xdr:nvCxnSpPr>
        <xdr:cNvPr id="291" name="直線コネクタ 290"/>
        <xdr:cNvCxnSpPr/>
      </xdr:nvCxnSpPr>
      <xdr:spPr>
        <a:xfrm flipV="1">
          <a:off x="9639300" y="6511239"/>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112920</xdr:rowOff>
    </xdr:from>
    <xdr:ext cx="378565" cy="259045"/>
    <xdr:sp macro="" textlink="">
      <xdr:nvSpPr>
        <xdr:cNvPr id="292" name="労働費平均値テキスト"/>
        <xdr:cNvSpPr txBox="1"/>
      </xdr:nvSpPr>
      <xdr:spPr>
        <a:xfrm>
          <a:off x="10528300" y="62851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90043</xdr:rowOff>
    </xdr:from>
    <xdr:to>
      <xdr:col>55</xdr:col>
      <xdr:colOff>50800</xdr:colOff>
      <xdr:row>38</xdr:row>
      <xdr:rowOff>20193</xdr:rowOff>
    </xdr:to>
    <xdr:sp macro="" textlink="">
      <xdr:nvSpPr>
        <xdr:cNvPr id="293" name="フローチャート: 判断 292"/>
        <xdr:cNvSpPr/>
      </xdr:nvSpPr>
      <xdr:spPr>
        <a:xfrm>
          <a:off x="10426700" y="643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6655</xdr:rowOff>
    </xdr:from>
    <xdr:to>
      <xdr:col>50</xdr:col>
      <xdr:colOff>114300</xdr:colOff>
      <xdr:row>38</xdr:row>
      <xdr:rowOff>127584</xdr:rowOff>
    </xdr:to>
    <xdr:cxnSp macro="">
      <xdr:nvCxnSpPr>
        <xdr:cNvPr id="294" name="直線コネクタ 293"/>
        <xdr:cNvCxnSpPr/>
      </xdr:nvCxnSpPr>
      <xdr:spPr>
        <a:xfrm flipV="1">
          <a:off x="8750300" y="6521755"/>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75641</xdr:rowOff>
    </xdr:from>
    <xdr:to>
      <xdr:col>50</xdr:col>
      <xdr:colOff>165100</xdr:colOff>
      <xdr:row>38</xdr:row>
      <xdr:rowOff>5791</xdr:rowOff>
    </xdr:to>
    <xdr:sp macro="" textlink="">
      <xdr:nvSpPr>
        <xdr:cNvPr id="295" name="フローチャート: 判断 294"/>
        <xdr:cNvSpPr/>
      </xdr:nvSpPr>
      <xdr:spPr>
        <a:xfrm>
          <a:off x="9588500" y="64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22318</xdr:rowOff>
    </xdr:from>
    <xdr:ext cx="378565" cy="259045"/>
    <xdr:sp macro="" textlink="">
      <xdr:nvSpPr>
        <xdr:cNvPr id="296" name="テキスト ボックス 295"/>
        <xdr:cNvSpPr txBox="1"/>
      </xdr:nvSpPr>
      <xdr:spPr>
        <a:xfrm>
          <a:off x="9450017" y="619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163246</xdr:rowOff>
    </xdr:from>
    <xdr:to>
      <xdr:col>45</xdr:col>
      <xdr:colOff>177800</xdr:colOff>
      <xdr:row>38</xdr:row>
      <xdr:rowOff>127584</xdr:rowOff>
    </xdr:to>
    <xdr:cxnSp macro="">
      <xdr:nvCxnSpPr>
        <xdr:cNvPr id="297" name="直線コネクタ 296"/>
        <xdr:cNvCxnSpPr/>
      </xdr:nvCxnSpPr>
      <xdr:spPr>
        <a:xfrm>
          <a:off x="7861300" y="6163996"/>
          <a:ext cx="889000" cy="4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59639</xdr:rowOff>
    </xdr:from>
    <xdr:to>
      <xdr:col>46</xdr:col>
      <xdr:colOff>38100</xdr:colOff>
      <xdr:row>37</xdr:row>
      <xdr:rowOff>161240</xdr:rowOff>
    </xdr:to>
    <xdr:sp macro="" textlink="">
      <xdr:nvSpPr>
        <xdr:cNvPr id="298" name="フローチャート: 判断 297"/>
        <xdr:cNvSpPr/>
      </xdr:nvSpPr>
      <xdr:spPr>
        <a:xfrm>
          <a:off x="8699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6316</xdr:rowOff>
    </xdr:from>
    <xdr:ext cx="378565" cy="259045"/>
    <xdr:sp macro="" textlink="">
      <xdr:nvSpPr>
        <xdr:cNvPr id="299" name="テキスト ボックス 298"/>
        <xdr:cNvSpPr txBox="1"/>
      </xdr:nvSpPr>
      <xdr:spPr>
        <a:xfrm>
          <a:off x="8561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107467</xdr:rowOff>
    </xdr:from>
    <xdr:to>
      <xdr:col>41</xdr:col>
      <xdr:colOff>50800</xdr:colOff>
      <xdr:row>35</xdr:row>
      <xdr:rowOff>163246</xdr:rowOff>
    </xdr:to>
    <xdr:cxnSp macro="">
      <xdr:nvCxnSpPr>
        <xdr:cNvPr id="300" name="直線コネクタ 299"/>
        <xdr:cNvCxnSpPr/>
      </xdr:nvCxnSpPr>
      <xdr:spPr>
        <a:xfrm>
          <a:off x="6972300" y="5422417"/>
          <a:ext cx="889000" cy="7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45694</xdr:rowOff>
    </xdr:from>
    <xdr:to>
      <xdr:col>41</xdr:col>
      <xdr:colOff>101600</xdr:colOff>
      <xdr:row>37</xdr:row>
      <xdr:rowOff>147294</xdr:rowOff>
    </xdr:to>
    <xdr:sp macro="" textlink="">
      <xdr:nvSpPr>
        <xdr:cNvPr id="301" name="フローチャート: 判断 300"/>
        <xdr:cNvSpPr/>
      </xdr:nvSpPr>
      <xdr:spPr>
        <a:xfrm>
          <a:off x="78105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138422</xdr:rowOff>
    </xdr:from>
    <xdr:ext cx="378565" cy="259045"/>
    <xdr:sp macro="" textlink="">
      <xdr:nvSpPr>
        <xdr:cNvPr id="302" name="テキスト ボックス 301"/>
        <xdr:cNvSpPr txBox="1"/>
      </xdr:nvSpPr>
      <xdr:spPr>
        <a:xfrm>
          <a:off x="7672017" y="64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3" name="フローチャート: 判断 302"/>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131335</xdr:rowOff>
    </xdr:from>
    <xdr:ext cx="378565" cy="259045"/>
    <xdr:sp macro="" textlink="">
      <xdr:nvSpPr>
        <xdr:cNvPr id="304" name="テキスト ボックス 303"/>
        <xdr:cNvSpPr txBox="1"/>
      </xdr:nvSpPr>
      <xdr:spPr>
        <a:xfrm>
          <a:off x="6783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116789</xdr:rowOff>
    </xdr:from>
    <xdr:to>
      <xdr:col>55</xdr:col>
      <xdr:colOff>50800</xdr:colOff>
      <xdr:row>38</xdr:row>
      <xdr:rowOff>46940</xdr:rowOff>
    </xdr:to>
    <xdr:sp macro="" textlink="">
      <xdr:nvSpPr>
        <xdr:cNvPr id="310" name="楕円 309"/>
        <xdr:cNvSpPr/>
      </xdr:nvSpPr>
      <xdr:spPr>
        <a:xfrm>
          <a:off x="10426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95216</xdr:rowOff>
    </xdr:from>
    <xdr:ext cx="378565" cy="259045"/>
    <xdr:sp macro="" textlink="">
      <xdr:nvSpPr>
        <xdr:cNvPr id="311" name="労働費該当値テキスト"/>
        <xdr:cNvSpPr txBox="1"/>
      </xdr:nvSpPr>
      <xdr:spPr>
        <a:xfrm>
          <a:off x="10528300"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127305</xdr:rowOff>
    </xdr:from>
    <xdr:to>
      <xdr:col>50</xdr:col>
      <xdr:colOff>165100</xdr:colOff>
      <xdr:row>38</xdr:row>
      <xdr:rowOff>57455</xdr:rowOff>
    </xdr:to>
    <xdr:sp macro="" textlink="">
      <xdr:nvSpPr>
        <xdr:cNvPr id="312" name="楕円 311"/>
        <xdr:cNvSpPr/>
      </xdr:nvSpPr>
      <xdr:spPr>
        <a:xfrm>
          <a:off x="9588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48582</xdr:rowOff>
    </xdr:from>
    <xdr:ext cx="378565" cy="259045"/>
    <xdr:sp macro="" textlink="">
      <xdr:nvSpPr>
        <xdr:cNvPr id="313" name="テキスト ボックス 312"/>
        <xdr:cNvSpPr txBox="1"/>
      </xdr:nvSpPr>
      <xdr:spPr>
        <a:xfrm>
          <a:off x="9450017" y="65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76784</xdr:rowOff>
    </xdr:from>
    <xdr:to>
      <xdr:col>46</xdr:col>
      <xdr:colOff>38100</xdr:colOff>
      <xdr:row>39</xdr:row>
      <xdr:rowOff>6934</xdr:rowOff>
    </xdr:to>
    <xdr:sp macro="" textlink="">
      <xdr:nvSpPr>
        <xdr:cNvPr id="314" name="楕円 313"/>
        <xdr:cNvSpPr/>
      </xdr:nvSpPr>
      <xdr:spPr>
        <a:xfrm>
          <a:off x="8699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169511</xdr:rowOff>
    </xdr:from>
    <xdr:ext cx="313932" cy="259045"/>
    <xdr:sp macro="" textlink="">
      <xdr:nvSpPr>
        <xdr:cNvPr id="315" name="テキスト ボックス 314"/>
        <xdr:cNvSpPr txBox="1"/>
      </xdr:nvSpPr>
      <xdr:spPr>
        <a:xfrm>
          <a:off x="8593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112446</xdr:rowOff>
    </xdr:from>
    <xdr:to>
      <xdr:col>41</xdr:col>
      <xdr:colOff>101600</xdr:colOff>
      <xdr:row>36</xdr:row>
      <xdr:rowOff>42596</xdr:rowOff>
    </xdr:to>
    <xdr:sp macro="" textlink="">
      <xdr:nvSpPr>
        <xdr:cNvPr id="316" name="楕円 315"/>
        <xdr:cNvSpPr/>
      </xdr:nvSpPr>
      <xdr:spPr>
        <a:xfrm>
          <a:off x="7810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59123</xdr:rowOff>
    </xdr:from>
    <xdr:ext cx="469744" cy="259045"/>
    <xdr:sp macro="" textlink="">
      <xdr:nvSpPr>
        <xdr:cNvPr id="317" name="テキスト ボックス 316"/>
        <xdr:cNvSpPr txBox="1"/>
      </xdr:nvSpPr>
      <xdr:spPr>
        <a:xfrm>
          <a:off x="7626428" y="58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56667</xdr:rowOff>
    </xdr:from>
    <xdr:to>
      <xdr:col>36</xdr:col>
      <xdr:colOff>165100</xdr:colOff>
      <xdr:row>31</xdr:row>
      <xdr:rowOff>158267</xdr:rowOff>
    </xdr:to>
    <xdr:sp macro="" textlink="">
      <xdr:nvSpPr>
        <xdr:cNvPr id="318" name="楕円 317"/>
        <xdr:cNvSpPr/>
      </xdr:nvSpPr>
      <xdr:spPr>
        <a:xfrm>
          <a:off x="6921500" y="537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3344</xdr:rowOff>
    </xdr:from>
    <xdr:ext cx="469744" cy="259045"/>
    <xdr:sp macro="" textlink="">
      <xdr:nvSpPr>
        <xdr:cNvPr id="319" name="テキスト ボックス 318"/>
        <xdr:cNvSpPr txBox="1"/>
      </xdr:nvSpPr>
      <xdr:spPr>
        <a:xfrm>
          <a:off x="6737428" y="51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3" name="直線コネクタ 342"/>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4"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5" name="直線コネクタ 344"/>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6"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7" name="直線コネクタ 346"/>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74968</xdr:rowOff>
    </xdr:from>
    <xdr:to>
      <xdr:col>55</xdr:col>
      <xdr:colOff>0</xdr:colOff>
      <xdr:row>55</xdr:row>
      <xdr:rowOff>98343</xdr:rowOff>
    </xdr:to>
    <xdr:cxnSp macro="">
      <xdr:nvCxnSpPr>
        <xdr:cNvPr id="348" name="直線コネクタ 347"/>
        <xdr:cNvCxnSpPr/>
      </xdr:nvCxnSpPr>
      <xdr:spPr>
        <a:xfrm flipV="1">
          <a:off x="9639300" y="9504718"/>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49"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0" name="フローチャート: 判断 349"/>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94399</xdr:rowOff>
    </xdr:from>
    <xdr:to>
      <xdr:col>50</xdr:col>
      <xdr:colOff>114300</xdr:colOff>
      <xdr:row>55</xdr:row>
      <xdr:rowOff>98343</xdr:rowOff>
    </xdr:to>
    <xdr:cxnSp macro="">
      <xdr:nvCxnSpPr>
        <xdr:cNvPr id="351" name="直線コネクタ 350"/>
        <xdr:cNvCxnSpPr/>
      </xdr:nvCxnSpPr>
      <xdr:spPr>
        <a:xfrm>
          <a:off x="8750300" y="9352699"/>
          <a:ext cx="889000" cy="1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2" name="フローチャート: 判断 351"/>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3" name="テキスト ボックス 352"/>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94399</xdr:rowOff>
    </xdr:from>
    <xdr:to>
      <xdr:col>45</xdr:col>
      <xdr:colOff>177800</xdr:colOff>
      <xdr:row>55</xdr:row>
      <xdr:rowOff>29820</xdr:rowOff>
    </xdr:to>
    <xdr:cxnSp macro="">
      <xdr:nvCxnSpPr>
        <xdr:cNvPr id="354" name="直線コネクタ 353"/>
        <xdr:cNvCxnSpPr/>
      </xdr:nvCxnSpPr>
      <xdr:spPr>
        <a:xfrm flipV="1">
          <a:off x="7861300" y="9352699"/>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5" name="フローチャート: 判断 354"/>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6" name="テキスト ボックス 355"/>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29820</xdr:rowOff>
    </xdr:from>
    <xdr:to>
      <xdr:col>41</xdr:col>
      <xdr:colOff>50800</xdr:colOff>
      <xdr:row>55</xdr:row>
      <xdr:rowOff>88170</xdr:rowOff>
    </xdr:to>
    <xdr:cxnSp macro="">
      <xdr:nvCxnSpPr>
        <xdr:cNvPr id="357" name="直線コネクタ 356"/>
        <xdr:cNvCxnSpPr/>
      </xdr:nvCxnSpPr>
      <xdr:spPr>
        <a:xfrm flipV="1">
          <a:off x="6972300" y="945957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58" name="フローチャート: 判断 357"/>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59" name="テキスト ボックス 358"/>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0" name="フローチャート: 判断 359"/>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1" name="テキスト ボックス 360"/>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24168</xdr:rowOff>
    </xdr:from>
    <xdr:to>
      <xdr:col>55</xdr:col>
      <xdr:colOff>50800</xdr:colOff>
      <xdr:row>55</xdr:row>
      <xdr:rowOff>125768</xdr:rowOff>
    </xdr:to>
    <xdr:sp macro="" textlink="">
      <xdr:nvSpPr>
        <xdr:cNvPr id="367" name="楕円 366"/>
        <xdr:cNvSpPr/>
      </xdr:nvSpPr>
      <xdr:spPr>
        <a:xfrm>
          <a:off x="10426700" y="94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47045</xdr:rowOff>
    </xdr:from>
    <xdr:ext cx="534377" cy="259045"/>
    <xdr:sp macro="" textlink="">
      <xdr:nvSpPr>
        <xdr:cNvPr id="368" name="農林水産業費該当値テキスト"/>
        <xdr:cNvSpPr txBox="1"/>
      </xdr:nvSpPr>
      <xdr:spPr>
        <a:xfrm>
          <a:off x="10528300" y="93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47543</xdr:rowOff>
    </xdr:from>
    <xdr:to>
      <xdr:col>50</xdr:col>
      <xdr:colOff>165100</xdr:colOff>
      <xdr:row>55</xdr:row>
      <xdr:rowOff>149143</xdr:rowOff>
    </xdr:to>
    <xdr:sp macro="" textlink="">
      <xdr:nvSpPr>
        <xdr:cNvPr id="369" name="楕円 368"/>
        <xdr:cNvSpPr/>
      </xdr:nvSpPr>
      <xdr:spPr>
        <a:xfrm>
          <a:off x="9588500" y="94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165670</xdr:rowOff>
    </xdr:from>
    <xdr:ext cx="534377" cy="259045"/>
    <xdr:sp macro="" textlink="">
      <xdr:nvSpPr>
        <xdr:cNvPr id="370" name="テキスト ボックス 369"/>
        <xdr:cNvSpPr txBox="1"/>
      </xdr:nvSpPr>
      <xdr:spPr>
        <a:xfrm>
          <a:off x="9372111" y="92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43599</xdr:rowOff>
    </xdr:from>
    <xdr:to>
      <xdr:col>46</xdr:col>
      <xdr:colOff>38100</xdr:colOff>
      <xdr:row>54</xdr:row>
      <xdr:rowOff>145199</xdr:rowOff>
    </xdr:to>
    <xdr:sp macro="" textlink="">
      <xdr:nvSpPr>
        <xdr:cNvPr id="371" name="楕円 370"/>
        <xdr:cNvSpPr/>
      </xdr:nvSpPr>
      <xdr:spPr>
        <a:xfrm>
          <a:off x="8699500" y="93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161726</xdr:rowOff>
    </xdr:from>
    <xdr:ext cx="534377" cy="259045"/>
    <xdr:sp macro="" textlink="">
      <xdr:nvSpPr>
        <xdr:cNvPr id="372" name="テキスト ボックス 371"/>
        <xdr:cNvSpPr txBox="1"/>
      </xdr:nvSpPr>
      <xdr:spPr>
        <a:xfrm>
          <a:off x="8483111" y="90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150470</xdr:rowOff>
    </xdr:from>
    <xdr:to>
      <xdr:col>41</xdr:col>
      <xdr:colOff>101600</xdr:colOff>
      <xdr:row>55</xdr:row>
      <xdr:rowOff>80620</xdr:rowOff>
    </xdr:to>
    <xdr:sp macro="" textlink="">
      <xdr:nvSpPr>
        <xdr:cNvPr id="373" name="楕円 372"/>
        <xdr:cNvSpPr/>
      </xdr:nvSpPr>
      <xdr:spPr>
        <a:xfrm>
          <a:off x="7810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97147</xdr:rowOff>
    </xdr:from>
    <xdr:ext cx="534377" cy="259045"/>
    <xdr:sp macro="" textlink="">
      <xdr:nvSpPr>
        <xdr:cNvPr id="374" name="テキスト ボックス 373"/>
        <xdr:cNvSpPr txBox="1"/>
      </xdr:nvSpPr>
      <xdr:spPr>
        <a:xfrm>
          <a:off x="75941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37370</xdr:rowOff>
    </xdr:from>
    <xdr:to>
      <xdr:col>36</xdr:col>
      <xdr:colOff>165100</xdr:colOff>
      <xdr:row>55</xdr:row>
      <xdr:rowOff>138970</xdr:rowOff>
    </xdr:to>
    <xdr:sp macro="" textlink="">
      <xdr:nvSpPr>
        <xdr:cNvPr id="375" name="楕円 374"/>
        <xdr:cNvSpPr/>
      </xdr:nvSpPr>
      <xdr:spPr>
        <a:xfrm>
          <a:off x="6921500" y="9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155497</xdr:rowOff>
    </xdr:from>
    <xdr:ext cx="534377" cy="259045"/>
    <xdr:sp macro="" textlink="">
      <xdr:nvSpPr>
        <xdr:cNvPr id="376" name="テキスト ボックス 375"/>
        <xdr:cNvSpPr txBox="1"/>
      </xdr:nvSpPr>
      <xdr:spPr>
        <a:xfrm>
          <a:off x="6705111" y="9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0" name="直線コネクタ 399"/>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1"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2" name="直線コネクタ 401"/>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3"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4" name="直線コネクタ 403"/>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20371</xdr:rowOff>
    </xdr:from>
    <xdr:to>
      <xdr:col>55</xdr:col>
      <xdr:colOff>0</xdr:colOff>
      <xdr:row>76</xdr:row>
      <xdr:rowOff>59386</xdr:rowOff>
    </xdr:to>
    <xdr:cxnSp macro="">
      <xdr:nvCxnSpPr>
        <xdr:cNvPr id="405" name="直線コネクタ 404"/>
        <xdr:cNvCxnSpPr/>
      </xdr:nvCxnSpPr>
      <xdr:spPr>
        <a:xfrm flipV="1">
          <a:off x="9639300" y="13050571"/>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6"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7" name="フローチャート: 判断 406"/>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69977</xdr:rowOff>
    </xdr:from>
    <xdr:to>
      <xdr:col>50</xdr:col>
      <xdr:colOff>114300</xdr:colOff>
      <xdr:row>76</xdr:row>
      <xdr:rowOff>59386</xdr:rowOff>
    </xdr:to>
    <xdr:cxnSp macro="">
      <xdr:nvCxnSpPr>
        <xdr:cNvPr id="408" name="直線コネクタ 407"/>
        <xdr:cNvCxnSpPr/>
      </xdr:nvCxnSpPr>
      <xdr:spPr>
        <a:xfrm>
          <a:off x="8750300" y="12928727"/>
          <a:ext cx="8890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09" name="フローチャート: 判断 408"/>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0" name="テキスト ボックス 409"/>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14427</xdr:rowOff>
    </xdr:from>
    <xdr:to>
      <xdr:col>45</xdr:col>
      <xdr:colOff>177800</xdr:colOff>
      <xdr:row>75</xdr:row>
      <xdr:rowOff>69977</xdr:rowOff>
    </xdr:to>
    <xdr:cxnSp macro="">
      <xdr:nvCxnSpPr>
        <xdr:cNvPr id="411" name="直線コネクタ 410"/>
        <xdr:cNvCxnSpPr/>
      </xdr:nvCxnSpPr>
      <xdr:spPr>
        <a:xfrm>
          <a:off x="7861300" y="1287317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2" name="フローチャート: 判断 411"/>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3" name="テキスト ボックス 412"/>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14427</xdr:rowOff>
    </xdr:from>
    <xdr:to>
      <xdr:col>41</xdr:col>
      <xdr:colOff>50800</xdr:colOff>
      <xdr:row>76</xdr:row>
      <xdr:rowOff>67233</xdr:rowOff>
    </xdr:to>
    <xdr:cxnSp macro="">
      <xdr:nvCxnSpPr>
        <xdr:cNvPr id="414" name="直線コネクタ 413"/>
        <xdr:cNvCxnSpPr/>
      </xdr:nvCxnSpPr>
      <xdr:spPr>
        <a:xfrm flipV="1">
          <a:off x="6972300" y="12873177"/>
          <a:ext cx="8890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5" name="フローチャート: 判断 414"/>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6" name="テキスト ボックス 415"/>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7" name="フローチャート: 判断 416"/>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18" name="テキスト ボックス 417"/>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141021</xdr:rowOff>
    </xdr:from>
    <xdr:to>
      <xdr:col>55</xdr:col>
      <xdr:colOff>50800</xdr:colOff>
      <xdr:row>76</xdr:row>
      <xdr:rowOff>71171</xdr:rowOff>
    </xdr:to>
    <xdr:sp macro="" textlink="">
      <xdr:nvSpPr>
        <xdr:cNvPr id="424" name="楕円 423"/>
        <xdr:cNvSpPr/>
      </xdr:nvSpPr>
      <xdr:spPr>
        <a:xfrm>
          <a:off x="104267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163898</xdr:rowOff>
    </xdr:from>
    <xdr:ext cx="534377" cy="259045"/>
    <xdr:sp macro="" textlink="">
      <xdr:nvSpPr>
        <xdr:cNvPr id="425" name="商工費該当値テキスト"/>
        <xdr:cNvSpPr txBox="1"/>
      </xdr:nvSpPr>
      <xdr:spPr>
        <a:xfrm>
          <a:off x="10528300"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8586</xdr:rowOff>
    </xdr:from>
    <xdr:to>
      <xdr:col>50</xdr:col>
      <xdr:colOff>165100</xdr:colOff>
      <xdr:row>76</xdr:row>
      <xdr:rowOff>110186</xdr:rowOff>
    </xdr:to>
    <xdr:sp macro="" textlink="">
      <xdr:nvSpPr>
        <xdr:cNvPr id="426" name="楕円 425"/>
        <xdr:cNvSpPr/>
      </xdr:nvSpPr>
      <xdr:spPr>
        <a:xfrm>
          <a:off x="95885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126713</xdr:rowOff>
    </xdr:from>
    <xdr:ext cx="534377" cy="259045"/>
    <xdr:sp macro="" textlink="">
      <xdr:nvSpPr>
        <xdr:cNvPr id="427" name="テキスト ボックス 426"/>
        <xdr:cNvSpPr txBox="1"/>
      </xdr:nvSpPr>
      <xdr:spPr>
        <a:xfrm>
          <a:off x="9372111"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19177</xdr:rowOff>
    </xdr:from>
    <xdr:to>
      <xdr:col>46</xdr:col>
      <xdr:colOff>38100</xdr:colOff>
      <xdr:row>75</xdr:row>
      <xdr:rowOff>120777</xdr:rowOff>
    </xdr:to>
    <xdr:sp macro="" textlink="">
      <xdr:nvSpPr>
        <xdr:cNvPr id="428" name="楕円 427"/>
        <xdr:cNvSpPr/>
      </xdr:nvSpPr>
      <xdr:spPr>
        <a:xfrm>
          <a:off x="8699500" y="12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137304</xdr:rowOff>
    </xdr:from>
    <xdr:ext cx="534377" cy="259045"/>
    <xdr:sp macro="" textlink="">
      <xdr:nvSpPr>
        <xdr:cNvPr id="429" name="テキスト ボックス 428"/>
        <xdr:cNvSpPr txBox="1"/>
      </xdr:nvSpPr>
      <xdr:spPr>
        <a:xfrm>
          <a:off x="8483111" y="126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135077</xdr:rowOff>
    </xdr:from>
    <xdr:to>
      <xdr:col>41</xdr:col>
      <xdr:colOff>101600</xdr:colOff>
      <xdr:row>75</xdr:row>
      <xdr:rowOff>65227</xdr:rowOff>
    </xdr:to>
    <xdr:sp macro="" textlink="">
      <xdr:nvSpPr>
        <xdr:cNvPr id="430" name="楕円 429"/>
        <xdr:cNvSpPr/>
      </xdr:nvSpPr>
      <xdr:spPr>
        <a:xfrm>
          <a:off x="7810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81754</xdr:rowOff>
    </xdr:from>
    <xdr:ext cx="534377" cy="259045"/>
    <xdr:sp macro="" textlink="">
      <xdr:nvSpPr>
        <xdr:cNvPr id="431" name="テキスト ボックス 430"/>
        <xdr:cNvSpPr txBox="1"/>
      </xdr:nvSpPr>
      <xdr:spPr>
        <a:xfrm>
          <a:off x="7594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16433</xdr:rowOff>
    </xdr:from>
    <xdr:to>
      <xdr:col>36</xdr:col>
      <xdr:colOff>165100</xdr:colOff>
      <xdr:row>76</xdr:row>
      <xdr:rowOff>118033</xdr:rowOff>
    </xdr:to>
    <xdr:sp macro="" textlink="">
      <xdr:nvSpPr>
        <xdr:cNvPr id="432" name="楕円 431"/>
        <xdr:cNvSpPr/>
      </xdr:nvSpPr>
      <xdr:spPr>
        <a:xfrm>
          <a:off x="6921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134561</xdr:rowOff>
    </xdr:from>
    <xdr:ext cx="534377" cy="259045"/>
    <xdr:sp macro="" textlink="">
      <xdr:nvSpPr>
        <xdr:cNvPr id="433" name="テキスト ボックス 432"/>
        <xdr:cNvSpPr txBox="1"/>
      </xdr:nvSpPr>
      <xdr:spPr>
        <a:xfrm>
          <a:off x="6705111" y="128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58" name="直線コネクタ 457"/>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59"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0" name="直線コネクタ 459"/>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1"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2" name="直線コネクタ 461"/>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116802</xdr:rowOff>
    </xdr:from>
    <xdr:to>
      <xdr:col>55</xdr:col>
      <xdr:colOff>0</xdr:colOff>
      <xdr:row>97</xdr:row>
      <xdr:rowOff>4674</xdr:rowOff>
    </xdr:to>
    <xdr:cxnSp macro="">
      <xdr:nvCxnSpPr>
        <xdr:cNvPr id="463" name="直線コネクタ 462"/>
        <xdr:cNvCxnSpPr/>
      </xdr:nvCxnSpPr>
      <xdr:spPr>
        <a:xfrm flipV="1">
          <a:off x="9639300" y="16576002"/>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4"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5" name="フローチャート: 判断 464"/>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4674</xdr:rowOff>
    </xdr:from>
    <xdr:to>
      <xdr:col>50</xdr:col>
      <xdr:colOff>114300</xdr:colOff>
      <xdr:row>97</xdr:row>
      <xdr:rowOff>50451</xdr:rowOff>
    </xdr:to>
    <xdr:cxnSp macro="">
      <xdr:nvCxnSpPr>
        <xdr:cNvPr id="466" name="直線コネクタ 465"/>
        <xdr:cNvCxnSpPr/>
      </xdr:nvCxnSpPr>
      <xdr:spPr>
        <a:xfrm flipV="1">
          <a:off x="8750300" y="16635324"/>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7" name="フローチャート: 判断 466"/>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68" name="テキスト ボックス 467"/>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50451</xdr:rowOff>
    </xdr:from>
    <xdr:to>
      <xdr:col>45</xdr:col>
      <xdr:colOff>177800</xdr:colOff>
      <xdr:row>97</xdr:row>
      <xdr:rowOff>156978</xdr:rowOff>
    </xdr:to>
    <xdr:cxnSp macro="">
      <xdr:nvCxnSpPr>
        <xdr:cNvPr id="469" name="直線コネクタ 468"/>
        <xdr:cNvCxnSpPr/>
      </xdr:nvCxnSpPr>
      <xdr:spPr>
        <a:xfrm flipV="1">
          <a:off x="7861300" y="16681101"/>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0" name="フローチャート: 判断 469"/>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1" name="テキスト ボックス 470"/>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99028</xdr:rowOff>
    </xdr:from>
    <xdr:to>
      <xdr:col>41</xdr:col>
      <xdr:colOff>50800</xdr:colOff>
      <xdr:row>97</xdr:row>
      <xdr:rowOff>156978</xdr:rowOff>
    </xdr:to>
    <xdr:cxnSp macro="">
      <xdr:nvCxnSpPr>
        <xdr:cNvPr id="472" name="直線コネクタ 471"/>
        <xdr:cNvCxnSpPr/>
      </xdr:nvCxnSpPr>
      <xdr:spPr>
        <a:xfrm>
          <a:off x="6972300" y="16729678"/>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3" name="フローチャート: 判断 472"/>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4" name="テキスト ボックス 473"/>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5" name="フローチャート: 判断 474"/>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6" name="テキスト ボックス 475"/>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66002</xdr:rowOff>
    </xdr:from>
    <xdr:to>
      <xdr:col>55</xdr:col>
      <xdr:colOff>50800</xdr:colOff>
      <xdr:row>96</xdr:row>
      <xdr:rowOff>167602</xdr:rowOff>
    </xdr:to>
    <xdr:sp macro="" textlink="">
      <xdr:nvSpPr>
        <xdr:cNvPr id="482" name="楕円 481"/>
        <xdr:cNvSpPr/>
      </xdr:nvSpPr>
      <xdr:spPr>
        <a:xfrm>
          <a:off x="10426700" y="165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88879</xdr:rowOff>
    </xdr:from>
    <xdr:ext cx="534377" cy="259045"/>
    <xdr:sp macro="" textlink="">
      <xdr:nvSpPr>
        <xdr:cNvPr id="483" name="土木費該当値テキスト"/>
        <xdr:cNvSpPr txBox="1"/>
      </xdr:nvSpPr>
      <xdr:spPr>
        <a:xfrm>
          <a:off x="10528300" y="163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125324</xdr:rowOff>
    </xdr:from>
    <xdr:to>
      <xdr:col>50</xdr:col>
      <xdr:colOff>165100</xdr:colOff>
      <xdr:row>97</xdr:row>
      <xdr:rowOff>55474</xdr:rowOff>
    </xdr:to>
    <xdr:sp macro="" textlink="">
      <xdr:nvSpPr>
        <xdr:cNvPr id="484" name="楕円 483"/>
        <xdr:cNvSpPr/>
      </xdr:nvSpPr>
      <xdr:spPr>
        <a:xfrm>
          <a:off x="95885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46601</xdr:rowOff>
    </xdr:from>
    <xdr:ext cx="534377" cy="259045"/>
    <xdr:sp macro="" textlink="">
      <xdr:nvSpPr>
        <xdr:cNvPr id="485" name="テキスト ボックス 484"/>
        <xdr:cNvSpPr txBox="1"/>
      </xdr:nvSpPr>
      <xdr:spPr>
        <a:xfrm>
          <a:off x="9372111" y="166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171101</xdr:rowOff>
    </xdr:from>
    <xdr:to>
      <xdr:col>46</xdr:col>
      <xdr:colOff>38100</xdr:colOff>
      <xdr:row>97</xdr:row>
      <xdr:rowOff>101251</xdr:rowOff>
    </xdr:to>
    <xdr:sp macro="" textlink="">
      <xdr:nvSpPr>
        <xdr:cNvPr id="486" name="楕円 485"/>
        <xdr:cNvSpPr/>
      </xdr:nvSpPr>
      <xdr:spPr>
        <a:xfrm>
          <a:off x="8699500" y="166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92378</xdr:rowOff>
    </xdr:from>
    <xdr:ext cx="534377" cy="259045"/>
    <xdr:sp macro="" textlink="">
      <xdr:nvSpPr>
        <xdr:cNvPr id="487" name="テキスト ボックス 486"/>
        <xdr:cNvSpPr txBox="1"/>
      </xdr:nvSpPr>
      <xdr:spPr>
        <a:xfrm>
          <a:off x="8483111" y="167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106178</xdr:rowOff>
    </xdr:from>
    <xdr:to>
      <xdr:col>41</xdr:col>
      <xdr:colOff>101600</xdr:colOff>
      <xdr:row>98</xdr:row>
      <xdr:rowOff>36328</xdr:rowOff>
    </xdr:to>
    <xdr:sp macro="" textlink="">
      <xdr:nvSpPr>
        <xdr:cNvPr id="488" name="楕円 487"/>
        <xdr:cNvSpPr/>
      </xdr:nvSpPr>
      <xdr:spPr>
        <a:xfrm>
          <a:off x="7810500" y="167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27455</xdr:rowOff>
    </xdr:from>
    <xdr:ext cx="534377" cy="259045"/>
    <xdr:sp macro="" textlink="">
      <xdr:nvSpPr>
        <xdr:cNvPr id="489" name="テキスト ボックス 488"/>
        <xdr:cNvSpPr txBox="1"/>
      </xdr:nvSpPr>
      <xdr:spPr>
        <a:xfrm>
          <a:off x="7594111" y="168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48228</xdr:rowOff>
    </xdr:from>
    <xdr:to>
      <xdr:col>36</xdr:col>
      <xdr:colOff>165100</xdr:colOff>
      <xdr:row>97</xdr:row>
      <xdr:rowOff>149828</xdr:rowOff>
    </xdr:to>
    <xdr:sp macro="" textlink="">
      <xdr:nvSpPr>
        <xdr:cNvPr id="490" name="楕円 489"/>
        <xdr:cNvSpPr/>
      </xdr:nvSpPr>
      <xdr:spPr>
        <a:xfrm>
          <a:off x="6921500" y="1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140955</xdr:rowOff>
    </xdr:from>
    <xdr:ext cx="534377" cy="259045"/>
    <xdr:sp macro="" textlink="">
      <xdr:nvSpPr>
        <xdr:cNvPr id="491" name="テキスト ボックス 490"/>
        <xdr:cNvSpPr txBox="1"/>
      </xdr:nvSpPr>
      <xdr:spPr>
        <a:xfrm>
          <a:off x="6705111" y="167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18" name="直線コネクタ 517"/>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19"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0" name="直線コネクタ 519"/>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1"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2" name="直線コネクタ 521"/>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117983</xdr:rowOff>
    </xdr:from>
    <xdr:to>
      <xdr:col>85</xdr:col>
      <xdr:colOff>127000</xdr:colOff>
      <xdr:row>36</xdr:row>
      <xdr:rowOff>106912</xdr:rowOff>
    </xdr:to>
    <xdr:cxnSp macro="">
      <xdr:nvCxnSpPr>
        <xdr:cNvPr id="523" name="直線コネクタ 522"/>
        <xdr:cNvCxnSpPr/>
      </xdr:nvCxnSpPr>
      <xdr:spPr>
        <a:xfrm flipV="1">
          <a:off x="15481300" y="6118733"/>
          <a:ext cx="838200" cy="16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4"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5" name="フローチャート: 判断 524"/>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106912</xdr:rowOff>
    </xdr:from>
    <xdr:to>
      <xdr:col>81</xdr:col>
      <xdr:colOff>50800</xdr:colOff>
      <xdr:row>36</xdr:row>
      <xdr:rowOff>114717</xdr:rowOff>
    </xdr:to>
    <xdr:cxnSp macro="">
      <xdr:nvCxnSpPr>
        <xdr:cNvPr id="526" name="直線コネクタ 525"/>
        <xdr:cNvCxnSpPr/>
      </xdr:nvCxnSpPr>
      <xdr:spPr>
        <a:xfrm flipV="1">
          <a:off x="14592300" y="6279112"/>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7" name="フローチャート: 判断 526"/>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28" name="テキスト ボックス 527"/>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6851</xdr:rowOff>
    </xdr:from>
    <xdr:to>
      <xdr:col>76</xdr:col>
      <xdr:colOff>114300</xdr:colOff>
      <xdr:row>36</xdr:row>
      <xdr:rowOff>114717</xdr:rowOff>
    </xdr:to>
    <xdr:cxnSp macro="">
      <xdr:nvCxnSpPr>
        <xdr:cNvPr id="529" name="直線コネクタ 528"/>
        <xdr:cNvCxnSpPr/>
      </xdr:nvCxnSpPr>
      <xdr:spPr>
        <a:xfrm>
          <a:off x="13703300" y="6179051"/>
          <a:ext cx="889000" cy="10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0" name="フローチャート: 判断 529"/>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1" name="テキスト ボックス 530"/>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6851</xdr:rowOff>
    </xdr:from>
    <xdr:to>
      <xdr:col>71</xdr:col>
      <xdr:colOff>177800</xdr:colOff>
      <xdr:row>36</xdr:row>
      <xdr:rowOff>96070</xdr:rowOff>
    </xdr:to>
    <xdr:cxnSp macro="">
      <xdr:nvCxnSpPr>
        <xdr:cNvPr id="532" name="直線コネクタ 531"/>
        <xdr:cNvCxnSpPr/>
      </xdr:nvCxnSpPr>
      <xdr:spPr>
        <a:xfrm flipV="1">
          <a:off x="12814300" y="6179051"/>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3" name="フローチャート: 判断 532"/>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4" name="テキスト ボックス 533"/>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5" name="フローチャート: 判断 534"/>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6" name="テキスト ボックス 535"/>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67183</xdr:rowOff>
    </xdr:from>
    <xdr:to>
      <xdr:col>85</xdr:col>
      <xdr:colOff>177800</xdr:colOff>
      <xdr:row>35</xdr:row>
      <xdr:rowOff>168783</xdr:rowOff>
    </xdr:to>
    <xdr:sp macro="" textlink="">
      <xdr:nvSpPr>
        <xdr:cNvPr id="542" name="楕円 541"/>
        <xdr:cNvSpPr/>
      </xdr:nvSpPr>
      <xdr:spPr>
        <a:xfrm>
          <a:off x="162687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90060</xdr:rowOff>
    </xdr:from>
    <xdr:ext cx="534377" cy="259045"/>
    <xdr:sp macro="" textlink="">
      <xdr:nvSpPr>
        <xdr:cNvPr id="543" name="消防費該当値テキスト"/>
        <xdr:cNvSpPr txBox="1"/>
      </xdr:nvSpPr>
      <xdr:spPr>
        <a:xfrm>
          <a:off x="16370300"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56112</xdr:rowOff>
    </xdr:from>
    <xdr:to>
      <xdr:col>81</xdr:col>
      <xdr:colOff>101600</xdr:colOff>
      <xdr:row>36</xdr:row>
      <xdr:rowOff>157712</xdr:rowOff>
    </xdr:to>
    <xdr:sp macro="" textlink="">
      <xdr:nvSpPr>
        <xdr:cNvPr id="544" name="楕円 543"/>
        <xdr:cNvSpPr/>
      </xdr:nvSpPr>
      <xdr:spPr>
        <a:xfrm>
          <a:off x="15430500" y="62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2789</xdr:rowOff>
    </xdr:from>
    <xdr:ext cx="534377" cy="259045"/>
    <xdr:sp macro="" textlink="">
      <xdr:nvSpPr>
        <xdr:cNvPr id="545" name="テキスト ボックス 544"/>
        <xdr:cNvSpPr txBox="1"/>
      </xdr:nvSpPr>
      <xdr:spPr>
        <a:xfrm>
          <a:off x="15214111" y="60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63917</xdr:rowOff>
    </xdr:from>
    <xdr:to>
      <xdr:col>76</xdr:col>
      <xdr:colOff>165100</xdr:colOff>
      <xdr:row>36</xdr:row>
      <xdr:rowOff>165517</xdr:rowOff>
    </xdr:to>
    <xdr:sp macro="" textlink="">
      <xdr:nvSpPr>
        <xdr:cNvPr id="546" name="楕円 545"/>
        <xdr:cNvSpPr/>
      </xdr:nvSpPr>
      <xdr:spPr>
        <a:xfrm>
          <a:off x="14541500" y="62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10594</xdr:rowOff>
    </xdr:from>
    <xdr:ext cx="534377" cy="259045"/>
    <xdr:sp macro="" textlink="">
      <xdr:nvSpPr>
        <xdr:cNvPr id="547" name="テキスト ボックス 546"/>
        <xdr:cNvSpPr txBox="1"/>
      </xdr:nvSpPr>
      <xdr:spPr>
        <a:xfrm>
          <a:off x="14325111" y="60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127501</xdr:rowOff>
    </xdr:from>
    <xdr:to>
      <xdr:col>72</xdr:col>
      <xdr:colOff>38100</xdr:colOff>
      <xdr:row>36</xdr:row>
      <xdr:rowOff>57651</xdr:rowOff>
    </xdr:to>
    <xdr:sp macro="" textlink="">
      <xdr:nvSpPr>
        <xdr:cNvPr id="548" name="楕円 547"/>
        <xdr:cNvSpPr/>
      </xdr:nvSpPr>
      <xdr:spPr>
        <a:xfrm>
          <a:off x="13652500" y="61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74178</xdr:rowOff>
    </xdr:from>
    <xdr:ext cx="534377" cy="259045"/>
    <xdr:sp macro="" textlink="">
      <xdr:nvSpPr>
        <xdr:cNvPr id="549" name="テキスト ボックス 548"/>
        <xdr:cNvSpPr txBox="1"/>
      </xdr:nvSpPr>
      <xdr:spPr>
        <a:xfrm>
          <a:off x="13436111" y="59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45270</xdr:rowOff>
    </xdr:from>
    <xdr:to>
      <xdr:col>67</xdr:col>
      <xdr:colOff>101600</xdr:colOff>
      <xdr:row>36</xdr:row>
      <xdr:rowOff>146870</xdr:rowOff>
    </xdr:to>
    <xdr:sp macro="" textlink="">
      <xdr:nvSpPr>
        <xdr:cNvPr id="550" name="楕円 549"/>
        <xdr:cNvSpPr/>
      </xdr:nvSpPr>
      <xdr:spPr>
        <a:xfrm>
          <a:off x="12763500" y="62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163397</xdr:rowOff>
    </xdr:from>
    <xdr:ext cx="534377" cy="259045"/>
    <xdr:sp macro="" textlink="">
      <xdr:nvSpPr>
        <xdr:cNvPr id="551" name="テキスト ボックス 550"/>
        <xdr:cNvSpPr txBox="1"/>
      </xdr:nvSpPr>
      <xdr:spPr>
        <a:xfrm>
          <a:off x="12547111" y="59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78" name="直線コネクタ 577"/>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79"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0" name="直線コネクタ 579"/>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1"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2" name="直線コネクタ 581"/>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82305</xdr:rowOff>
    </xdr:from>
    <xdr:to>
      <xdr:col>85</xdr:col>
      <xdr:colOff>127000</xdr:colOff>
      <xdr:row>56</xdr:row>
      <xdr:rowOff>120661</xdr:rowOff>
    </xdr:to>
    <xdr:cxnSp macro="">
      <xdr:nvCxnSpPr>
        <xdr:cNvPr id="583" name="直線コネクタ 582"/>
        <xdr:cNvCxnSpPr/>
      </xdr:nvCxnSpPr>
      <xdr:spPr>
        <a:xfrm flipV="1">
          <a:off x="15481300" y="9512055"/>
          <a:ext cx="838200" cy="2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4"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5" name="フローチャート: 判断 584"/>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76802</xdr:rowOff>
    </xdr:from>
    <xdr:to>
      <xdr:col>81</xdr:col>
      <xdr:colOff>50800</xdr:colOff>
      <xdr:row>56</xdr:row>
      <xdr:rowOff>120661</xdr:rowOff>
    </xdr:to>
    <xdr:cxnSp macro="">
      <xdr:nvCxnSpPr>
        <xdr:cNvPr id="586" name="直線コネクタ 585"/>
        <xdr:cNvCxnSpPr/>
      </xdr:nvCxnSpPr>
      <xdr:spPr>
        <a:xfrm>
          <a:off x="14592300" y="9678002"/>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7" name="フローチャート: 判断 586"/>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88" name="テキスト ボックス 587"/>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76802</xdr:rowOff>
    </xdr:from>
    <xdr:to>
      <xdr:col>76</xdr:col>
      <xdr:colOff>114300</xdr:colOff>
      <xdr:row>57</xdr:row>
      <xdr:rowOff>75186</xdr:rowOff>
    </xdr:to>
    <xdr:cxnSp macro="">
      <xdr:nvCxnSpPr>
        <xdr:cNvPr id="589" name="直線コネクタ 588"/>
        <xdr:cNvCxnSpPr/>
      </xdr:nvCxnSpPr>
      <xdr:spPr>
        <a:xfrm flipV="1">
          <a:off x="13703300" y="9678002"/>
          <a:ext cx="889000" cy="16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0" name="フローチャート: 判断 589"/>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1" name="テキスト ボックス 590"/>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51608</xdr:rowOff>
    </xdr:from>
    <xdr:to>
      <xdr:col>71</xdr:col>
      <xdr:colOff>177800</xdr:colOff>
      <xdr:row>57</xdr:row>
      <xdr:rowOff>75186</xdr:rowOff>
    </xdr:to>
    <xdr:cxnSp macro="">
      <xdr:nvCxnSpPr>
        <xdr:cNvPr id="592" name="直線コネクタ 591"/>
        <xdr:cNvCxnSpPr/>
      </xdr:nvCxnSpPr>
      <xdr:spPr>
        <a:xfrm>
          <a:off x="12814300" y="9824258"/>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3" name="フローチャート: 判断 592"/>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4" name="テキスト ボックス 593"/>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5" name="フローチャート: 判断 594"/>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6" name="テキスト ボックス 595"/>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31505</xdr:rowOff>
    </xdr:from>
    <xdr:to>
      <xdr:col>85</xdr:col>
      <xdr:colOff>177800</xdr:colOff>
      <xdr:row>55</xdr:row>
      <xdr:rowOff>133105</xdr:rowOff>
    </xdr:to>
    <xdr:sp macro="" textlink="">
      <xdr:nvSpPr>
        <xdr:cNvPr id="602" name="楕円 601"/>
        <xdr:cNvSpPr/>
      </xdr:nvSpPr>
      <xdr:spPr>
        <a:xfrm>
          <a:off x="16268700" y="94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54382</xdr:rowOff>
    </xdr:from>
    <xdr:ext cx="534377" cy="259045"/>
    <xdr:sp macro="" textlink="">
      <xdr:nvSpPr>
        <xdr:cNvPr id="603" name="教育費該当値テキスト"/>
        <xdr:cNvSpPr txBox="1"/>
      </xdr:nvSpPr>
      <xdr:spPr>
        <a:xfrm>
          <a:off x="16370300" y="931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69861</xdr:rowOff>
    </xdr:from>
    <xdr:to>
      <xdr:col>81</xdr:col>
      <xdr:colOff>101600</xdr:colOff>
      <xdr:row>57</xdr:row>
      <xdr:rowOff>11</xdr:rowOff>
    </xdr:to>
    <xdr:sp macro="" textlink="">
      <xdr:nvSpPr>
        <xdr:cNvPr id="604" name="楕円 603"/>
        <xdr:cNvSpPr/>
      </xdr:nvSpPr>
      <xdr:spPr>
        <a:xfrm>
          <a:off x="15430500" y="96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16538</xdr:rowOff>
    </xdr:from>
    <xdr:ext cx="534377" cy="259045"/>
    <xdr:sp macro="" textlink="">
      <xdr:nvSpPr>
        <xdr:cNvPr id="605" name="テキスト ボックス 604"/>
        <xdr:cNvSpPr txBox="1"/>
      </xdr:nvSpPr>
      <xdr:spPr>
        <a:xfrm>
          <a:off x="15214111" y="9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26002</xdr:rowOff>
    </xdr:from>
    <xdr:to>
      <xdr:col>76</xdr:col>
      <xdr:colOff>165100</xdr:colOff>
      <xdr:row>56</xdr:row>
      <xdr:rowOff>127602</xdr:rowOff>
    </xdr:to>
    <xdr:sp macro="" textlink="">
      <xdr:nvSpPr>
        <xdr:cNvPr id="606" name="楕円 605"/>
        <xdr:cNvSpPr/>
      </xdr:nvSpPr>
      <xdr:spPr>
        <a:xfrm>
          <a:off x="14541500" y="96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144129</xdr:rowOff>
    </xdr:from>
    <xdr:ext cx="534377" cy="259045"/>
    <xdr:sp macro="" textlink="">
      <xdr:nvSpPr>
        <xdr:cNvPr id="607" name="テキスト ボックス 606"/>
        <xdr:cNvSpPr txBox="1"/>
      </xdr:nvSpPr>
      <xdr:spPr>
        <a:xfrm>
          <a:off x="14325111" y="94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24386</xdr:rowOff>
    </xdr:from>
    <xdr:to>
      <xdr:col>72</xdr:col>
      <xdr:colOff>38100</xdr:colOff>
      <xdr:row>57</xdr:row>
      <xdr:rowOff>125986</xdr:rowOff>
    </xdr:to>
    <xdr:sp macro="" textlink="">
      <xdr:nvSpPr>
        <xdr:cNvPr id="608" name="楕円 607"/>
        <xdr:cNvSpPr/>
      </xdr:nvSpPr>
      <xdr:spPr>
        <a:xfrm>
          <a:off x="13652500" y="97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117113</xdr:rowOff>
    </xdr:from>
    <xdr:ext cx="534377" cy="259045"/>
    <xdr:sp macro="" textlink="">
      <xdr:nvSpPr>
        <xdr:cNvPr id="609" name="テキスト ボックス 608"/>
        <xdr:cNvSpPr txBox="1"/>
      </xdr:nvSpPr>
      <xdr:spPr>
        <a:xfrm>
          <a:off x="13436111" y="98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808</xdr:rowOff>
    </xdr:from>
    <xdr:to>
      <xdr:col>67</xdr:col>
      <xdr:colOff>101600</xdr:colOff>
      <xdr:row>57</xdr:row>
      <xdr:rowOff>102408</xdr:rowOff>
    </xdr:to>
    <xdr:sp macro="" textlink="">
      <xdr:nvSpPr>
        <xdr:cNvPr id="610" name="楕円 609"/>
        <xdr:cNvSpPr/>
      </xdr:nvSpPr>
      <xdr:spPr>
        <a:xfrm>
          <a:off x="12763500" y="97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93535</xdr:rowOff>
    </xdr:from>
    <xdr:ext cx="534377" cy="259045"/>
    <xdr:sp macro="" textlink="">
      <xdr:nvSpPr>
        <xdr:cNvPr id="611" name="テキスト ボックス 610"/>
        <xdr:cNvSpPr txBox="1"/>
      </xdr:nvSpPr>
      <xdr:spPr>
        <a:xfrm>
          <a:off x="12547111" y="98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3" name="直線コネクタ 632"/>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6"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7" name="直線コネクタ 636"/>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68469</xdr:rowOff>
    </xdr:from>
    <xdr:to>
      <xdr:col>85</xdr:col>
      <xdr:colOff>127000</xdr:colOff>
      <xdr:row>78</xdr:row>
      <xdr:rowOff>84424</xdr:rowOff>
    </xdr:to>
    <xdr:cxnSp macro="">
      <xdr:nvCxnSpPr>
        <xdr:cNvPr id="638" name="直線コネクタ 637"/>
        <xdr:cNvCxnSpPr/>
      </xdr:nvCxnSpPr>
      <xdr:spPr>
        <a:xfrm>
          <a:off x="15481300" y="13441569"/>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39"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0" name="フローチャート: 判断 639"/>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157074</xdr:rowOff>
    </xdr:from>
    <xdr:to>
      <xdr:col>81</xdr:col>
      <xdr:colOff>50800</xdr:colOff>
      <xdr:row>78</xdr:row>
      <xdr:rowOff>68469</xdr:rowOff>
    </xdr:to>
    <xdr:cxnSp macro="">
      <xdr:nvCxnSpPr>
        <xdr:cNvPr id="641" name="直線コネクタ 640"/>
        <xdr:cNvCxnSpPr/>
      </xdr:nvCxnSpPr>
      <xdr:spPr>
        <a:xfrm>
          <a:off x="14592300" y="13358724"/>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2" name="フローチャート: 判断 641"/>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3" name="テキスト ボックス 642"/>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157074</xdr:rowOff>
    </xdr:from>
    <xdr:to>
      <xdr:col>76</xdr:col>
      <xdr:colOff>114300</xdr:colOff>
      <xdr:row>78</xdr:row>
      <xdr:rowOff>81818</xdr:rowOff>
    </xdr:to>
    <xdr:cxnSp macro="">
      <xdr:nvCxnSpPr>
        <xdr:cNvPr id="644" name="直線コネクタ 643"/>
        <xdr:cNvCxnSpPr/>
      </xdr:nvCxnSpPr>
      <xdr:spPr>
        <a:xfrm flipV="1">
          <a:off x="13703300" y="13358724"/>
          <a:ext cx="889000" cy="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5" name="フローチャート: 判断 644"/>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6" name="テキスト ボックス 645"/>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114050</xdr:rowOff>
    </xdr:from>
    <xdr:to>
      <xdr:col>71</xdr:col>
      <xdr:colOff>177800</xdr:colOff>
      <xdr:row>78</xdr:row>
      <xdr:rowOff>81818</xdr:rowOff>
    </xdr:to>
    <xdr:cxnSp macro="">
      <xdr:nvCxnSpPr>
        <xdr:cNvPr id="647" name="直線コネクタ 646"/>
        <xdr:cNvCxnSpPr/>
      </xdr:nvCxnSpPr>
      <xdr:spPr>
        <a:xfrm>
          <a:off x="12814300" y="13315700"/>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48" name="フローチャート: 判断 647"/>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49" name="テキスト ボックス 648"/>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0" name="フローチャート: 判断 649"/>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120363</xdr:rowOff>
    </xdr:from>
    <xdr:ext cx="469744" cy="259045"/>
    <xdr:sp macro="" textlink="">
      <xdr:nvSpPr>
        <xdr:cNvPr id="651" name="テキスト ボックス 650"/>
        <xdr:cNvSpPr txBox="1"/>
      </xdr:nvSpPr>
      <xdr:spPr>
        <a:xfrm>
          <a:off x="12579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33624</xdr:rowOff>
    </xdr:from>
    <xdr:to>
      <xdr:col>85</xdr:col>
      <xdr:colOff>177800</xdr:colOff>
      <xdr:row>78</xdr:row>
      <xdr:rowOff>135224</xdr:rowOff>
    </xdr:to>
    <xdr:sp macro="" textlink="">
      <xdr:nvSpPr>
        <xdr:cNvPr id="657" name="楕円 656"/>
        <xdr:cNvSpPr/>
      </xdr:nvSpPr>
      <xdr:spPr>
        <a:xfrm>
          <a:off x="16268700" y="13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132340</xdr:rowOff>
    </xdr:from>
    <xdr:ext cx="469744" cy="259045"/>
    <xdr:sp macro="" textlink="">
      <xdr:nvSpPr>
        <xdr:cNvPr id="658" name="災害復旧費該当値テキスト"/>
        <xdr:cNvSpPr txBox="1"/>
      </xdr:nvSpPr>
      <xdr:spPr>
        <a:xfrm>
          <a:off x="16370300" y="133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17669</xdr:rowOff>
    </xdr:from>
    <xdr:to>
      <xdr:col>81</xdr:col>
      <xdr:colOff>101600</xdr:colOff>
      <xdr:row>78</xdr:row>
      <xdr:rowOff>119269</xdr:rowOff>
    </xdr:to>
    <xdr:sp macro="" textlink="">
      <xdr:nvSpPr>
        <xdr:cNvPr id="659" name="楕円 658"/>
        <xdr:cNvSpPr/>
      </xdr:nvSpPr>
      <xdr:spPr>
        <a:xfrm>
          <a:off x="15430500" y="13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110396</xdr:rowOff>
    </xdr:from>
    <xdr:ext cx="469744" cy="259045"/>
    <xdr:sp macro="" textlink="">
      <xdr:nvSpPr>
        <xdr:cNvPr id="660" name="テキスト ボックス 659"/>
        <xdr:cNvSpPr txBox="1"/>
      </xdr:nvSpPr>
      <xdr:spPr>
        <a:xfrm>
          <a:off x="15246428" y="134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106274</xdr:rowOff>
    </xdr:from>
    <xdr:to>
      <xdr:col>76</xdr:col>
      <xdr:colOff>165100</xdr:colOff>
      <xdr:row>78</xdr:row>
      <xdr:rowOff>36424</xdr:rowOff>
    </xdr:to>
    <xdr:sp macro="" textlink="">
      <xdr:nvSpPr>
        <xdr:cNvPr id="661" name="楕円 660"/>
        <xdr:cNvSpPr/>
      </xdr:nvSpPr>
      <xdr:spPr>
        <a:xfrm>
          <a:off x="14541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52951</xdr:rowOff>
    </xdr:from>
    <xdr:ext cx="469744" cy="259045"/>
    <xdr:sp macro="" textlink="">
      <xdr:nvSpPr>
        <xdr:cNvPr id="662" name="テキスト ボックス 661"/>
        <xdr:cNvSpPr txBox="1"/>
      </xdr:nvSpPr>
      <xdr:spPr>
        <a:xfrm>
          <a:off x="14357428" y="130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31018</xdr:rowOff>
    </xdr:from>
    <xdr:to>
      <xdr:col>72</xdr:col>
      <xdr:colOff>38100</xdr:colOff>
      <xdr:row>78</xdr:row>
      <xdr:rowOff>132618</xdr:rowOff>
    </xdr:to>
    <xdr:sp macro="" textlink="">
      <xdr:nvSpPr>
        <xdr:cNvPr id="663" name="楕円 662"/>
        <xdr:cNvSpPr/>
      </xdr:nvSpPr>
      <xdr:spPr>
        <a:xfrm>
          <a:off x="13652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149145</xdr:rowOff>
    </xdr:from>
    <xdr:ext cx="469744" cy="259045"/>
    <xdr:sp macro="" textlink="">
      <xdr:nvSpPr>
        <xdr:cNvPr id="664" name="テキスト ボックス 663"/>
        <xdr:cNvSpPr txBox="1"/>
      </xdr:nvSpPr>
      <xdr:spPr>
        <a:xfrm>
          <a:off x="13468428" y="1317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63250</xdr:rowOff>
    </xdr:from>
    <xdr:to>
      <xdr:col>67</xdr:col>
      <xdr:colOff>101600</xdr:colOff>
      <xdr:row>77</xdr:row>
      <xdr:rowOff>164850</xdr:rowOff>
    </xdr:to>
    <xdr:sp macro="" textlink="">
      <xdr:nvSpPr>
        <xdr:cNvPr id="665" name="楕円 664"/>
        <xdr:cNvSpPr/>
      </xdr:nvSpPr>
      <xdr:spPr>
        <a:xfrm>
          <a:off x="12763500" y="132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9927</xdr:rowOff>
    </xdr:from>
    <xdr:ext cx="469744" cy="259045"/>
    <xdr:sp macro="" textlink="">
      <xdr:nvSpPr>
        <xdr:cNvPr id="666" name="テキスト ボックス 665"/>
        <xdr:cNvSpPr txBox="1"/>
      </xdr:nvSpPr>
      <xdr:spPr>
        <a:xfrm>
          <a:off x="12579428" y="13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2" name="直線コネクタ 691"/>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3"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4" name="直線コネクタ 693"/>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5"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6" name="直線コネクタ 695"/>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167900</xdr:rowOff>
    </xdr:from>
    <xdr:to>
      <xdr:col>85</xdr:col>
      <xdr:colOff>127000</xdr:colOff>
      <xdr:row>94</xdr:row>
      <xdr:rowOff>12778</xdr:rowOff>
    </xdr:to>
    <xdr:cxnSp macro="">
      <xdr:nvCxnSpPr>
        <xdr:cNvPr id="697" name="直線コネクタ 696"/>
        <xdr:cNvCxnSpPr/>
      </xdr:nvCxnSpPr>
      <xdr:spPr>
        <a:xfrm>
          <a:off x="15481300" y="15941300"/>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698"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699" name="フローチャート: 判断 698"/>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167900</xdr:rowOff>
    </xdr:from>
    <xdr:to>
      <xdr:col>81</xdr:col>
      <xdr:colOff>50800</xdr:colOff>
      <xdr:row>93</xdr:row>
      <xdr:rowOff>149253</xdr:rowOff>
    </xdr:to>
    <xdr:cxnSp macro="">
      <xdr:nvCxnSpPr>
        <xdr:cNvPr id="700" name="直線コネクタ 699"/>
        <xdr:cNvCxnSpPr/>
      </xdr:nvCxnSpPr>
      <xdr:spPr>
        <a:xfrm flipV="1">
          <a:off x="14592300" y="15941300"/>
          <a:ext cx="8890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1" name="フローチャート: 判断 700"/>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2" name="テキスト ボックス 701"/>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89734</xdr:rowOff>
    </xdr:from>
    <xdr:to>
      <xdr:col>76</xdr:col>
      <xdr:colOff>114300</xdr:colOff>
      <xdr:row>93</xdr:row>
      <xdr:rowOff>149253</xdr:rowOff>
    </xdr:to>
    <xdr:cxnSp macro="">
      <xdr:nvCxnSpPr>
        <xdr:cNvPr id="703" name="直線コネクタ 702"/>
        <xdr:cNvCxnSpPr/>
      </xdr:nvCxnSpPr>
      <xdr:spPr>
        <a:xfrm>
          <a:off x="13703300" y="16034584"/>
          <a:ext cx="889000" cy="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4" name="フローチャート: 判断 703"/>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5" name="テキスト ボックス 704"/>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52865</xdr:rowOff>
    </xdr:from>
    <xdr:to>
      <xdr:col>71</xdr:col>
      <xdr:colOff>177800</xdr:colOff>
      <xdr:row>93</xdr:row>
      <xdr:rowOff>89734</xdr:rowOff>
    </xdr:to>
    <xdr:cxnSp macro="">
      <xdr:nvCxnSpPr>
        <xdr:cNvPr id="706" name="直線コネクタ 705"/>
        <xdr:cNvCxnSpPr/>
      </xdr:nvCxnSpPr>
      <xdr:spPr>
        <a:xfrm>
          <a:off x="12814300" y="15997715"/>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7" name="フローチャート: 判断 706"/>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08" name="テキスト ボックス 707"/>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09" name="フローチャート: 判断 708"/>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0" name="テキスト ボックス 709"/>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133428</xdr:rowOff>
    </xdr:from>
    <xdr:to>
      <xdr:col>85</xdr:col>
      <xdr:colOff>177800</xdr:colOff>
      <xdr:row>94</xdr:row>
      <xdr:rowOff>63578</xdr:rowOff>
    </xdr:to>
    <xdr:sp macro="" textlink="">
      <xdr:nvSpPr>
        <xdr:cNvPr id="716" name="楕円 715"/>
        <xdr:cNvSpPr/>
      </xdr:nvSpPr>
      <xdr:spPr>
        <a:xfrm>
          <a:off x="16268700" y="160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156305</xdr:rowOff>
    </xdr:from>
    <xdr:ext cx="534377" cy="259045"/>
    <xdr:sp macro="" textlink="">
      <xdr:nvSpPr>
        <xdr:cNvPr id="717" name="公債費該当値テキスト"/>
        <xdr:cNvSpPr txBox="1"/>
      </xdr:nvSpPr>
      <xdr:spPr>
        <a:xfrm>
          <a:off x="16370300" y="159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117100</xdr:rowOff>
    </xdr:from>
    <xdr:to>
      <xdr:col>81</xdr:col>
      <xdr:colOff>101600</xdr:colOff>
      <xdr:row>93</xdr:row>
      <xdr:rowOff>47250</xdr:rowOff>
    </xdr:to>
    <xdr:sp macro="" textlink="">
      <xdr:nvSpPr>
        <xdr:cNvPr id="718" name="楕円 717"/>
        <xdr:cNvSpPr/>
      </xdr:nvSpPr>
      <xdr:spPr>
        <a:xfrm>
          <a:off x="15430500" y="15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63777</xdr:rowOff>
    </xdr:from>
    <xdr:ext cx="534377" cy="259045"/>
    <xdr:sp macro="" textlink="">
      <xdr:nvSpPr>
        <xdr:cNvPr id="719" name="テキスト ボックス 718"/>
        <xdr:cNvSpPr txBox="1"/>
      </xdr:nvSpPr>
      <xdr:spPr>
        <a:xfrm>
          <a:off x="15214111" y="156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98453</xdr:rowOff>
    </xdr:from>
    <xdr:to>
      <xdr:col>76</xdr:col>
      <xdr:colOff>165100</xdr:colOff>
      <xdr:row>94</xdr:row>
      <xdr:rowOff>28603</xdr:rowOff>
    </xdr:to>
    <xdr:sp macro="" textlink="">
      <xdr:nvSpPr>
        <xdr:cNvPr id="720" name="楕円 719"/>
        <xdr:cNvSpPr/>
      </xdr:nvSpPr>
      <xdr:spPr>
        <a:xfrm>
          <a:off x="14541500" y="160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45130</xdr:rowOff>
    </xdr:from>
    <xdr:ext cx="534377" cy="259045"/>
    <xdr:sp macro="" textlink="">
      <xdr:nvSpPr>
        <xdr:cNvPr id="721" name="テキスト ボックス 720"/>
        <xdr:cNvSpPr txBox="1"/>
      </xdr:nvSpPr>
      <xdr:spPr>
        <a:xfrm>
          <a:off x="14325111" y="1581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38934</xdr:rowOff>
    </xdr:from>
    <xdr:to>
      <xdr:col>72</xdr:col>
      <xdr:colOff>38100</xdr:colOff>
      <xdr:row>93</xdr:row>
      <xdr:rowOff>140534</xdr:rowOff>
    </xdr:to>
    <xdr:sp macro="" textlink="">
      <xdr:nvSpPr>
        <xdr:cNvPr id="722" name="楕円 721"/>
        <xdr:cNvSpPr/>
      </xdr:nvSpPr>
      <xdr:spPr>
        <a:xfrm>
          <a:off x="13652500" y="1598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157061</xdr:rowOff>
    </xdr:from>
    <xdr:ext cx="534377" cy="259045"/>
    <xdr:sp macro="" textlink="">
      <xdr:nvSpPr>
        <xdr:cNvPr id="723" name="テキスト ボックス 722"/>
        <xdr:cNvSpPr txBox="1"/>
      </xdr:nvSpPr>
      <xdr:spPr>
        <a:xfrm>
          <a:off x="13436111" y="1575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2065</xdr:rowOff>
    </xdr:from>
    <xdr:to>
      <xdr:col>67</xdr:col>
      <xdr:colOff>101600</xdr:colOff>
      <xdr:row>93</xdr:row>
      <xdr:rowOff>103665</xdr:rowOff>
    </xdr:to>
    <xdr:sp macro="" textlink="">
      <xdr:nvSpPr>
        <xdr:cNvPr id="724" name="楕円 723"/>
        <xdr:cNvSpPr/>
      </xdr:nvSpPr>
      <xdr:spPr>
        <a:xfrm>
          <a:off x="12763500" y="159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120192</xdr:rowOff>
    </xdr:from>
    <xdr:ext cx="534377" cy="259045"/>
    <xdr:sp macro="" textlink="">
      <xdr:nvSpPr>
        <xdr:cNvPr id="725" name="テキスト ボックス 724"/>
        <xdr:cNvSpPr txBox="1"/>
      </xdr:nvSpPr>
      <xdr:spPr>
        <a:xfrm>
          <a:off x="12547111" y="157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49" name="直線コネクタ 748"/>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0"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2"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3" name="直線コネクタ 752"/>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5"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6" name="フローチャート: 判断 755"/>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58" name="フローチャート: 判断 757"/>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59" name="テキスト ボックス 758"/>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1" name="フローチャート: 判断 760"/>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2" name="テキスト ボックス 761"/>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4" name="フローチャート: 判断 763"/>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5" name="テキスト ボックス 764"/>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6" name="フローチャート: 判断 765"/>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7" name="テキスト ボックス 766"/>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4"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総務費の住民一人当たりコストが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218,110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倍となっている。これについては、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庁舎及び複合文化施設建設工事により普通建設事業費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また、その他の目的別においても類似団体の平均を上回っており、事務事業の見直しを行い経費の抑制に努める。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財政調整基金残高の増は、普通交付税の激変緩和措置期間及び一本算定に対応するため、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決算剰余金などを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今後も、自主財源の確保に努めるとともに、行財政改革への取組みを通じて更なる事務の効率化と経費の削減に努めていく。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全ての会計において黒字決算となっている。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一般会計においては、実質収支が前年度と比較して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39,155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261,918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今後は、一般会計において普通方交付税の一本算定による減額に対応するため、自主財源の確保及び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事務事業の見直し等も含め経費の抑制に努める。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また、各会計においても経営の合理化・健全化のため財源確保及び経費の抑制に努める。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13475273</v>
      </c>
      <c r="BO4" s="461"/>
      <c r="BP4" s="461"/>
      <c r="BQ4" s="461"/>
      <c r="BR4" s="461"/>
      <c r="BS4" s="461"/>
      <c r="BT4" s="461"/>
      <c r="BU4" s="462"/>
      <c r="BV4" s="460">
        <v>11033933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3.6</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13122865</v>
      </c>
      <c r="BO5" s="466"/>
      <c r="BP5" s="466"/>
      <c r="BQ5" s="466"/>
      <c r="BR5" s="466"/>
      <c r="BS5" s="466"/>
      <c r="BT5" s="466"/>
      <c r="BU5" s="467"/>
      <c r="BV5" s="465">
        <v>10805007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90.4</v>
      </c>
      <c r="CU5" s="436"/>
      <c r="CV5" s="436"/>
      <c r="CW5" s="436"/>
      <c r="CX5" s="436"/>
      <c r="CY5" s="436"/>
      <c r="CZ5" s="436"/>
      <c r="DA5" s="437"/>
      <c r="DB5" s="435">
        <v>84.2</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352408</v>
      </c>
      <c r="BO6" s="466"/>
      <c r="BP6" s="466"/>
      <c r="BQ6" s="466"/>
      <c r="BR6" s="466"/>
      <c r="BS6" s="466"/>
      <c r="BT6" s="466"/>
      <c r="BU6" s="467"/>
      <c r="BV6" s="465">
        <v>228926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92.4</v>
      </c>
      <c r="CU6" s="616"/>
      <c r="CV6" s="616"/>
      <c r="CW6" s="616"/>
      <c r="CX6" s="616"/>
      <c r="CY6" s="616"/>
      <c r="CZ6" s="616"/>
      <c r="DA6" s="617"/>
      <c r="DB6" s="615">
        <v>86.5</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90490</v>
      </c>
      <c r="BO7" s="466"/>
      <c r="BP7" s="466"/>
      <c r="BQ7" s="466"/>
      <c r="BR7" s="466"/>
      <c r="BS7" s="466"/>
      <c r="BT7" s="466"/>
      <c r="BU7" s="467"/>
      <c r="BV7" s="465">
        <v>6163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7178670</v>
      </c>
      <c r="CU7" s="466"/>
      <c r="CV7" s="466"/>
      <c r="CW7" s="466"/>
      <c r="CX7" s="466"/>
      <c r="CY7" s="466"/>
      <c r="CZ7" s="466"/>
      <c r="DA7" s="467"/>
      <c r="DB7" s="465">
        <v>7434530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261918</v>
      </c>
      <c r="BO8" s="466"/>
      <c r="BP8" s="466"/>
      <c r="BQ8" s="466"/>
      <c r="BR8" s="466"/>
      <c r="BS8" s="466"/>
      <c r="BT8" s="466"/>
      <c r="BU8" s="467"/>
      <c r="BV8" s="465">
        <v>222763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20913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39155</v>
      </c>
      <c r="BO9" s="466"/>
      <c r="BP9" s="466"/>
      <c r="BQ9" s="466"/>
      <c r="BR9" s="466"/>
      <c r="BS9" s="466"/>
      <c r="BT9" s="466"/>
      <c r="BU9" s="467"/>
      <c r="BV9" s="465">
        <v>-34262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16.7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22737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380763</v>
      </c>
      <c r="BO10" s="466"/>
      <c r="BP10" s="466"/>
      <c r="BQ10" s="466"/>
      <c r="BR10" s="466"/>
      <c r="BS10" s="466"/>
      <c r="BT10" s="466"/>
      <c r="BU10" s="467"/>
      <c r="BV10" s="465">
        <v>181459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186010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20495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101</v>
      </c>
      <c r="AV12" s="523"/>
      <c r="AW12" s="523"/>
      <c r="AX12" s="523"/>
      <c r="AY12" s="445" t="s">
        <v>134</v>
      </c>
      <c r="AZ12" s="446"/>
      <c r="BA12" s="446"/>
      <c r="BB12" s="446"/>
      <c r="BC12" s="446"/>
      <c r="BD12" s="446"/>
      <c r="BE12" s="446"/>
      <c r="BF12" s="446"/>
      <c r="BG12" s="446"/>
      <c r="BH12" s="446"/>
      <c r="BI12" s="446"/>
      <c r="BJ12" s="446"/>
      <c r="BK12" s="446"/>
      <c r="BL12" s="446"/>
      <c r="BM12" s="447"/>
      <c r="BN12" s="465">
        <v>152204</v>
      </c>
      <c r="BO12" s="466"/>
      <c r="BP12" s="466"/>
      <c r="BQ12" s="466"/>
      <c r="BR12" s="466"/>
      <c r="BS12" s="466"/>
      <c r="BT12" s="466"/>
      <c r="BU12" s="467"/>
      <c r="BV12" s="465">
        <v>147900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20458</v>
      </c>
      <c r="S13" s="569"/>
      <c r="T13" s="569"/>
      <c r="U13" s="569"/>
      <c r="V13" s="570"/>
      <c r="W13" s="556" t="s">
        <v>138</v>
      </c>
      <c r="X13" s="478"/>
      <c r="Y13" s="478"/>
      <c r="Z13" s="478"/>
      <c r="AA13" s="478"/>
      <c r="AB13" s="479"/>
      <c r="AC13" s="441">
        <v>1775</v>
      </c>
      <c r="AD13" s="442"/>
      <c r="AE13" s="442"/>
      <c r="AF13" s="442"/>
      <c r="AG13" s="443"/>
      <c r="AH13" s="441">
        <v>1976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267714</v>
      </c>
      <c r="BO13" s="466"/>
      <c r="BP13" s="466"/>
      <c r="BQ13" s="466"/>
      <c r="BR13" s="466"/>
      <c r="BS13" s="466"/>
      <c r="BT13" s="466"/>
      <c r="BU13" s="467"/>
      <c r="BV13" s="465">
        <v>185307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5.6</v>
      </c>
      <c r="CU13" s="436"/>
      <c r="CV13" s="436"/>
      <c r="CW13" s="436"/>
      <c r="CX13" s="436"/>
      <c r="CY13" s="436"/>
      <c r="CZ13" s="436"/>
      <c r="DA13" s="437"/>
      <c r="DB13" s="435">
        <v>5.6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20801</v>
      </c>
      <c r="S14" s="569"/>
      <c r="T14" s="569"/>
      <c r="U14" s="569"/>
      <c r="V14" s="570"/>
      <c r="W14" s="571"/>
      <c r="X14" s="481"/>
      <c r="Y14" s="481"/>
      <c r="Z14" s="481"/>
      <c r="AA14" s="481"/>
      <c r="AB14" s="482"/>
      <c r="AC14" s="561">
        <v>16.899999999999999</v>
      </c>
      <c r="AD14" s="562"/>
      <c r="AE14" s="562"/>
      <c r="AF14" s="562"/>
      <c r="AG14" s="563"/>
      <c r="AH14" s="561">
        <v>18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137</v>
      </c>
      <c r="N15" s="566"/>
      <c r="O15" s="566"/>
      <c r="P15" s="566"/>
      <c r="Q15" s="567"/>
      <c r="R15" s="568">
        <v>20768</v>
      </c>
      <c r="S15" s="569"/>
      <c r="T15" s="569"/>
      <c r="U15" s="569"/>
      <c r="V15" s="570"/>
      <c r="W15" s="556" t="s">
        <v>145</v>
      </c>
      <c r="X15" s="478"/>
      <c r="Y15" s="478"/>
      <c r="Z15" s="478"/>
      <c r="AA15" s="478"/>
      <c r="AB15" s="479"/>
      <c r="AC15" s="441">
        <v>2771</v>
      </c>
      <c r="AD15" s="442"/>
      <c r="AE15" s="442"/>
      <c r="AF15" s="442"/>
      <c r="AG15" s="443"/>
      <c r="AH15" s="441">
        <v>2859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1717750</v>
      </c>
      <c r="BO15" s="461"/>
      <c r="BP15" s="461"/>
      <c r="BQ15" s="461"/>
      <c r="BR15" s="461"/>
      <c r="BS15" s="461"/>
      <c r="BT15" s="461"/>
      <c r="BU15" s="462"/>
      <c r="BV15" s="460">
        <v>1685846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26.3</v>
      </c>
      <c r="AD16" s="562"/>
      <c r="AE16" s="562"/>
      <c r="AF16" s="562"/>
      <c r="AG16" s="563"/>
      <c r="AH16" s="561">
        <v>26.1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6205465</v>
      </c>
      <c r="BO16" s="466"/>
      <c r="BP16" s="466"/>
      <c r="BQ16" s="466"/>
      <c r="BR16" s="466"/>
      <c r="BS16" s="466"/>
      <c r="BT16" s="466"/>
      <c r="BU16" s="467"/>
      <c r="BV16" s="465">
        <v>6319647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5988</v>
      </c>
      <c r="AD17" s="442"/>
      <c r="AE17" s="442"/>
      <c r="AF17" s="442"/>
      <c r="AG17" s="443"/>
      <c r="AH17" s="441">
        <v>6114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2134431</v>
      </c>
      <c r="BO17" s="466"/>
      <c r="BP17" s="466"/>
      <c r="BQ17" s="466"/>
      <c r="BR17" s="466"/>
      <c r="BS17" s="466"/>
      <c r="BT17" s="466"/>
      <c r="BU17" s="467"/>
      <c r="BV17" s="465">
        <v>2099713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154</v>
      </c>
      <c r="C18" s="528"/>
      <c r="D18" s="528"/>
      <c r="E18" s="529"/>
      <c r="F18" s="529"/>
      <c r="G18" s="529"/>
      <c r="H18" s="529"/>
      <c r="I18" s="529"/>
      <c r="J18" s="529"/>
      <c r="K18" s="529"/>
      <c r="L18" s="530">
        <v>276.33</v>
      </c>
      <c r="M18" s="530"/>
      <c r="N18" s="530"/>
      <c r="O18" s="530"/>
      <c r="P18" s="530"/>
      <c r="Q18" s="530"/>
      <c r="R18" s="531"/>
      <c r="S18" s="531"/>
      <c r="T18" s="531"/>
      <c r="U18" s="531"/>
      <c r="V18" s="532"/>
      <c r="W18" s="546"/>
      <c r="X18" s="547"/>
      <c r="Y18" s="547"/>
      <c r="Z18" s="547"/>
      <c r="AA18" s="547"/>
      <c r="AB18" s="557"/>
      <c r="AC18" s="429">
        <v>56.8</v>
      </c>
      <c r="AD18" s="430"/>
      <c r="AE18" s="430"/>
      <c r="AF18" s="430"/>
      <c r="AG18" s="533"/>
      <c r="AH18" s="429">
        <v>55.8</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6384706</v>
      </c>
      <c r="BO18" s="466"/>
      <c r="BP18" s="466"/>
      <c r="BQ18" s="466"/>
      <c r="BR18" s="466"/>
      <c r="BS18" s="466"/>
      <c r="BT18" s="466"/>
      <c r="BU18" s="467"/>
      <c r="BV18" s="465">
        <v>6209553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156</v>
      </c>
      <c r="C19" s="528"/>
      <c r="D19" s="528"/>
      <c r="E19" s="529"/>
      <c r="F19" s="529"/>
      <c r="G19" s="529"/>
      <c r="H19" s="529"/>
      <c r="I19" s="529"/>
      <c r="J19" s="529"/>
      <c r="K19" s="529"/>
      <c r="L19" s="535">
        <v>76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8204589</v>
      </c>
      <c r="BO19" s="466"/>
      <c r="BP19" s="466"/>
      <c r="BQ19" s="466"/>
      <c r="BR19" s="466"/>
      <c r="BS19" s="466"/>
      <c r="BT19" s="466"/>
      <c r="BU19" s="467"/>
      <c r="BV19" s="465">
        <v>8353128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158</v>
      </c>
      <c r="C20" s="528"/>
      <c r="D20" s="528"/>
      <c r="E20" s="529"/>
      <c r="F20" s="529"/>
      <c r="G20" s="529"/>
      <c r="H20" s="529"/>
      <c r="I20" s="529"/>
      <c r="J20" s="529"/>
      <c r="K20" s="529"/>
      <c r="L20" s="535">
        <v>6710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11469232</v>
      </c>
      <c r="BO23" s="466"/>
      <c r="BP23" s="466"/>
      <c r="BQ23" s="466"/>
      <c r="BR23" s="466"/>
      <c r="BS23" s="466"/>
      <c r="BT23" s="466"/>
      <c r="BU23" s="467"/>
      <c r="BV23" s="465">
        <v>9827791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167</v>
      </c>
      <c r="F24" s="439"/>
      <c r="G24" s="439"/>
      <c r="H24" s="439"/>
      <c r="I24" s="439"/>
      <c r="J24" s="439"/>
      <c r="K24" s="440"/>
      <c r="L24" s="441">
        <v>1</v>
      </c>
      <c r="M24" s="442"/>
      <c r="N24" s="442"/>
      <c r="O24" s="442"/>
      <c r="P24" s="443"/>
      <c r="Q24" s="441">
        <v>7960</v>
      </c>
      <c r="R24" s="442"/>
      <c r="S24" s="442"/>
      <c r="T24" s="442"/>
      <c r="U24" s="442"/>
      <c r="V24" s="443"/>
      <c r="W24" s="507"/>
      <c r="X24" s="498"/>
      <c r="Y24" s="499"/>
      <c r="Z24" s="438" t="s">
        <v>168</v>
      </c>
      <c r="AA24" s="439"/>
      <c r="AB24" s="439"/>
      <c r="AC24" s="439"/>
      <c r="AD24" s="439"/>
      <c r="AE24" s="439"/>
      <c r="AF24" s="439"/>
      <c r="AG24" s="440"/>
      <c r="AH24" s="441">
        <v>171</v>
      </c>
      <c r="AI24" s="442"/>
      <c r="AJ24" s="442"/>
      <c r="AK24" s="442"/>
      <c r="AL24" s="443"/>
      <c r="AM24" s="441">
        <v>529074</v>
      </c>
      <c r="AN24" s="442"/>
      <c r="AO24" s="442"/>
      <c r="AP24" s="442"/>
      <c r="AQ24" s="442"/>
      <c r="AR24" s="443"/>
      <c r="AS24" s="441">
        <v>3094</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3246446</v>
      </c>
      <c r="BO24" s="466"/>
      <c r="BP24" s="466"/>
      <c r="BQ24" s="466"/>
      <c r="BR24" s="466"/>
      <c r="BS24" s="466"/>
      <c r="BT24" s="466"/>
      <c r="BU24" s="467"/>
      <c r="BV24" s="465">
        <v>3643726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170</v>
      </c>
      <c r="F25" s="439"/>
      <c r="G25" s="439"/>
      <c r="H25" s="439"/>
      <c r="I25" s="439"/>
      <c r="J25" s="439"/>
      <c r="K25" s="440"/>
      <c r="L25" s="441">
        <v>1</v>
      </c>
      <c r="M25" s="442"/>
      <c r="N25" s="442"/>
      <c r="O25" s="442"/>
      <c r="P25" s="443"/>
      <c r="Q25" s="441">
        <v>6400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1148121</v>
      </c>
      <c r="BO25" s="461"/>
      <c r="BP25" s="461"/>
      <c r="BQ25" s="461"/>
      <c r="BR25" s="461"/>
      <c r="BS25" s="461"/>
      <c r="BT25" s="461"/>
      <c r="BU25" s="462"/>
      <c r="BV25" s="460">
        <v>1376094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174</v>
      </c>
      <c r="F26" s="439"/>
      <c r="G26" s="439"/>
      <c r="H26" s="439"/>
      <c r="I26" s="439"/>
      <c r="J26" s="439"/>
      <c r="K26" s="440"/>
      <c r="L26" s="441">
        <v>1</v>
      </c>
      <c r="M26" s="442"/>
      <c r="N26" s="442"/>
      <c r="O26" s="442"/>
      <c r="P26" s="443"/>
      <c r="Q26" s="441">
        <v>5990</v>
      </c>
      <c r="R26" s="442"/>
      <c r="S26" s="442"/>
      <c r="T26" s="442"/>
      <c r="U26" s="442"/>
      <c r="V26" s="443"/>
      <c r="W26" s="507"/>
      <c r="X26" s="498"/>
      <c r="Y26" s="499"/>
      <c r="Z26" s="438" t="s">
        <v>175</v>
      </c>
      <c r="AA26" s="520"/>
      <c r="AB26" s="520"/>
      <c r="AC26" s="520"/>
      <c r="AD26" s="520"/>
      <c r="AE26" s="520"/>
      <c r="AF26" s="520"/>
      <c r="AG26" s="521"/>
      <c r="AH26" s="441">
        <v>10</v>
      </c>
      <c r="AI26" s="442"/>
      <c r="AJ26" s="442"/>
      <c r="AK26" s="442"/>
      <c r="AL26" s="443"/>
      <c r="AM26" s="441">
        <v>30270</v>
      </c>
      <c r="AN26" s="442"/>
      <c r="AO26" s="442"/>
      <c r="AP26" s="442"/>
      <c r="AQ26" s="442"/>
      <c r="AR26" s="443"/>
      <c r="AS26" s="441">
        <v>3027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2990</v>
      </c>
      <c r="R27" s="442"/>
      <c r="S27" s="442"/>
      <c r="T27" s="442"/>
      <c r="U27" s="442"/>
      <c r="V27" s="443"/>
      <c r="W27" s="507"/>
      <c r="X27" s="498"/>
      <c r="Y27" s="499"/>
      <c r="Z27" s="438" t="s">
        <v>179</v>
      </c>
      <c r="AA27" s="439"/>
      <c r="AB27" s="439"/>
      <c r="AC27" s="439"/>
      <c r="AD27" s="439"/>
      <c r="AE27" s="439"/>
      <c r="AF27" s="439"/>
      <c r="AG27" s="440"/>
      <c r="AH27" s="441">
        <v>18</v>
      </c>
      <c r="AI27" s="442"/>
      <c r="AJ27" s="442"/>
      <c r="AK27" s="442"/>
      <c r="AL27" s="443"/>
      <c r="AM27" s="441">
        <v>52020</v>
      </c>
      <c r="AN27" s="442"/>
      <c r="AO27" s="442"/>
      <c r="AP27" s="442"/>
      <c r="AQ27" s="442"/>
      <c r="AR27" s="443"/>
      <c r="AS27" s="441">
        <v>2890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177</v>
      </c>
      <c r="BO27" s="469"/>
      <c r="BP27" s="469"/>
      <c r="BQ27" s="469"/>
      <c r="BR27" s="469"/>
      <c r="BS27" s="469"/>
      <c r="BT27" s="469"/>
      <c r="BU27" s="470"/>
      <c r="BV27" s="468" t="s">
        <v>172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2420</v>
      </c>
      <c r="R28" s="442"/>
      <c r="S28" s="442"/>
      <c r="T28" s="442"/>
      <c r="U28" s="442"/>
      <c r="V28" s="443"/>
      <c r="W28" s="507"/>
      <c r="X28" s="498"/>
      <c r="Y28" s="499"/>
      <c r="Z28" s="438" t="s">
        <v>182</v>
      </c>
      <c r="AA28" s="439"/>
      <c r="AB28" s="439"/>
      <c r="AC28" s="439"/>
      <c r="AD28" s="439"/>
      <c r="AE28" s="439"/>
      <c r="AF28" s="439"/>
      <c r="AG28" s="440"/>
      <c r="AH28" s="441" t="s">
        <v>177</v>
      </c>
      <c r="AI28" s="442"/>
      <c r="AJ28" s="442"/>
      <c r="AK28" s="442"/>
      <c r="AL28" s="443"/>
      <c r="AM28" s="441" t="s">
        <v>172</v>
      </c>
      <c r="AN28" s="442"/>
      <c r="AO28" s="442"/>
      <c r="AP28" s="442"/>
      <c r="AQ28" s="442"/>
      <c r="AR28" s="443"/>
      <c r="AS28" s="441" t="s">
        <v>177</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3569661</v>
      </c>
      <c r="BO28" s="461"/>
      <c r="BP28" s="461"/>
      <c r="BQ28" s="461"/>
      <c r="BR28" s="461"/>
      <c r="BS28" s="461"/>
      <c r="BT28" s="461"/>
      <c r="BU28" s="462"/>
      <c r="BV28" s="460">
        <v>3341102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14</v>
      </c>
      <c r="M29" s="442"/>
      <c r="N29" s="442"/>
      <c r="O29" s="442"/>
      <c r="P29" s="443"/>
      <c r="Q29" s="441">
        <v>2210</v>
      </c>
      <c r="R29" s="442"/>
      <c r="S29" s="442"/>
      <c r="T29" s="442"/>
      <c r="U29" s="442"/>
      <c r="V29" s="443"/>
      <c r="W29" s="508"/>
      <c r="X29" s="509"/>
      <c r="Y29" s="510"/>
      <c r="Z29" s="438" t="s">
        <v>185</v>
      </c>
      <c r="AA29" s="439"/>
      <c r="AB29" s="439"/>
      <c r="AC29" s="439"/>
      <c r="AD29" s="439"/>
      <c r="AE29" s="439"/>
      <c r="AF29" s="439"/>
      <c r="AG29" s="440"/>
      <c r="AH29" s="441">
        <v>189</v>
      </c>
      <c r="AI29" s="442"/>
      <c r="AJ29" s="442"/>
      <c r="AK29" s="442"/>
      <c r="AL29" s="443"/>
      <c r="AM29" s="441">
        <v>581094</v>
      </c>
      <c r="AN29" s="442"/>
      <c r="AO29" s="442"/>
      <c r="AP29" s="442"/>
      <c r="AQ29" s="442"/>
      <c r="AR29" s="443"/>
      <c r="AS29" s="441">
        <v>3075</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625149</v>
      </c>
      <c r="BO29" s="466"/>
      <c r="BP29" s="466"/>
      <c r="BQ29" s="466"/>
      <c r="BR29" s="466"/>
      <c r="BS29" s="466"/>
      <c r="BT29" s="466"/>
      <c r="BU29" s="467"/>
      <c r="BV29" s="465">
        <v>625006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4538765</v>
      </c>
      <c r="BO30" s="469"/>
      <c r="BP30" s="469"/>
      <c r="BQ30" s="469"/>
      <c r="BR30" s="469"/>
      <c r="BS30" s="469"/>
      <c r="BT30" s="469"/>
      <c r="BU30" s="470"/>
      <c r="BV30" s="468">
        <v>4836505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会津若松地方広域市町村圏整備組合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会津若松地方土地開発公社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会津若松地方広域市町村圏整備組合　水道用水供給事業会計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会津美里振興公社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個別合併処理浄化槽事業特別会計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福島県市町村総合事務組合　一般会計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米夢の郷</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住宅用地造成事業特別会計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福島県市町村総合事務組合　消防補償等特別会計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10</v>
      </c>
      <c r="BF38" s="424"/>
      <c r="BG38" s="423" t="str">
        <f>IF('各会計、関係団体の財政状況及び健全化判断比率'!B36="","",'各会計、関係団体の財政状況及び健全化判断比率'!B36)</f>
        <v>工業団地造成事業特別会計</v>
      </c>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福島県市町村総合事務組合　消防賞じゅつ金特別会計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福島県市町村総合事務組合　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福島県市町村総合事務組合　自治会館管理特別会計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福島県後期高齢者医療広域連合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福島県後期高齢者医療広域連合　　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lNZVdM9VP8dZ/Sc9xiQu9HgU9SaY8Svj5FF2p3rwDCuexzKWVNXFkpPEiS9MmZNzOe2X4YtQzVRiBed7HCJ1w==" saltValue="cExHv6bEbnceq/JWaPEN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1"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44" t="s">
        <v>553</v>
      </c>
      <c r="D34" s="1244"/>
      <c r="E34" s="1245"/>
      <c r="F34" s="32">
        <v>2.0299999999999998</v>
      </c>
      <c r="G34" s="33">
        <v>2.0299999999999998</v>
      </c>
      <c r="H34" s="33">
        <v>2.57</v>
      </c>
      <c r="I34" s="33">
        <v>3.29</v>
      </c>
      <c r="J34" s="34">
        <v>3.79</v>
      </c>
      <c r="K34" s="22"/>
      <c r="L34" s="22"/>
      <c r="M34" s="22"/>
      <c r="N34" s="22"/>
      <c r="O34" s="22"/>
      <c r="P34" s="22"/>
    </row>
    <row r="35" spans="1:16" ht="39" customHeight="1" x14ac:dyDescent="0.2">
      <c r="A35" s="22"/>
      <c r="B35" s="35"/>
      <c r="C35" s="1238" t="s">
        <v>554</v>
      </c>
      <c r="D35" s="1239"/>
      <c r="E35" s="1240"/>
      <c r="F35" s="36">
        <v>4.3899999999999997</v>
      </c>
      <c r="G35" s="37">
        <v>3.96</v>
      </c>
      <c r="H35" s="37">
        <v>3.25</v>
      </c>
      <c r="I35" s="37">
        <v>0.15</v>
      </c>
      <c r="J35" s="38">
        <v>3.64</v>
      </c>
      <c r="K35" s="22"/>
      <c r="L35" s="22"/>
      <c r="M35" s="22"/>
      <c r="N35" s="22"/>
      <c r="O35" s="22"/>
      <c r="P35" s="22"/>
    </row>
    <row r="36" spans="1:16" ht="39" customHeight="1" x14ac:dyDescent="0.2">
      <c r="A36" s="22"/>
      <c r="B36" s="35"/>
      <c r="C36" s="1238" t="s">
        <v>555</v>
      </c>
      <c r="D36" s="1239"/>
      <c r="E36" s="1240"/>
      <c r="F36" s="36">
        <v>1.1299999999999999</v>
      </c>
      <c r="G36" s="37">
        <v>1.1000000000000001</v>
      </c>
      <c r="H36" s="37">
        <v>1.56</v>
      </c>
      <c r="I36" s="37">
        <v>1.45</v>
      </c>
      <c r="J36" s="38">
        <v>3.04</v>
      </c>
      <c r="K36" s="22"/>
      <c r="L36" s="22"/>
      <c r="M36" s="22"/>
      <c r="N36" s="22"/>
      <c r="O36" s="22"/>
      <c r="P36" s="22"/>
    </row>
    <row r="37" spans="1:16" ht="39" customHeight="1" x14ac:dyDescent="0.2">
      <c r="A37" s="22"/>
      <c r="B37" s="35"/>
      <c r="C37" s="1238" t="s">
        <v>556</v>
      </c>
      <c r="D37" s="1239"/>
      <c r="E37" s="1240"/>
      <c r="F37" s="36">
        <v>3.03</v>
      </c>
      <c r="G37" s="37">
        <v>2.91</v>
      </c>
      <c r="H37" s="37">
        <v>3.74</v>
      </c>
      <c r="I37" s="37">
        <v>4.4400000000000004</v>
      </c>
      <c r="J37" s="38">
        <v>2.38</v>
      </c>
      <c r="K37" s="22"/>
      <c r="L37" s="22"/>
      <c r="M37" s="22"/>
      <c r="N37" s="22"/>
      <c r="O37" s="22"/>
      <c r="P37" s="22"/>
    </row>
    <row r="38" spans="1:16" ht="39" customHeight="1" x14ac:dyDescent="0.2">
      <c r="A38" s="22"/>
      <c r="B38" s="35"/>
      <c r="C38" s="1238" t="s">
        <v>557</v>
      </c>
      <c r="D38" s="1239"/>
      <c r="E38" s="1240"/>
      <c r="F38" s="36">
        <v>0</v>
      </c>
      <c r="G38" s="37">
        <v>0.62</v>
      </c>
      <c r="H38" s="37">
        <v>0.7</v>
      </c>
      <c r="I38" s="37">
        <v>0.66</v>
      </c>
      <c r="J38" s="38">
        <v>0.68</v>
      </c>
      <c r="K38" s="22"/>
      <c r="L38" s="22"/>
      <c r="M38" s="22"/>
      <c r="N38" s="22"/>
      <c r="O38" s="22"/>
      <c r="P38" s="22"/>
    </row>
    <row r="39" spans="1:16" ht="39" customHeight="1" x14ac:dyDescent="0.2">
      <c r="A39" s="22"/>
      <c r="B39" s="35"/>
      <c r="C39" s="1238" t="s">
        <v>558</v>
      </c>
      <c r="D39" s="1239"/>
      <c r="E39" s="1240"/>
      <c r="F39" s="36">
        <v>0.38</v>
      </c>
      <c r="G39" s="37">
        <v>0.34</v>
      </c>
      <c r="H39" s="37">
        <v>0.14000000000000001</v>
      </c>
      <c r="I39" s="37">
        <v>0.22</v>
      </c>
      <c r="J39" s="38">
        <v>0.18</v>
      </c>
      <c r="K39" s="22"/>
      <c r="L39" s="22"/>
      <c r="M39" s="22"/>
      <c r="N39" s="22"/>
      <c r="O39" s="22"/>
      <c r="P39" s="22"/>
    </row>
    <row r="40" spans="1:16" ht="39" customHeight="1" x14ac:dyDescent="0.2">
      <c r="A40" s="22"/>
      <c r="B40" s="35"/>
      <c r="C40" s="1238" t="s">
        <v>559</v>
      </c>
      <c r="D40" s="1239"/>
      <c r="E40" s="1240"/>
      <c r="F40" s="36">
        <v>0.22</v>
      </c>
      <c r="G40" s="37">
        <v>0.12</v>
      </c>
      <c r="H40" s="37">
        <v>0.21</v>
      </c>
      <c r="I40" s="37">
        <v>0.17</v>
      </c>
      <c r="J40" s="38">
        <v>0.14000000000000001</v>
      </c>
      <c r="K40" s="22"/>
      <c r="L40" s="22"/>
      <c r="M40" s="22"/>
      <c r="N40" s="22"/>
      <c r="O40" s="22"/>
      <c r="P40" s="22"/>
    </row>
    <row r="41" spans="1:16" ht="39" customHeight="1" x14ac:dyDescent="0.2">
      <c r="A41" s="22"/>
      <c r="B41" s="35"/>
      <c r="C41" s="1238" t="s">
        <v>560</v>
      </c>
      <c r="D41" s="1239"/>
      <c r="E41" s="1240"/>
      <c r="F41" s="36">
        <v>0.05</v>
      </c>
      <c r="G41" s="37">
        <v>0.04</v>
      </c>
      <c r="H41" s="37">
        <v>0.04</v>
      </c>
      <c r="I41" s="37">
        <v>0.05</v>
      </c>
      <c r="J41" s="38">
        <v>0.04</v>
      </c>
      <c r="K41" s="22"/>
      <c r="L41" s="22"/>
      <c r="M41" s="22"/>
      <c r="N41" s="22"/>
      <c r="O41" s="22"/>
      <c r="P41" s="22"/>
    </row>
    <row r="42" spans="1:16" ht="39" customHeight="1" x14ac:dyDescent="0.2">
      <c r="A42" s="22"/>
      <c r="B42" s="39"/>
      <c r="C42" s="1238" t="s">
        <v>561</v>
      </c>
      <c r="D42" s="1239"/>
      <c r="E42" s="1240"/>
      <c r="F42" s="36" t="s">
        <v>507</v>
      </c>
      <c r="G42" s="37" t="s">
        <v>507</v>
      </c>
      <c r="H42" s="37" t="s">
        <v>507</v>
      </c>
      <c r="I42" s="37" t="s">
        <v>507</v>
      </c>
      <c r="J42" s="38" t="s">
        <v>507</v>
      </c>
      <c r="K42" s="22"/>
      <c r="L42" s="22"/>
      <c r="M42" s="22"/>
      <c r="N42" s="22"/>
      <c r="O42" s="22"/>
      <c r="P42" s="22"/>
    </row>
    <row r="43" spans="1:16" ht="39" customHeight="1" thickBot="1" x14ac:dyDescent="0.25">
      <c r="A43" s="22"/>
      <c r="B43" s="40"/>
      <c r="C43" s="1241" t="s">
        <v>562</v>
      </c>
      <c r="D43" s="1242"/>
      <c r="E43" s="1243"/>
      <c r="F43" s="41">
        <v>0.03</v>
      </c>
      <c r="G43" s="42">
        <v>0.02</v>
      </c>
      <c r="H43" s="42">
        <v>0.02</v>
      </c>
      <c r="I43" s="42">
        <v>0.02</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yaPJ0jZZ5MdByV0R6IjDqijajjRAmsgURV5Cce+/iX2Uk/jRltLgMZg25Bg2JYubq3eBeeHoDzY/FErTXncmA==" saltValue="BTNgkIEuc/7QG8rhfL+J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1412</v>
      </c>
      <c r="L45" s="60">
        <v>1346</v>
      </c>
      <c r="M45" s="60">
        <v>1266</v>
      </c>
      <c r="N45" s="60">
        <v>1255</v>
      </c>
      <c r="O45" s="61">
        <v>1184</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2">
      <c r="A48" s="48"/>
      <c r="B48" s="1266"/>
      <c r="C48" s="1267"/>
      <c r="D48" s="62"/>
      <c r="E48" s="1248" t="s">
        <v>14</v>
      </c>
      <c r="F48" s="1248"/>
      <c r="G48" s="1248"/>
      <c r="H48" s="1248"/>
      <c r="I48" s="1248"/>
      <c r="J48" s="1249"/>
      <c r="K48" s="63">
        <v>281</v>
      </c>
      <c r="L48" s="64">
        <v>289</v>
      </c>
      <c r="M48" s="64">
        <v>282</v>
      </c>
      <c r="N48" s="64">
        <v>310</v>
      </c>
      <c r="O48" s="65">
        <v>292</v>
      </c>
      <c r="P48" s="48"/>
      <c r="Q48" s="48"/>
      <c r="R48" s="48"/>
      <c r="S48" s="48"/>
      <c r="T48" s="48"/>
      <c r="U48" s="48"/>
    </row>
    <row r="49" spans="1:21" ht="30.75" customHeight="1" x14ac:dyDescent="0.2">
      <c r="A49" s="48"/>
      <c r="B49" s="1266"/>
      <c r="C49" s="1267"/>
      <c r="D49" s="62"/>
      <c r="E49" s="1248" t="s">
        <v>15</v>
      </c>
      <c r="F49" s="1248"/>
      <c r="G49" s="1248"/>
      <c r="H49" s="1248"/>
      <c r="I49" s="1248"/>
      <c r="J49" s="1249"/>
      <c r="K49" s="63">
        <v>37</v>
      </c>
      <c r="L49" s="64">
        <v>34</v>
      </c>
      <c r="M49" s="64">
        <v>26</v>
      </c>
      <c r="N49" s="64">
        <v>16</v>
      </c>
      <c r="O49" s="65">
        <v>15</v>
      </c>
      <c r="P49" s="48"/>
      <c r="Q49" s="48"/>
      <c r="R49" s="48"/>
      <c r="S49" s="48"/>
      <c r="T49" s="48"/>
      <c r="U49" s="48"/>
    </row>
    <row r="50" spans="1:21" ht="30.75" customHeight="1" x14ac:dyDescent="0.2">
      <c r="A50" s="48"/>
      <c r="B50" s="1266"/>
      <c r="C50" s="1267"/>
      <c r="D50" s="62"/>
      <c r="E50" s="1248" t="s">
        <v>16</v>
      </c>
      <c r="F50" s="1248"/>
      <c r="G50" s="1248"/>
      <c r="H50" s="1248"/>
      <c r="I50" s="1248"/>
      <c r="J50" s="1249"/>
      <c r="K50" s="63">
        <v>96</v>
      </c>
      <c r="L50" s="64">
        <v>53</v>
      </c>
      <c r="M50" s="64">
        <v>23</v>
      </c>
      <c r="N50" s="64">
        <v>20</v>
      </c>
      <c r="O50" s="65">
        <v>9</v>
      </c>
      <c r="P50" s="48"/>
      <c r="Q50" s="48"/>
      <c r="R50" s="48"/>
      <c r="S50" s="48"/>
      <c r="T50" s="48"/>
      <c r="U50" s="48"/>
    </row>
    <row r="51" spans="1:21" ht="30.75" customHeight="1" x14ac:dyDescent="0.2">
      <c r="A51" s="48"/>
      <c r="B51" s="1268"/>
      <c r="C51" s="1269"/>
      <c r="D51" s="66"/>
      <c r="E51" s="1248" t="s">
        <v>17</v>
      </c>
      <c r="F51" s="1248"/>
      <c r="G51" s="1248"/>
      <c r="H51" s="1248"/>
      <c r="I51" s="1248"/>
      <c r="J51" s="1249"/>
      <c r="K51" s="63">
        <v>0</v>
      </c>
      <c r="L51" s="64" t="s">
        <v>507</v>
      </c>
      <c r="M51" s="64" t="s">
        <v>507</v>
      </c>
      <c r="N51" s="64" t="s">
        <v>507</v>
      </c>
      <c r="O51" s="65">
        <v>0</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1388</v>
      </c>
      <c r="L52" s="64">
        <v>1348</v>
      </c>
      <c r="M52" s="64">
        <v>1244</v>
      </c>
      <c r="N52" s="64">
        <v>1234</v>
      </c>
      <c r="O52" s="65">
        <v>1170</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438</v>
      </c>
      <c r="L53" s="69">
        <v>374</v>
      </c>
      <c r="M53" s="69">
        <v>353</v>
      </c>
      <c r="N53" s="69">
        <v>367</v>
      </c>
      <c r="O53" s="70">
        <v>330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507</v>
      </c>
      <c r="L57" s="83" t="s">
        <v>507</v>
      </c>
      <c r="M57" s="83" t="s">
        <v>507</v>
      </c>
      <c r="N57" s="83" t="s">
        <v>507</v>
      </c>
      <c r="O57" s="84" t="s">
        <v>507</v>
      </c>
    </row>
    <row r="58" spans="1:21" ht="31.5" customHeight="1" thickBot="1" x14ac:dyDescent="0.25">
      <c r="B58" s="1256"/>
      <c r="C58" s="1257"/>
      <c r="D58" s="1261" t="s">
        <v>26</v>
      </c>
      <c r="E58" s="1262"/>
      <c r="F58" s="1262"/>
      <c r="G58" s="1262"/>
      <c r="H58" s="1262"/>
      <c r="I58" s="1262"/>
      <c r="J58" s="1263"/>
      <c r="K58" s="85" t="s">
        <v>507</v>
      </c>
      <c r="L58" s="86" t="s">
        <v>507</v>
      </c>
      <c r="M58" s="86" t="s">
        <v>507</v>
      </c>
      <c r="N58" s="86" t="s">
        <v>507</v>
      </c>
      <c r="O58" s="87" t="s">
        <v>507</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roKnQXWp99zcThWXXgmE96efnKCooOKOdLh+YIO1CqAGLbY7B4K/QAtlt9W98QlG+DkH2mBs75BnTlRCpRPig==" saltValue="Er3LkUHCCjYr+n2CW4Tj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548</v>
      </c>
      <c r="J40" s="99" t="s">
        <v>549</v>
      </c>
      <c r="K40" s="99" t="s">
        <v>550</v>
      </c>
      <c r="L40" s="99" t="s">
        <v>551</v>
      </c>
      <c r="M40" s="100" t="s">
        <v>552</v>
      </c>
    </row>
    <row r="41" spans="2:13" ht="27.75" customHeight="1" x14ac:dyDescent="0.2">
      <c r="B41" s="1284" t="s">
        <v>29</v>
      </c>
      <c r="C41" s="1285"/>
      <c r="D41" s="101"/>
      <c r="E41" s="1286" t="s">
        <v>30</v>
      </c>
      <c r="F41" s="1286"/>
      <c r="G41" s="1286"/>
      <c r="H41" s="1287"/>
      <c r="I41" s="102">
        <v>10568</v>
      </c>
      <c r="J41" s="103">
        <v>9855</v>
      </c>
      <c r="K41" s="103">
        <v>10456</v>
      </c>
      <c r="L41" s="103">
        <v>9828</v>
      </c>
      <c r="M41" s="104">
        <v>11469</v>
      </c>
    </row>
    <row r="42" spans="2:13" ht="27.75" customHeight="1" x14ac:dyDescent="0.2">
      <c r="B42" s="1274"/>
      <c r="C42" s="1275"/>
      <c r="D42" s="105"/>
      <c r="E42" s="1278" t="s">
        <v>31</v>
      </c>
      <c r="F42" s="1278"/>
      <c r="G42" s="1278"/>
      <c r="H42" s="1279"/>
      <c r="I42" s="106">
        <v>644</v>
      </c>
      <c r="J42" s="107">
        <v>497</v>
      </c>
      <c r="K42" s="107">
        <v>392</v>
      </c>
      <c r="L42" s="107">
        <v>309</v>
      </c>
      <c r="M42" s="108">
        <v>232</v>
      </c>
    </row>
    <row r="43" spans="2:13" ht="27.75" customHeight="1" x14ac:dyDescent="0.2">
      <c r="B43" s="1274"/>
      <c r="C43" s="1275"/>
      <c r="D43" s="105"/>
      <c r="E43" s="1278" t="s">
        <v>32</v>
      </c>
      <c r="F43" s="1278"/>
      <c r="G43" s="1278"/>
      <c r="H43" s="1279"/>
      <c r="I43" s="106">
        <v>4475</v>
      </c>
      <c r="J43" s="107">
        <v>4285</v>
      </c>
      <c r="K43" s="107">
        <v>4086</v>
      </c>
      <c r="L43" s="107">
        <v>3938</v>
      </c>
      <c r="M43" s="108">
        <v>3790</v>
      </c>
    </row>
    <row r="44" spans="2:13" ht="27.75" customHeight="1" x14ac:dyDescent="0.2">
      <c r="B44" s="1274"/>
      <c r="C44" s="1275"/>
      <c r="D44" s="105"/>
      <c r="E44" s="1278" t="s">
        <v>33</v>
      </c>
      <c r="F44" s="1278"/>
      <c r="G44" s="1278"/>
      <c r="H44" s="1279"/>
      <c r="I44" s="106">
        <v>86</v>
      </c>
      <c r="J44" s="107">
        <v>60</v>
      </c>
      <c r="K44" s="107">
        <v>50</v>
      </c>
      <c r="L44" s="107">
        <v>36</v>
      </c>
      <c r="M44" s="108">
        <v>44</v>
      </c>
    </row>
    <row r="45" spans="2:13" ht="27.75" customHeight="1" x14ac:dyDescent="0.2">
      <c r="B45" s="1274"/>
      <c r="C45" s="1275"/>
      <c r="D45" s="105"/>
      <c r="E45" s="1278" t="s">
        <v>34</v>
      </c>
      <c r="F45" s="1278"/>
      <c r="G45" s="1278"/>
      <c r="H45" s="1279"/>
      <c r="I45" s="106">
        <v>2303</v>
      </c>
      <c r="J45" s="107">
        <v>2131</v>
      </c>
      <c r="K45" s="107">
        <v>2022</v>
      </c>
      <c r="L45" s="107">
        <v>1715</v>
      </c>
      <c r="M45" s="108">
        <v>1742</v>
      </c>
    </row>
    <row r="46" spans="2:13" ht="27.75" customHeight="1" x14ac:dyDescent="0.2">
      <c r="B46" s="1274"/>
      <c r="C46" s="1275"/>
      <c r="D46" s="109"/>
      <c r="E46" s="1278" t="s">
        <v>35</v>
      </c>
      <c r="F46" s="1278"/>
      <c r="G46" s="1278"/>
      <c r="H46" s="1279"/>
      <c r="I46" s="106" t="s">
        <v>507</v>
      </c>
      <c r="J46" s="107" t="s">
        <v>507</v>
      </c>
      <c r="K46" s="107" t="s">
        <v>507</v>
      </c>
      <c r="L46" s="107" t="s">
        <v>507</v>
      </c>
      <c r="M46" s="108" t="s">
        <v>507</v>
      </c>
    </row>
    <row r="47" spans="2:13" ht="27.75" customHeight="1" x14ac:dyDescent="0.2">
      <c r="B47" s="1274"/>
      <c r="C47" s="1275"/>
      <c r="D47" s="110"/>
      <c r="E47" s="1288" t="s">
        <v>36</v>
      </c>
      <c r="F47" s="1289"/>
      <c r="G47" s="1289"/>
      <c r="H47" s="1290"/>
      <c r="I47" s="106" t="s">
        <v>507</v>
      </c>
      <c r="J47" s="107" t="s">
        <v>507</v>
      </c>
      <c r="K47" s="107" t="s">
        <v>507</v>
      </c>
      <c r="L47" s="107" t="s">
        <v>507</v>
      </c>
      <c r="M47" s="108" t="s">
        <v>507</v>
      </c>
    </row>
    <row r="48" spans="2:13" ht="27.75" customHeight="1" x14ac:dyDescent="0.2">
      <c r="B48" s="1274"/>
      <c r="C48" s="1275"/>
      <c r="D48" s="105"/>
      <c r="E48" s="1278" t="s">
        <v>37</v>
      </c>
      <c r="F48" s="1278"/>
      <c r="G48" s="1278"/>
      <c r="H48" s="1279"/>
      <c r="I48" s="106" t="s">
        <v>507</v>
      </c>
      <c r="J48" s="107" t="s">
        <v>507</v>
      </c>
      <c r="K48" s="107" t="s">
        <v>507</v>
      </c>
      <c r="L48" s="107" t="s">
        <v>507</v>
      </c>
      <c r="M48" s="108" t="s">
        <v>507</v>
      </c>
    </row>
    <row r="49" spans="2:13" ht="27.75" customHeight="1" x14ac:dyDescent="0.2">
      <c r="B49" s="1276"/>
      <c r="C49" s="1277"/>
      <c r="D49" s="105"/>
      <c r="E49" s="1278" t="s">
        <v>38</v>
      </c>
      <c r="F49" s="1278"/>
      <c r="G49" s="1278"/>
      <c r="H49" s="1279"/>
      <c r="I49" s="106" t="s">
        <v>507</v>
      </c>
      <c r="J49" s="107" t="s">
        <v>507</v>
      </c>
      <c r="K49" s="107" t="s">
        <v>507</v>
      </c>
      <c r="L49" s="107" t="s">
        <v>507</v>
      </c>
      <c r="M49" s="108" t="s">
        <v>507</v>
      </c>
    </row>
    <row r="50" spans="2:13" ht="27.75" customHeight="1" x14ac:dyDescent="0.2">
      <c r="B50" s="1272" t="s">
        <v>39</v>
      </c>
      <c r="C50" s="1273"/>
      <c r="D50" s="111"/>
      <c r="E50" s="1278" t="s">
        <v>40</v>
      </c>
      <c r="F50" s="1278"/>
      <c r="G50" s="1278"/>
      <c r="H50" s="1279"/>
      <c r="I50" s="106">
        <v>6819</v>
      </c>
      <c r="J50" s="107">
        <v>7970</v>
      </c>
      <c r="K50" s="107">
        <v>8520</v>
      </c>
      <c r="L50" s="107">
        <v>8897</v>
      </c>
      <c r="M50" s="108">
        <v>9028</v>
      </c>
    </row>
    <row r="51" spans="2:13" ht="27.75" customHeight="1" x14ac:dyDescent="0.2">
      <c r="B51" s="1274"/>
      <c r="C51" s="1275"/>
      <c r="D51" s="105"/>
      <c r="E51" s="1278" t="s">
        <v>41</v>
      </c>
      <c r="F51" s="1278"/>
      <c r="G51" s="1278"/>
      <c r="H51" s="1279"/>
      <c r="I51" s="106">
        <v>410</v>
      </c>
      <c r="J51" s="107">
        <v>344</v>
      </c>
      <c r="K51" s="107">
        <v>294</v>
      </c>
      <c r="L51" s="107">
        <v>248</v>
      </c>
      <c r="M51" s="108">
        <v>236</v>
      </c>
    </row>
    <row r="52" spans="2:13" ht="27.75" customHeight="1" x14ac:dyDescent="0.2">
      <c r="B52" s="1276"/>
      <c r="C52" s="1277"/>
      <c r="D52" s="105"/>
      <c r="E52" s="1278" t="s">
        <v>42</v>
      </c>
      <c r="F52" s="1278"/>
      <c r="G52" s="1278"/>
      <c r="H52" s="1279"/>
      <c r="I52" s="106">
        <v>11157</v>
      </c>
      <c r="J52" s="107">
        <v>10187</v>
      </c>
      <c r="K52" s="107">
        <v>10636</v>
      </c>
      <c r="L52" s="107">
        <v>10310</v>
      </c>
      <c r="M52" s="108">
        <v>11595</v>
      </c>
    </row>
    <row r="53" spans="2:13" ht="27.75" customHeight="1" thickBot="1" x14ac:dyDescent="0.25">
      <c r="B53" s="1280" t="s">
        <v>43</v>
      </c>
      <c r="C53" s="1281"/>
      <c r="D53" s="112"/>
      <c r="E53" s="1282" t="s">
        <v>44</v>
      </c>
      <c r="F53" s="1282"/>
      <c r="G53" s="1282"/>
      <c r="H53" s="1283"/>
      <c r="I53" s="113">
        <v>-308</v>
      </c>
      <c r="J53" s="114">
        <v>-1672</v>
      </c>
      <c r="K53" s="114">
        <v>-2445</v>
      </c>
      <c r="L53" s="114">
        <v>-3630</v>
      </c>
      <c r="M53" s="115">
        <v>-3582</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oXs7EZFMtjJgC9eWUwp5ydMnqkKJoBkG+KQ3kt31cR/aW0mtPdNNgr2TtDr+Hfm+g3qluZeYFkOKeNVzOZqMQ==" saltValue="FeLO2bJBI5eroUf8rz81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550</v>
      </c>
      <c r="G54" s="124" t="s">
        <v>551</v>
      </c>
      <c r="H54" s="125" t="s">
        <v>552</v>
      </c>
    </row>
    <row r="55" spans="2:8" ht="52.5" customHeight="1" x14ac:dyDescent="0.2">
      <c r="B55" s="126"/>
      <c r="C55" s="1299" t="s">
        <v>47</v>
      </c>
      <c r="D55" s="1299"/>
      <c r="E55" s="1300"/>
      <c r="F55" s="127">
        <v>3308</v>
      </c>
      <c r="G55" s="127">
        <v>3341</v>
      </c>
      <c r="H55" s="128">
        <v>3570</v>
      </c>
    </row>
    <row r="56" spans="2:8" ht="52.5" customHeight="1" x14ac:dyDescent="0.2">
      <c r="B56" s="129"/>
      <c r="C56" s="1301" t="s">
        <v>48</v>
      </c>
      <c r="D56" s="1301"/>
      <c r="E56" s="1302"/>
      <c r="F56" s="130">
        <v>625</v>
      </c>
      <c r="G56" s="130">
        <v>625</v>
      </c>
      <c r="H56" s="131">
        <v>625</v>
      </c>
    </row>
    <row r="57" spans="2:8" ht="53.25" customHeight="1" x14ac:dyDescent="0.2">
      <c r="B57" s="129"/>
      <c r="C57" s="1303" t="s">
        <v>49</v>
      </c>
      <c r="D57" s="1303"/>
      <c r="E57" s="1304"/>
      <c r="F57" s="132">
        <v>4500</v>
      </c>
      <c r="G57" s="132">
        <v>4837</v>
      </c>
      <c r="H57" s="133">
        <v>4539</v>
      </c>
    </row>
    <row r="58" spans="2:8" ht="45.75" customHeight="1" x14ac:dyDescent="0.2">
      <c r="B58" s="134"/>
      <c r="C58" s="1291" t="s">
        <v>580</v>
      </c>
      <c r="D58" s="1292"/>
      <c r="E58" s="1293"/>
      <c r="F58" s="135">
        <v>3017</v>
      </c>
      <c r="G58" s="135">
        <v>3450</v>
      </c>
      <c r="H58" s="136">
        <v>3217</v>
      </c>
    </row>
    <row r="59" spans="2:8" ht="45.75" customHeight="1" x14ac:dyDescent="0.2">
      <c r="B59" s="134"/>
      <c r="C59" s="1291" t="s">
        <v>581</v>
      </c>
      <c r="D59" s="1292"/>
      <c r="E59" s="1293"/>
      <c r="F59" s="135">
        <v>877</v>
      </c>
      <c r="G59" s="135">
        <v>817</v>
      </c>
      <c r="H59" s="136">
        <v>736</v>
      </c>
    </row>
    <row r="60" spans="2:8" ht="45.75" customHeight="1" x14ac:dyDescent="0.2">
      <c r="B60" s="134"/>
      <c r="C60" s="1291" t="s">
        <v>582</v>
      </c>
      <c r="D60" s="1292"/>
      <c r="E60" s="1293"/>
      <c r="F60" s="135">
        <v>250</v>
      </c>
      <c r="G60" s="135">
        <v>250</v>
      </c>
      <c r="H60" s="136">
        <v>250</v>
      </c>
    </row>
    <row r="61" spans="2:8" ht="45.75" customHeight="1" x14ac:dyDescent="0.2">
      <c r="B61" s="134"/>
      <c r="C61" s="1291" t="s">
        <v>583</v>
      </c>
      <c r="D61" s="1292"/>
      <c r="E61" s="1293"/>
      <c r="F61" s="135">
        <v>240</v>
      </c>
      <c r="G61" s="135">
        <v>199</v>
      </c>
      <c r="H61" s="136">
        <v>210</v>
      </c>
    </row>
    <row r="62" spans="2:8" ht="45.75" customHeight="1" thickBot="1" x14ac:dyDescent="0.25">
      <c r="B62" s="137"/>
      <c r="C62" s="1294" t="s">
        <v>584</v>
      </c>
      <c r="D62" s="1295"/>
      <c r="E62" s="1296"/>
      <c r="F62" s="138">
        <v>68</v>
      </c>
      <c r="G62" s="138">
        <v>72</v>
      </c>
      <c r="H62" s="139">
        <v>79</v>
      </c>
    </row>
    <row r="63" spans="2:8" ht="52.5" customHeight="1" thickBot="1" x14ac:dyDescent="0.25">
      <c r="B63" s="140"/>
      <c r="C63" s="1297" t="s">
        <v>50</v>
      </c>
      <c r="D63" s="1297"/>
      <c r="E63" s="1298"/>
      <c r="F63" s="141">
        <v>8432</v>
      </c>
      <c r="G63" s="141">
        <v>8803</v>
      </c>
      <c r="H63" s="142">
        <v>8734</v>
      </c>
    </row>
    <row r="64" spans="2:8" ht="15" customHeight="1" x14ac:dyDescent="0.2"/>
    <row r="65" ht="0" hidden="1" customHeight="1" x14ac:dyDescent="0.2"/>
    <row r="66" ht="0" hidden="1" customHeight="1" x14ac:dyDescent="0.2"/>
  </sheetData>
  <sheetProtection algorithmName="SHA-512" hashValue="74v7NFZk1JWKgj6V3N5eJoKGFJ3XcvqGyT8ftAmSCxlLlYst9oIaMignHyYz2pBfEOTBmFYxhyBFyO01Ro8SDg==" saltValue="6hcmodb/YYea0pRmNbLS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D2" sqref="D2"/>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589</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590</v>
      </c>
      <c r="AO51" s="1308"/>
      <c r="AP51" s="1308"/>
      <c r="AQ51" s="1308"/>
      <c r="AR51" s="1308"/>
      <c r="AS51" s="1308"/>
      <c r="AT51" s="1308"/>
      <c r="AU51" s="1308"/>
      <c r="AV51" s="1308"/>
      <c r="AW51" s="1308"/>
      <c r="AX51" s="1308"/>
      <c r="AY51" s="1308"/>
      <c r="AZ51" s="1308"/>
      <c r="BA51" s="1308"/>
      <c r="BB51" s="1308" t="s">
        <v>591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49.3</v>
      </c>
      <c r="CG53" s="1305"/>
      <c r="CH53" s="1305"/>
      <c r="CI53" s="1305"/>
      <c r="CJ53" s="1305"/>
      <c r="CK53" s="1305"/>
      <c r="CL53" s="1305"/>
      <c r="CM53" s="1305"/>
      <c r="CN53" s="1305">
        <v>51.1</v>
      </c>
      <c r="CO53" s="1305"/>
      <c r="CP53" s="1305"/>
      <c r="CQ53" s="1305"/>
      <c r="CR53" s="1305"/>
      <c r="CS53" s="1305"/>
      <c r="CT53" s="1305"/>
      <c r="CU53" s="1305"/>
      <c r="CV53" s="1305">
        <v>49.6</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593</v>
      </c>
      <c r="AO55" s="1310"/>
      <c r="AP55" s="1310"/>
      <c r="AQ55" s="1310"/>
      <c r="AR55" s="1310"/>
      <c r="AS55" s="1310"/>
      <c r="AT55" s="1310"/>
      <c r="AU55" s="1310"/>
      <c r="AV55" s="1310"/>
      <c r="AW55" s="1310"/>
      <c r="AX55" s="1310"/>
      <c r="AY55" s="1310"/>
      <c r="AZ55" s="1310"/>
      <c r="BA55" s="1310"/>
      <c r="BB55" s="1308" t="s">
        <v>591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15.5</v>
      </c>
      <c r="CG55" s="1305"/>
      <c r="CH55" s="1305"/>
      <c r="CI55" s="1305"/>
      <c r="CJ55" s="1305"/>
      <c r="CK55" s="1305"/>
      <c r="CL55" s="1305"/>
      <c r="CM55" s="1305"/>
      <c r="CN55" s="1305">
        <v>14</v>
      </c>
      <c r="CO55" s="1305"/>
      <c r="CP55" s="1305"/>
      <c r="CQ55" s="1305"/>
      <c r="CR55" s="1305"/>
      <c r="CS55" s="1305"/>
      <c r="CT55" s="1305"/>
      <c r="CU55" s="1305"/>
      <c r="CV55" s="1305">
        <v>11.4</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57.7</v>
      </c>
      <c r="CG57" s="1305"/>
      <c r="CH57" s="1305"/>
      <c r="CI57" s="1305"/>
      <c r="CJ57" s="1305"/>
      <c r="CK57" s="1305"/>
      <c r="CL57" s="1305"/>
      <c r="CM57" s="1305"/>
      <c r="CN57" s="1305">
        <v>57.8</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594</v>
      </c>
    </row>
    <row r="64" spans="1:109" ht="13.2" x14ac:dyDescent="0.2">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596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589</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590</v>
      </c>
      <c r="AO73" s="1308"/>
      <c r="AP73" s="1308"/>
      <c r="AQ73" s="1308"/>
      <c r="AR73" s="1308"/>
      <c r="AS73" s="1308"/>
      <c r="AT73" s="1308"/>
      <c r="AU73" s="1308"/>
      <c r="AV73" s="1308"/>
      <c r="AW73" s="1308"/>
      <c r="AX73" s="1308"/>
      <c r="AY73" s="1308"/>
      <c r="AZ73" s="1308"/>
      <c r="BA73" s="1308"/>
      <c r="BB73" s="1308" t="s">
        <v>591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595</v>
      </c>
      <c r="BC75" s="1308"/>
      <c r="BD75" s="1308"/>
      <c r="BE75" s="1308"/>
      <c r="BF75" s="1308"/>
      <c r="BG75" s="1308"/>
      <c r="BH75" s="1308"/>
      <c r="BI75" s="1308"/>
      <c r="BJ75" s="1308"/>
      <c r="BK75" s="1308"/>
      <c r="BL75" s="1308"/>
      <c r="BM75" s="1308"/>
      <c r="BN75" s="1308"/>
      <c r="BO75" s="1308"/>
      <c r="BP75" s="1305">
        <v>8.3000000000000007</v>
      </c>
      <c r="BQ75" s="1305"/>
      <c r="BR75" s="1305"/>
      <c r="BS75" s="1305"/>
      <c r="BT75" s="1305"/>
      <c r="BU75" s="1305"/>
      <c r="BV75" s="1305"/>
      <c r="BW75" s="1305"/>
      <c r="BX75" s="1305">
        <v>6.8</v>
      </c>
      <c r="BY75" s="1305"/>
      <c r="BZ75" s="1305"/>
      <c r="CA75" s="1305"/>
      <c r="CB75" s="1305"/>
      <c r="CC75" s="1305"/>
      <c r="CD75" s="1305"/>
      <c r="CE75" s="1305"/>
      <c r="CF75" s="1305">
        <v>5.9</v>
      </c>
      <c r="CG75" s="1305"/>
      <c r="CH75" s="1305"/>
      <c r="CI75" s="1305"/>
      <c r="CJ75" s="1305"/>
      <c r="CK75" s="1305"/>
      <c r="CL75" s="1305"/>
      <c r="CM75" s="1305"/>
      <c r="CN75" s="1305">
        <v>5.6</v>
      </c>
      <c r="CO75" s="1305"/>
      <c r="CP75" s="1305"/>
      <c r="CQ75" s="1305"/>
      <c r="CR75" s="1305"/>
      <c r="CS75" s="1305"/>
      <c r="CT75" s="1305"/>
      <c r="CU75" s="1305"/>
      <c r="CV75" s="1305">
        <v>5.6</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593</v>
      </c>
      <c r="AO77" s="1310"/>
      <c r="AP77" s="1310"/>
      <c r="AQ77" s="1310"/>
      <c r="AR77" s="1310"/>
      <c r="AS77" s="1310"/>
      <c r="AT77" s="1310"/>
      <c r="AU77" s="1310"/>
      <c r="AV77" s="1310"/>
      <c r="AW77" s="1310"/>
      <c r="AX77" s="1310"/>
      <c r="AY77" s="1310"/>
      <c r="AZ77" s="1310"/>
      <c r="BA77" s="1310"/>
      <c r="BB77" s="1308" t="s">
        <v>591</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20.2</v>
      </c>
      <c r="BY77" s="1305"/>
      <c r="BZ77" s="1305"/>
      <c r="CA77" s="1305"/>
      <c r="CB77" s="1305"/>
      <c r="CC77" s="1305"/>
      <c r="CD77" s="1305"/>
      <c r="CE77" s="1305"/>
      <c r="CF77" s="1305">
        <v>15.5</v>
      </c>
      <c r="CG77" s="1305"/>
      <c r="CH77" s="1305"/>
      <c r="CI77" s="1305"/>
      <c r="CJ77" s="1305"/>
      <c r="CK77" s="1305"/>
      <c r="CL77" s="1305"/>
      <c r="CM77" s="1305"/>
      <c r="CN77" s="1305">
        <v>14</v>
      </c>
      <c r="CO77" s="1305"/>
      <c r="CP77" s="1305"/>
      <c r="CQ77" s="1305"/>
      <c r="CR77" s="1305"/>
      <c r="CS77" s="1305"/>
      <c r="CT77" s="1305"/>
      <c r="CU77" s="1305"/>
      <c r="CV77" s="1305">
        <v>11.4</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595</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7.1</v>
      </c>
      <c r="BY79" s="1305"/>
      <c r="BZ79" s="1305"/>
      <c r="CA79" s="1305"/>
      <c r="CB79" s="1305"/>
      <c r="CC79" s="1305"/>
      <c r="CD79" s="1305"/>
      <c r="CE79" s="1305"/>
      <c r="CF79" s="1305">
        <v>6.6</v>
      </c>
      <c r="CG79" s="1305"/>
      <c r="CH79" s="1305"/>
      <c r="CI79" s="1305"/>
      <c r="CJ79" s="1305"/>
      <c r="CK79" s="1305"/>
      <c r="CL79" s="1305"/>
      <c r="CM79" s="1305"/>
      <c r="CN79" s="1305">
        <v>6.5</v>
      </c>
      <c r="CO79" s="1305"/>
      <c r="CP79" s="1305"/>
      <c r="CQ79" s="1305"/>
      <c r="CR79" s="1305"/>
      <c r="CS79" s="1305"/>
      <c r="CT79" s="1305"/>
      <c r="CU79" s="1305"/>
      <c r="CV79" s="1305">
        <v>6.7</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qZI9xPffuDmc4uGlYngaxmwuH70JuRMAMy6WB9b7WojsPirLHnUdOy4JtrcvV1jaoLgNHRZyN7LduRIeLJytw==" saltValue="7G28cWZ/VfF+7R+O5GSP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83" zoomScaleNormal="83" zoomScaleSheetLayoutView="70" workbookViewId="0">
      <selection activeCell="A2" sqref="A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HG4T0b7NhHqIE63Gter0rqrdzJIrk3GN2+kC9TrVtoK/DSXgLSUy7ToMxVefJ3zKseeGCSN8EMtN2r2MIqp9w==" saltValue="wd989e6kwQxQsN1Tq+qA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D113" sqref="AD11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bAr3mwcnmsWqqEwTVedxQWFpJMoKVbiApXHex3NU6uYhY8iS6I7MA1KSyxXlWxpEEXxpQsOhpMHt1DETam5QA==" saltValue="s2N48CODOCNumNjhFplW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546</v>
      </c>
      <c r="G2" s="156"/>
      <c r="H2" s="157"/>
    </row>
    <row r="3" spans="1:8" x14ac:dyDescent="0.2">
      <c r="A3" s="153" t="s">
        <v>539</v>
      </c>
      <c r="B3" s="158"/>
      <c r="C3" s="159"/>
      <c r="D3" s="160">
        <v>35075</v>
      </c>
      <c r="E3" s="161"/>
      <c r="F3" s="162">
        <v>53292</v>
      </c>
      <c r="G3" s="163"/>
      <c r="H3" s="164"/>
    </row>
    <row r="4" spans="1:8" x14ac:dyDescent="0.2">
      <c r="A4" s="165"/>
      <c r="B4" s="166"/>
      <c r="C4" s="167"/>
      <c r="D4" s="168">
        <v>14493</v>
      </c>
      <c r="E4" s="169"/>
      <c r="F4" s="170">
        <v>28900</v>
      </c>
      <c r="G4" s="171"/>
      <c r="H4" s="172"/>
    </row>
    <row r="5" spans="1:8" x14ac:dyDescent="0.2">
      <c r="A5" s="153" t="s">
        <v>541</v>
      </c>
      <c r="B5" s="158"/>
      <c r="C5" s="159"/>
      <c r="D5" s="160">
        <v>31132</v>
      </c>
      <c r="E5" s="161"/>
      <c r="F5" s="162">
        <v>56894</v>
      </c>
      <c r="G5" s="163"/>
      <c r="H5" s="164"/>
    </row>
    <row r="6" spans="1:8" x14ac:dyDescent="0.2">
      <c r="A6" s="165"/>
      <c r="B6" s="166"/>
      <c r="C6" s="167"/>
      <c r="D6" s="168">
        <v>13317</v>
      </c>
      <c r="E6" s="169"/>
      <c r="F6" s="170">
        <v>32548</v>
      </c>
      <c r="G6" s="171"/>
      <c r="H6" s="172"/>
    </row>
    <row r="7" spans="1:8" x14ac:dyDescent="0.2">
      <c r="A7" s="153" t="s">
        <v>542</v>
      </c>
      <c r="B7" s="158"/>
      <c r="C7" s="159"/>
      <c r="D7" s="160">
        <v>102782</v>
      </c>
      <c r="E7" s="161"/>
      <c r="F7" s="162">
        <v>57122</v>
      </c>
      <c r="G7" s="163"/>
      <c r="H7" s="164"/>
    </row>
    <row r="8" spans="1:8" x14ac:dyDescent="0.2">
      <c r="A8" s="165"/>
      <c r="B8" s="166"/>
      <c r="C8" s="167"/>
      <c r="D8" s="168">
        <v>82235</v>
      </c>
      <c r="E8" s="169"/>
      <c r="F8" s="170">
        <v>36191</v>
      </c>
      <c r="G8" s="171"/>
      <c r="H8" s="172"/>
    </row>
    <row r="9" spans="1:8" x14ac:dyDescent="0.2">
      <c r="A9" s="153" t="s">
        <v>543</v>
      </c>
      <c r="B9" s="158"/>
      <c r="C9" s="159"/>
      <c r="D9" s="160">
        <v>39460</v>
      </c>
      <c r="E9" s="161"/>
      <c r="F9" s="162">
        <v>53655</v>
      </c>
      <c r="G9" s="163"/>
      <c r="H9" s="164"/>
    </row>
    <row r="10" spans="1:8" x14ac:dyDescent="0.2">
      <c r="A10" s="165"/>
      <c r="B10" s="166"/>
      <c r="C10" s="167"/>
      <c r="D10" s="168">
        <v>23828</v>
      </c>
      <c r="E10" s="169"/>
      <c r="F10" s="170">
        <v>32719</v>
      </c>
      <c r="G10" s="171"/>
      <c r="H10" s="172"/>
    </row>
    <row r="11" spans="1:8" x14ac:dyDescent="0.2">
      <c r="A11" s="153" t="s">
        <v>544</v>
      </c>
      <c r="B11" s="158"/>
      <c r="C11" s="159"/>
      <c r="D11" s="160">
        <v>152430</v>
      </c>
      <c r="E11" s="161"/>
      <c r="F11" s="162">
        <v>53869</v>
      </c>
      <c r="G11" s="163"/>
      <c r="H11" s="164"/>
    </row>
    <row r="12" spans="1:8" x14ac:dyDescent="0.2">
      <c r="A12" s="165"/>
      <c r="B12" s="166"/>
      <c r="C12" s="173"/>
      <c r="D12" s="168">
        <v>126264</v>
      </c>
      <c r="E12" s="169"/>
      <c r="F12" s="170">
        <v>35046</v>
      </c>
      <c r="G12" s="171"/>
      <c r="H12" s="172"/>
    </row>
    <row r="13" spans="1:8" x14ac:dyDescent="0.2">
      <c r="A13" s="153"/>
      <c r="B13" s="158"/>
      <c r="C13" s="174"/>
      <c r="D13" s="175">
        <v>72176</v>
      </c>
      <c r="E13" s="176"/>
      <c r="F13" s="177">
        <v>54966</v>
      </c>
      <c r="G13" s="178"/>
      <c r="H13" s="164"/>
    </row>
    <row r="14" spans="1:8" x14ac:dyDescent="0.2">
      <c r="A14" s="165"/>
      <c r="B14" s="166"/>
      <c r="C14" s="167"/>
      <c r="D14" s="168">
        <v>52027</v>
      </c>
      <c r="E14" s="169"/>
      <c r="F14" s="170">
        <v>33081</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4.3899999999999997</v>
      </c>
      <c r="C19" s="179">
        <f>ROUND(VALUE(SUBSTITUTE(実質収支比率等に係る経年分析!G$48,"▲","-")),2)</f>
        <v>3.97</v>
      </c>
      <c r="D19" s="179">
        <f>ROUND(VALUE(SUBSTITUTE(実質収支比率等に係る経年分析!H$48,"▲","-")),2)</f>
        <v>3.37</v>
      </c>
      <c r="E19" s="179">
        <f>ROUND(VALUE(SUBSTITUTE(実質収支比率等に係る経年分析!I$48,"▲","-")),2)</f>
        <v>3</v>
      </c>
      <c r="F19" s="179">
        <f>ROUND(VALUE(SUBSTITUTE(実質収支比率等に係る経年分析!J$48,"▲","-")),2)</f>
        <v>3.65</v>
      </c>
    </row>
    <row r="20" spans="1:11" x14ac:dyDescent="0.2">
      <c r="A20" s="179" t="s">
        <v>54</v>
      </c>
      <c r="B20" s="179">
        <f>ROUND(VALUE(SUBSTITUTE(実質収支比率等に係る経年分析!F$47,"▲","-")),2)</f>
        <v>30.58</v>
      </c>
      <c r="C20" s="179">
        <f>ROUND(VALUE(SUBSTITUTE(実質収支比率等に係る経年分析!G$47,"▲","-")),2)</f>
        <v>38.22</v>
      </c>
      <c r="D20" s="179">
        <f>ROUND(VALUE(SUBSTITUTE(実質収支比率等に係る経年分析!H$47,"▲","-")),2)</f>
        <v>43.43</v>
      </c>
      <c r="E20" s="179">
        <f>ROUND(VALUE(SUBSTITUTE(実質収支比率等に係る経年分析!I$47,"▲","-")),2)</f>
        <v>44.94</v>
      </c>
      <c r="F20" s="179">
        <f>ROUND(VALUE(SUBSTITUTE(実質収支比率等に係る経年分析!J$47,"▲","-")),2)</f>
        <v>49.73</v>
      </c>
    </row>
    <row r="21" spans="1:11" x14ac:dyDescent="0.2">
      <c r="A21" s="179" t="s">
        <v>55</v>
      </c>
      <c r="B21" s="179">
        <f>IF(ISNUMBER(VALUE(SUBSTITUTE(実質収支比率等に係る経年分析!F$49,"▲","-"))),ROUND(VALUE(SUBSTITUTE(実質収支比率等に係る経年分析!F$49,"▲","-")),2),NA())</f>
        <v>9.7799999999999994</v>
      </c>
      <c r="C21" s="179">
        <f>IF(ISNUMBER(VALUE(SUBSTITUTE(実質収支比率等に係る経年分析!G$49,"▲","-"))),ROUND(VALUE(SUBSTITUTE(実質収支比率等に係る経年分析!G$49,"▲","-")),2),NA())</f>
        <v>7.98</v>
      </c>
      <c r="D21" s="179">
        <f>IF(ISNUMBER(VALUE(SUBSTITUTE(実質収支比率等に係る経年分析!H$49,"▲","-"))),ROUND(VALUE(SUBSTITUTE(実質収支比率等に係る経年分析!H$49,"▲","-")),2),NA())</f>
        <v>2.89</v>
      </c>
      <c r="E21" s="179">
        <f>IF(ISNUMBER(VALUE(SUBSTITUTE(実質収支比率等に係る経年分析!I$49,"▲","-"))),ROUND(VALUE(SUBSTITUTE(実質収支比率等に係る経年分析!I$49,"▲","-")),2),NA())</f>
        <v>2.4900000000000002</v>
      </c>
      <c r="F21" s="179">
        <f>IF(ISNUMBER(VALUE(SUBSTITUTE(実質収支比率等に係る経年分析!J$49,"▲","-"))),ROUND(VALUE(SUBSTITUTE(実質収支比率等に係る経年分析!J$49,"▲","-")),2),NA())</f>
        <v>3.73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2">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x14ac:dyDescent="0.2">
      <c r="A31" s="180" t="str">
        <f>IF(連結実質赤字比率に係る赤字・黒字の構成分析!C$39="",NA(),連結実質赤字比率に係る赤字・黒字の構成分析!C$39)</f>
        <v>住宅用地造成事業特別会計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2">
      <c r="A32" s="180" t="str">
        <f>IF(連結実質赤字比率に係る赤字・黒字の構成分析!C$38="",NA(),連結実質赤字比率に係る赤字・黒字の構成分析!C$38)</f>
        <v>工業団地造成事業特別会計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4.4400000000000004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2.38</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3.64</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2.0299999999999998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2.0299999999999998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1388</v>
      </c>
      <c r="E42" s="181"/>
      <c r="F42" s="181"/>
      <c r="G42" s="181">
        <f>'実質公債費比率（分子）の構造'!L$52</f>
        <v>1348</v>
      </c>
      <c r="H42" s="181"/>
      <c r="I42" s="181"/>
      <c r="J42" s="181">
        <f>'実質公債費比率（分子）の構造'!M$52</f>
        <v>1244</v>
      </c>
      <c r="K42" s="181"/>
      <c r="L42" s="181"/>
      <c r="M42" s="181">
        <f>'実質公債費比率（分子）の構造'!N$52</f>
        <v>1234</v>
      </c>
      <c r="N42" s="181"/>
      <c r="O42" s="181"/>
      <c r="P42" s="181">
        <f>'実質公債費比率（分子）の構造'!O$52</f>
        <v>1170</v>
      </c>
    </row>
    <row r="43" spans="1:16" x14ac:dyDescent="0.2">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2">
      <c r="A44" s="181" t="s">
        <v>64</v>
      </c>
      <c r="B44" s="181">
        <f>'実質公債費比率（分子）の構造'!K$50</f>
        <v>96</v>
      </c>
      <c r="C44" s="181"/>
      <c r="D44" s="181"/>
      <c r="E44" s="181">
        <f>'実質公債費比率（分子）の構造'!L$50</f>
        <v>53</v>
      </c>
      <c r="F44" s="181"/>
      <c r="G44" s="181"/>
      <c r="H44" s="181">
        <f>'実質公債費比率（分子）の構造'!M$50</f>
        <v>23</v>
      </c>
      <c r="I44" s="181"/>
      <c r="J44" s="181"/>
      <c r="K44" s="181">
        <f>'実質公債費比率（分子）の構造'!N$50</f>
        <v>20</v>
      </c>
      <c r="L44" s="181"/>
      <c r="M44" s="181"/>
      <c r="N44" s="181">
        <f>'実質公債費比率（分子）の構造'!O$50</f>
        <v>9</v>
      </c>
      <c r="O44" s="181"/>
      <c r="P44" s="181"/>
    </row>
    <row r="45" spans="1:16" x14ac:dyDescent="0.2">
      <c r="A45" s="181" t="s">
        <v>65</v>
      </c>
      <c r="B45" s="181">
        <f>'実質公債費比率（分子）の構造'!K$49</f>
        <v>37</v>
      </c>
      <c r="C45" s="181"/>
      <c r="D45" s="181"/>
      <c r="E45" s="181">
        <f>'実質公債費比率（分子）の構造'!L$49</f>
        <v>34</v>
      </c>
      <c r="F45" s="181"/>
      <c r="G45" s="181"/>
      <c r="H45" s="181">
        <f>'実質公債費比率（分子）の構造'!M$49</f>
        <v>26</v>
      </c>
      <c r="I45" s="181"/>
      <c r="J45" s="181"/>
      <c r="K45" s="181">
        <f>'実質公債費比率（分子）の構造'!N$49</f>
        <v>16</v>
      </c>
      <c r="L45" s="181"/>
      <c r="M45" s="181"/>
      <c r="N45" s="181">
        <f>'実質公債費比率（分子）の構造'!O$49</f>
        <v>15</v>
      </c>
      <c r="O45" s="181"/>
      <c r="P45" s="181"/>
    </row>
    <row r="46" spans="1:16" x14ac:dyDescent="0.2">
      <c r="A46" s="181" t="s">
        <v>66</v>
      </c>
      <c r="B46" s="181">
        <f>'実質公債費比率（分子）の構造'!K$48</f>
        <v>281</v>
      </c>
      <c r="C46" s="181"/>
      <c r="D46" s="181"/>
      <c r="E46" s="181">
        <f>'実質公債費比率（分子）の構造'!L$48</f>
        <v>289</v>
      </c>
      <c r="F46" s="181"/>
      <c r="G46" s="181"/>
      <c r="H46" s="181">
        <f>'実質公債費比率（分子）の構造'!M$48</f>
        <v>282</v>
      </c>
      <c r="I46" s="181"/>
      <c r="J46" s="181"/>
      <c r="K46" s="181">
        <f>'実質公債費比率（分子）の構造'!N$48</f>
        <v>310</v>
      </c>
      <c r="L46" s="181"/>
      <c r="M46" s="181"/>
      <c r="N46" s="181">
        <f>'実質公債費比率（分子）の構造'!O$48</f>
        <v>292</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1412</v>
      </c>
      <c r="C49" s="181"/>
      <c r="D49" s="181"/>
      <c r="E49" s="181">
        <f>'実質公債費比率（分子）の構造'!L$45</f>
        <v>1346</v>
      </c>
      <c r="F49" s="181"/>
      <c r="G49" s="181"/>
      <c r="H49" s="181">
        <f>'実質公債費比率（分子）の構造'!M$45</f>
        <v>1266</v>
      </c>
      <c r="I49" s="181"/>
      <c r="J49" s="181"/>
      <c r="K49" s="181">
        <f>'実質公債費比率（分子）の構造'!N$45</f>
        <v>1255</v>
      </c>
      <c r="L49" s="181"/>
      <c r="M49" s="181"/>
      <c r="N49" s="181">
        <f>'実質公債費比率（分子）の構造'!O$45</f>
        <v>1184</v>
      </c>
      <c r="O49" s="181"/>
      <c r="P49" s="181"/>
    </row>
    <row r="50" spans="1:16" x14ac:dyDescent="0.2">
      <c r="A50" s="181" t="s">
        <v>70</v>
      </c>
      <c r="B50" s="181" t="e">
        <f>NA()</f>
        <v>#N/A</v>
      </c>
      <c r="C50" s="181">
        <f>IF(ISNUMBER('実質公債費比率（分子）の構造'!K$53),'実質公債費比率（分子）の構造'!K$53,NA())</f>
        <v>438</v>
      </c>
      <c r="D50" s="181" t="e">
        <f>NA()</f>
        <v>#N/A</v>
      </c>
      <c r="E50" s="181" t="e">
        <f>NA()</f>
        <v>#N/A</v>
      </c>
      <c r="F50" s="181">
        <f>IF(ISNUMBER('実質公債費比率（分子）の構造'!L$53),'実質公債費比率（分子）の構造'!L$53,NA())</f>
        <v>374</v>
      </c>
      <c r="G50" s="181" t="e">
        <f>NA()</f>
        <v>#N/A</v>
      </c>
      <c r="H50" s="181" t="e">
        <f>NA()</f>
        <v>#N/A</v>
      </c>
      <c r="I50" s="181">
        <f>IF(ISNUMBER('実質公債費比率（分子）の構造'!M$53),'実質公債費比率（分子）の構造'!M$53,NA())</f>
        <v>353</v>
      </c>
      <c r="J50" s="181" t="e">
        <f>NA()</f>
        <v>#N/A</v>
      </c>
      <c r="K50" s="181" t="e">
        <f>NA()</f>
        <v>#N/A</v>
      </c>
      <c r="L50" s="181">
        <f>IF(ISNUMBER('実質公債費比率（分子）の構造'!N$53),'実質公債費比率（分子）の構造'!N$53,NA())</f>
        <v>367</v>
      </c>
      <c r="M50" s="181" t="e">
        <f>NA()</f>
        <v>#N/A</v>
      </c>
      <c r="N50" s="181" t="e">
        <f>NA()</f>
        <v>#N/A</v>
      </c>
      <c r="O50" s="181">
        <f>IF(ISNUMBER('実質公債費比率（分子）の構造'!O$53),'実質公債費比率（分子）の構造'!O$53,NA())</f>
        <v>330</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11157</v>
      </c>
      <c r="E56" s="180"/>
      <c r="F56" s="180"/>
      <c r="G56" s="180">
        <f>'将来負担比率（分子）の構造'!J$52</f>
        <v>10187</v>
      </c>
      <c r="H56" s="180"/>
      <c r="I56" s="180"/>
      <c r="J56" s="180">
        <f>'将来負担比率（分子）の構造'!K$52</f>
        <v>10636</v>
      </c>
      <c r="K56" s="180"/>
      <c r="L56" s="180"/>
      <c r="M56" s="180">
        <f>'将来負担比率（分子）の構造'!L$52</f>
        <v>10310</v>
      </c>
      <c r="N56" s="180"/>
      <c r="O56" s="180"/>
      <c r="P56" s="180">
        <f>'将来負担比率（分子）の構造'!M$52</f>
        <v>11595</v>
      </c>
    </row>
    <row r="57" spans="1:16" x14ac:dyDescent="0.2">
      <c r="A57" s="180" t="s">
        <v>41</v>
      </c>
      <c r="B57" s="180"/>
      <c r="C57" s="180"/>
      <c r="D57" s="180">
        <f>'将来負担比率（分子）の構造'!I$51</f>
        <v>410</v>
      </c>
      <c r="E57" s="180"/>
      <c r="F57" s="180"/>
      <c r="G57" s="180">
        <f>'将来負担比率（分子）の構造'!J$51</f>
        <v>344</v>
      </c>
      <c r="H57" s="180"/>
      <c r="I57" s="180"/>
      <c r="J57" s="180">
        <f>'将来負担比率（分子）の構造'!K$51</f>
        <v>294</v>
      </c>
      <c r="K57" s="180"/>
      <c r="L57" s="180"/>
      <c r="M57" s="180">
        <f>'将来負担比率（分子）の構造'!L$51</f>
        <v>248</v>
      </c>
      <c r="N57" s="180"/>
      <c r="O57" s="180"/>
      <c r="P57" s="180">
        <f>'将来負担比率（分子）の構造'!M$51</f>
        <v>236</v>
      </c>
    </row>
    <row r="58" spans="1:16" x14ac:dyDescent="0.2">
      <c r="A58" s="180" t="s">
        <v>40</v>
      </c>
      <c r="B58" s="180"/>
      <c r="C58" s="180"/>
      <c r="D58" s="180">
        <f>'将来負担比率（分子）の構造'!I$50</f>
        <v>6819</v>
      </c>
      <c r="E58" s="180"/>
      <c r="F58" s="180"/>
      <c r="G58" s="180">
        <f>'将来負担比率（分子）の構造'!J$50</f>
        <v>7970</v>
      </c>
      <c r="H58" s="180"/>
      <c r="I58" s="180"/>
      <c r="J58" s="180">
        <f>'将来負担比率（分子）の構造'!K$50</f>
        <v>8520</v>
      </c>
      <c r="K58" s="180"/>
      <c r="L58" s="180"/>
      <c r="M58" s="180">
        <f>'将来負担比率（分子）の構造'!L$50</f>
        <v>8897</v>
      </c>
      <c r="N58" s="180"/>
      <c r="O58" s="180"/>
      <c r="P58" s="180">
        <f>'将来負担比率（分子）の構造'!M$50</f>
        <v>9028</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2303</v>
      </c>
      <c r="C62" s="180"/>
      <c r="D62" s="180"/>
      <c r="E62" s="180">
        <f>'将来負担比率（分子）の構造'!J$45</f>
        <v>2131</v>
      </c>
      <c r="F62" s="180"/>
      <c r="G62" s="180"/>
      <c r="H62" s="180">
        <f>'将来負担比率（分子）の構造'!K$45</f>
        <v>2022</v>
      </c>
      <c r="I62" s="180"/>
      <c r="J62" s="180"/>
      <c r="K62" s="180">
        <f>'将来負担比率（分子）の構造'!L$45</f>
        <v>1715</v>
      </c>
      <c r="L62" s="180"/>
      <c r="M62" s="180"/>
      <c r="N62" s="180">
        <f>'将来負担比率（分子）の構造'!M$45</f>
        <v>1742</v>
      </c>
      <c r="O62" s="180"/>
      <c r="P62" s="180"/>
    </row>
    <row r="63" spans="1:16" x14ac:dyDescent="0.2">
      <c r="A63" s="180" t="s">
        <v>33</v>
      </c>
      <c r="B63" s="180">
        <f>'将来負担比率（分子）の構造'!I$44</f>
        <v>86</v>
      </c>
      <c r="C63" s="180"/>
      <c r="D63" s="180"/>
      <c r="E63" s="180">
        <f>'将来負担比率（分子）の構造'!J$44</f>
        <v>60</v>
      </c>
      <c r="F63" s="180"/>
      <c r="G63" s="180"/>
      <c r="H63" s="180">
        <f>'将来負担比率（分子）の構造'!K$44</f>
        <v>50</v>
      </c>
      <c r="I63" s="180"/>
      <c r="J63" s="180"/>
      <c r="K63" s="180">
        <f>'将来負担比率（分子）の構造'!L$44</f>
        <v>36</v>
      </c>
      <c r="L63" s="180"/>
      <c r="M63" s="180"/>
      <c r="N63" s="180">
        <f>'将来負担比率（分子）の構造'!M$44</f>
        <v>44</v>
      </c>
      <c r="O63" s="180"/>
      <c r="P63" s="180"/>
    </row>
    <row r="64" spans="1:16" x14ac:dyDescent="0.2">
      <c r="A64" s="180" t="s">
        <v>32</v>
      </c>
      <c r="B64" s="180">
        <f>'将来負担比率（分子）の構造'!I$43</f>
        <v>4475</v>
      </c>
      <c r="C64" s="180"/>
      <c r="D64" s="180"/>
      <c r="E64" s="180">
        <f>'将来負担比率（分子）の構造'!J$43</f>
        <v>4285</v>
      </c>
      <c r="F64" s="180"/>
      <c r="G64" s="180"/>
      <c r="H64" s="180">
        <f>'将来負担比率（分子）の構造'!K$43</f>
        <v>4086</v>
      </c>
      <c r="I64" s="180"/>
      <c r="J64" s="180"/>
      <c r="K64" s="180">
        <f>'将来負担比率（分子）の構造'!L$43</f>
        <v>3938</v>
      </c>
      <c r="L64" s="180"/>
      <c r="M64" s="180"/>
      <c r="N64" s="180">
        <f>'将来負担比率（分子）の構造'!M$43</f>
        <v>3790</v>
      </c>
      <c r="O64" s="180"/>
      <c r="P64" s="180"/>
    </row>
    <row r="65" spans="1:16" x14ac:dyDescent="0.2">
      <c r="A65" s="180" t="s">
        <v>31</v>
      </c>
      <c r="B65" s="180">
        <f>'将来負担比率（分子）の構造'!I$42</f>
        <v>644</v>
      </c>
      <c r="C65" s="180"/>
      <c r="D65" s="180"/>
      <c r="E65" s="180">
        <f>'将来負担比率（分子）の構造'!J$42</f>
        <v>497</v>
      </c>
      <c r="F65" s="180"/>
      <c r="G65" s="180"/>
      <c r="H65" s="180">
        <f>'将来負担比率（分子）の構造'!K$42</f>
        <v>392</v>
      </c>
      <c r="I65" s="180"/>
      <c r="J65" s="180"/>
      <c r="K65" s="180">
        <f>'将来負担比率（分子）の構造'!L$42</f>
        <v>309</v>
      </c>
      <c r="L65" s="180"/>
      <c r="M65" s="180"/>
      <c r="N65" s="180">
        <f>'将来負担比率（分子）の構造'!M$42</f>
        <v>232</v>
      </c>
      <c r="O65" s="180"/>
      <c r="P65" s="180"/>
    </row>
    <row r="66" spans="1:16" x14ac:dyDescent="0.2">
      <c r="A66" s="180" t="s">
        <v>30</v>
      </c>
      <c r="B66" s="180">
        <f>'将来負担比率（分子）の構造'!I$41</f>
        <v>10568</v>
      </c>
      <c r="C66" s="180"/>
      <c r="D66" s="180"/>
      <c r="E66" s="180">
        <f>'将来負担比率（分子）の構造'!J$41</f>
        <v>9855</v>
      </c>
      <c r="F66" s="180"/>
      <c r="G66" s="180"/>
      <c r="H66" s="180">
        <f>'将来負担比率（分子）の構造'!K$41</f>
        <v>10456</v>
      </c>
      <c r="I66" s="180"/>
      <c r="J66" s="180"/>
      <c r="K66" s="180">
        <f>'将来負担比率（分子）の構造'!L$41</f>
        <v>9828</v>
      </c>
      <c r="L66" s="180"/>
      <c r="M66" s="180"/>
      <c r="N66" s="180">
        <f>'将来負担比率（分子）の構造'!M$41</f>
        <v>11469</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3308</v>
      </c>
      <c r="C72" s="184">
        <f>基金残高に係る経年分析!G55</f>
        <v>3341</v>
      </c>
      <c r="D72" s="184">
        <f>基金残高に係る経年分析!H55</f>
        <v>3570</v>
      </c>
    </row>
    <row r="73" spans="1:16" x14ac:dyDescent="0.2">
      <c r="A73" s="183" t="s">
        <v>77</v>
      </c>
      <c r="B73" s="184">
        <f>基金残高に係る経年分析!F56</f>
        <v>625</v>
      </c>
      <c r="C73" s="184">
        <f>基金残高に係る経年分析!G56</f>
        <v>625</v>
      </c>
      <c r="D73" s="184">
        <f>基金残高に係る経年分析!H56</f>
        <v>625</v>
      </c>
    </row>
    <row r="74" spans="1:16" x14ac:dyDescent="0.2">
      <c r="A74" s="183" t="s">
        <v>78</v>
      </c>
      <c r="B74" s="184">
        <f>基金残高に係る経年分析!F57</f>
        <v>4500</v>
      </c>
      <c r="C74" s="184">
        <f>基金残高に係る経年分析!G57</f>
        <v>4837</v>
      </c>
      <c r="D74" s="184">
        <f>基金残高に係る経年分析!H57</f>
        <v>4539</v>
      </c>
    </row>
  </sheetData>
  <sheetProtection algorithmName="SHA-512" hashValue="ZuKsNmGfoaQtjQDVJzPPGkxaBHMoo30DIdCjwnqBYY5n8ifM/UxjGMbN1ZAroTqKvnsYx9JIAwZz4zb00E4bSA==" saltValue="jEG3hDEGWA1smBf8dGAJ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2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1628320</v>
      </c>
      <c r="S5" s="727"/>
      <c r="T5" s="727"/>
      <c r="U5" s="727"/>
      <c r="V5" s="727"/>
      <c r="W5" s="727"/>
      <c r="X5" s="727"/>
      <c r="Y5" s="773"/>
      <c r="Z5" s="791">
        <v>12.1</v>
      </c>
      <c r="AA5" s="791"/>
      <c r="AB5" s="791"/>
      <c r="AC5" s="791"/>
      <c r="AD5" s="792">
        <v>1628320</v>
      </c>
      <c r="AE5" s="792"/>
      <c r="AF5" s="792"/>
      <c r="AG5" s="792"/>
      <c r="AH5" s="792"/>
      <c r="AI5" s="792"/>
      <c r="AJ5" s="792"/>
      <c r="AK5" s="792"/>
      <c r="AL5" s="774">
        <v>23.6</v>
      </c>
      <c r="AM5" s="743"/>
      <c r="AN5" s="743"/>
      <c r="AO5" s="775"/>
      <c r="AP5" s="760" t="s">
        <v>226</v>
      </c>
      <c r="AQ5" s="761"/>
      <c r="AR5" s="761"/>
      <c r="AS5" s="761"/>
      <c r="AT5" s="761"/>
      <c r="AU5" s="761"/>
      <c r="AV5" s="761"/>
      <c r="AW5" s="761"/>
      <c r="AX5" s="761"/>
      <c r="AY5" s="761"/>
      <c r="AZ5" s="761"/>
      <c r="BA5" s="761"/>
      <c r="BB5" s="761"/>
      <c r="BC5" s="761"/>
      <c r="BD5" s="761"/>
      <c r="BE5" s="761"/>
      <c r="BF5" s="762"/>
      <c r="BG5" s="661">
        <v>1627270</v>
      </c>
      <c r="BH5" s="664"/>
      <c r="BI5" s="664"/>
      <c r="BJ5" s="664"/>
      <c r="BK5" s="664"/>
      <c r="BL5" s="664"/>
      <c r="BM5" s="664"/>
      <c r="BN5" s="665"/>
      <c r="BO5" s="723">
        <v>99.9</v>
      </c>
      <c r="BP5" s="723"/>
      <c r="BQ5" s="723"/>
      <c r="BR5" s="723"/>
      <c r="BS5" s="724" t="s">
        <v>136</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122510</v>
      </c>
      <c r="S6" s="664"/>
      <c r="T6" s="664"/>
      <c r="U6" s="664"/>
      <c r="V6" s="664"/>
      <c r="W6" s="664"/>
      <c r="X6" s="664"/>
      <c r="Y6" s="665"/>
      <c r="Z6" s="723">
        <v>0.9</v>
      </c>
      <c r="AA6" s="723"/>
      <c r="AB6" s="723"/>
      <c r="AC6" s="723"/>
      <c r="AD6" s="724">
        <v>122510</v>
      </c>
      <c r="AE6" s="724"/>
      <c r="AF6" s="724"/>
      <c r="AG6" s="724"/>
      <c r="AH6" s="724"/>
      <c r="AI6" s="724"/>
      <c r="AJ6" s="724"/>
      <c r="AK6" s="724"/>
      <c r="AL6" s="666">
        <v>1.8</v>
      </c>
      <c r="AM6" s="667"/>
      <c r="AN6" s="667"/>
      <c r="AO6" s="725"/>
      <c r="AP6" s="658" t="s">
        <v>231</v>
      </c>
      <c r="AQ6" s="659"/>
      <c r="AR6" s="659"/>
      <c r="AS6" s="659"/>
      <c r="AT6" s="659"/>
      <c r="AU6" s="659"/>
      <c r="AV6" s="659"/>
      <c r="AW6" s="659"/>
      <c r="AX6" s="659"/>
      <c r="AY6" s="659"/>
      <c r="AZ6" s="659"/>
      <c r="BA6" s="659"/>
      <c r="BB6" s="659"/>
      <c r="BC6" s="659"/>
      <c r="BD6" s="659"/>
      <c r="BE6" s="659"/>
      <c r="BF6" s="660"/>
      <c r="BG6" s="661">
        <v>1627270</v>
      </c>
      <c r="BH6" s="664"/>
      <c r="BI6" s="664"/>
      <c r="BJ6" s="664"/>
      <c r="BK6" s="664"/>
      <c r="BL6" s="664"/>
      <c r="BM6" s="664"/>
      <c r="BN6" s="665"/>
      <c r="BO6" s="723">
        <v>99.9</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98891</v>
      </c>
      <c r="CS6" s="664"/>
      <c r="CT6" s="664"/>
      <c r="CU6" s="664"/>
      <c r="CV6" s="664"/>
      <c r="CW6" s="664"/>
      <c r="CX6" s="664"/>
      <c r="CY6" s="665"/>
      <c r="CZ6" s="774">
        <v>0.8</v>
      </c>
      <c r="DA6" s="743"/>
      <c r="DB6" s="743"/>
      <c r="DC6" s="777"/>
      <c r="DD6" s="669" t="s">
        <v>232</v>
      </c>
      <c r="DE6" s="664"/>
      <c r="DF6" s="664"/>
      <c r="DG6" s="664"/>
      <c r="DH6" s="664"/>
      <c r="DI6" s="664"/>
      <c r="DJ6" s="664"/>
      <c r="DK6" s="664"/>
      <c r="DL6" s="664"/>
      <c r="DM6" s="664"/>
      <c r="DN6" s="664"/>
      <c r="DO6" s="664"/>
      <c r="DP6" s="665"/>
      <c r="DQ6" s="669">
        <v>98891</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2511</v>
      </c>
      <c r="S7" s="664"/>
      <c r="T7" s="664"/>
      <c r="U7" s="664"/>
      <c r="V7" s="664"/>
      <c r="W7" s="664"/>
      <c r="X7" s="664"/>
      <c r="Y7" s="665"/>
      <c r="Z7" s="723">
        <v>0</v>
      </c>
      <c r="AA7" s="723"/>
      <c r="AB7" s="723"/>
      <c r="AC7" s="723"/>
      <c r="AD7" s="724">
        <v>2511</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770509</v>
      </c>
      <c r="BH7" s="664"/>
      <c r="BI7" s="664"/>
      <c r="BJ7" s="664"/>
      <c r="BK7" s="664"/>
      <c r="BL7" s="664"/>
      <c r="BM7" s="664"/>
      <c r="BN7" s="665"/>
      <c r="BO7" s="723">
        <v>47.3</v>
      </c>
      <c r="BP7" s="723"/>
      <c r="BQ7" s="723"/>
      <c r="BR7" s="723"/>
      <c r="BS7" s="724" t="s">
        <v>177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4470168</v>
      </c>
      <c r="CS7" s="664"/>
      <c r="CT7" s="664"/>
      <c r="CU7" s="664"/>
      <c r="CV7" s="664"/>
      <c r="CW7" s="664"/>
      <c r="CX7" s="664"/>
      <c r="CY7" s="665"/>
      <c r="CZ7" s="723">
        <v>34.1</v>
      </c>
      <c r="DA7" s="723"/>
      <c r="DB7" s="723"/>
      <c r="DC7" s="723"/>
      <c r="DD7" s="669">
        <v>2294943</v>
      </c>
      <c r="DE7" s="664"/>
      <c r="DF7" s="664"/>
      <c r="DG7" s="664"/>
      <c r="DH7" s="664"/>
      <c r="DI7" s="664"/>
      <c r="DJ7" s="664"/>
      <c r="DK7" s="664"/>
      <c r="DL7" s="664"/>
      <c r="DM7" s="664"/>
      <c r="DN7" s="664"/>
      <c r="DO7" s="664"/>
      <c r="DP7" s="665"/>
      <c r="DQ7" s="669">
        <v>1762497</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4484</v>
      </c>
      <c r="S8" s="664"/>
      <c r="T8" s="664"/>
      <c r="U8" s="664"/>
      <c r="V8" s="664"/>
      <c r="W8" s="664"/>
      <c r="X8" s="664"/>
      <c r="Y8" s="665"/>
      <c r="Z8" s="723">
        <v>0</v>
      </c>
      <c r="AA8" s="723"/>
      <c r="AB8" s="723"/>
      <c r="AC8" s="723"/>
      <c r="AD8" s="724">
        <v>4484</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34377</v>
      </c>
      <c r="BH8" s="664"/>
      <c r="BI8" s="664"/>
      <c r="BJ8" s="664"/>
      <c r="BK8" s="664"/>
      <c r="BL8" s="664"/>
      <c r="BM8" s="664"/>
      <c r="BN8" s="665"/>
      <c r="BO8" s="723">
        <v>2.1</v>
      </c>
      <c r="BP8" s="723"/>
      <c r="BQ8" s="723"/>
      <c r="BR8" s="723"/>
      <c r="BS8" s="669" t="s">
        <v>177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2937902</v>
      </c>
      <c r="CS8" s="664"/>
      <c r="CT8" s="664"/>
      <c r="CU8" s="664"/>
      <c r="CV8" s="664"/>
      <c r="CW8" s="664"/>
      <c r="CX8" s="664"/>
      <c r="CY8" s="665"/>
      <c r="CZ8" s="723">
        <v>22.4</v>
      </c>
      <c r="DA8" s="723"/>
      <c r="DB8" s="723"/>
      <c r="DC8" s="723"/>
      <c r="DD8" s="669">
        <v>8505</v>
      </c>
      <c r="DE8" s="664"/>
      <c r="DF8" s="664"/>
      <c r="DG8" s="664"/>
      <c r="DH8" s="664"/>
      <c r="DI8" s="664"/>
      <c r="DJ8" s="664"/>
      <c r="DK8" s="664"/>
      <c r="DL8" s="664"/>
      <c r="DM8" s="664"/>
      <c r="DN8" s="664"/>
      <c r="DO8" s="664"/>
      <c r="DP8" s="665"/>
      <c r="DQ8" s="669">
        <v>1647698</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3505</v>
      </c>
      <c r="S9" s="664"/>
      <c r="T9" s="664"/>
      <c r="U9" s="664"/>
      <c r="V9" s="664"/>
      <c r="W9" s="664"/>
      <c r="X9" s="664"/>
      <c r="Y9" s="665"/>
      <c r="Z9" s="723">
        <v>0</v>
      </c>
      <c r="AA9" s="723"/>
      <c r="AB9" s="723"/>
      <c r="AC9" s="723"/>
      <c r="AD9" s="724">
        <v>3505</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662547</v>
      </c>
      <c r="BH9" s="664"/>
      <c r="BI9" s="664"/>
      <c r="BJ9" s="664"/>
      <c r="BK9" s="664"/>
      <c r="BL9" s="664"/>
      <c r="BM9" s="664"/>
      <c r="BN9" s="665"/>
      <c r="BO9" s="723">
        <v>40.700000000000003</v>
      </c>
      <c r="BP9" s="723"/>
      <c r="BQ9" s="723"/>
      <c r="BR9" s="723"/>
      <c r="BS9" s="669" t="s">
        <v>232</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599322</v>
      </c>
      <c r="CS9" s="664"/>
      <c r="CT9" s="664"/>
      <c r="CU9" s="664"/>
      <c r="CV9" s="664"/>
      <c r="CW9" s="664"/>
      <c r="CX9" s="664"/>
      <c r="CY9" s="665"/>
      <c r="CZ9" s="723">
        <v>4.5999999999999996</v>
      </c>
      <c r="DA9" s="723"/>
      <c r="DB9" s="723"/>
      <c r="DC9" s="723"/>
      <c r="DD9" s="669">
        <v>42881</v>
      </c>
      <c r="DE9" s="664"/>
      <c r="DF9" s="664"/>
      <c r="DG9" s="664"/>
      <c r="DH9" s="664"/>
      <c r="DI9" s="664"/>
      <c r="DJ9" s="664"/>
      <c r="DK9" s="664"/>
      <c r="DL9" s="664"/>
      <c r="DM9" s="664"/>
      <c r="DN9" s="664"/>
      <c r="DO9" s="664"/>
      <c r="DP9" s="665"/>
      <c r="DQ9" s="669">
        <v>558183</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136</v>
      </c>
      <c r="S10" s="664"/>
      <c r="T10" s="664"/>
      <c r="U10" s="664"/>
      <c r="V10" s="664"/>
      <c r="W10" s="664"/>
      <c r="X10" s="664"/>
      <c r="Y10" s="665"/>
      <c r="Z10" s="723" t="s">
        <v>177</v>
      </c>
      <c r="AA10" s="723"/>
      <c r="AB10" s="723"/>
      <c r="AC10" s="723"/>
      <c r="AD10" s="724" t="s">
        <v>177</v>
      </c>
      <c r="AE10" s="724"/>
      <c r="AF10" s="724"/>
      <c r="AG10" s="724"/>
      <c r="AH10" s="724"/>
      <c r="AI10" s="724"/>
      <c r="AJ10" s="724"/>
      <c r="AK10" s="724"/>
      <c r="AL10" s="666" t="s">
        <v>177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33243</v>
      </c>
      <c r="BH10" s="664"/>
      <c r="BI10" s="664"/>
      <c r="BJ10" s="664"/>
      <c r="BK10" s="664"/>
      <c r="BL10" s="664"/>
      <c r="BM10" s="664"/>
      <c r="BN10" s="665"/>
      <c r="BO10" s="723">
        <v>2</v>
      </c>
      <c r="BP10" s="723"/>
      <c r="BQ10" s="723"/>
      <c r="BR10" s="723"/>
      <c r="BS10" s="669" t="s">
        <v>177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12877</v>
      </c>
      <c r="CS10" s="664"/>
      <c r="CT10" s="664"/>
      <c r="CU10" s="664"/>
      <c r="CV10" s="664"/>
      <c r="CW10" s="664"/>
      <c r="CX10" s="664"/>
      <c r="CY10" s="665"/>
      <c r="CZ10" s="723">
        <v>0.1</v>
      </c>
      <c r="DA10" s="723"/>
      <c r="DB10" s="723"/>
      <c r="DC10" s="723"/>
      <c r="DD10" s="669" t="s">
        <v>177</v>
      </c>
      <c r="DE10" s="664"/>
      <c r="DF10" s="664"/>
      <c r="DG10" s="664"/>
      <c r="DH10" s="664"/>
      <c r="DI10" s="664"/>
      <c r="DJ10" s="664"/>
      <c r="DK10" s="664"/>
      <c r="DL10" s="664"/>
      <c r="DM10" s="664"/>
      <c r="DN10" s="664"/>
      <c r="DO10" s="664"/>
      <c r="DP10" s="665"/>
      <c r="DQ10" s="669">
        <v>206</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136</v>
      </c>
      <c r="AA11" s="723"/>
      <c r="AB11" s="723"/>
      <c r="AC11" s="723"/>
      <c r="AD11" s="724" t="s">
        <v>136</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40342</v>
      </c>
      <c r="BH11" s="664"/>
      <c r="BI11" s="664"/>
      <c r="BJ11" s="664"/>
      <c r="BK11" s="664"/>
      <c r="BL11" s="664"/>
      <c r="BM11" s="664"/>
      <c r="BN11" s="665"/>
      <c r="BO11" s="723">
        <v>2.5</v>
      </c>
      <c r="BP11" s="723"/>
      <c r="BQ11" s="723"/>
      <c r="BR11" s="723"/>
      <c r="BS11" s="669" t="s">
        <v>177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704989</v>
      </c>
      <c r="CS11" s="664"/>
      <c r="CT11" s="664"/>
      <c r="CU11" s="664"/>
      <c r="CV11" s="664"/>
      <c r="CW11" s="664"/>
      <c r="CX11" s="664"/>
      <c r="CY11" s="665"/>
      <c r="CZ11" s="723">
        <v>5.4</v>
      </c>
      <c r="DA11" s="723"/>
      <c r="DB11" s="723"/>
      <c r="DC11" s="723"/>
      <c r="DD11" s="669">
        <v>135600</v>
      </c>
      <c r="DE11" s="664"/>
      <c r="DF11" s="664"/>
      <c r="DG11" s="664"/>
      <c r="DH11" s="664"/>
      <c r="DI11" s="664"/>
      <c r="DJ11" s="664"/>
      <c r="DK11" s="664"/>
      <c r="DL11" s="664"/>
      <c r="DM11" s="664"/>
      <c r="DN11" s="664"/>
      <c r="DO11" s="664"/>
      <c r="DP11" s="665"/>
      <c r="DQ11" s="669">
        <v>357189</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348969</v>
      </c>
      <c r="S12" s="664"/>
      <c r="T12" s="664"/>
      <c r="U12" s="664"/>
      <c r="V12" s="664"/>
      <c r="W12" s="664"/>
      <c r="X12" s="664"/>
      <c r="Y12" s="665"/>
      <c r="Z12" s="723">
        <v>2.6</v>
      </c>
      <c r="AA12" s="723"/>
      <c r="AB12" s="723"/>
      <c r="AC12" s="723"/>
      <c r="AD12" s="724">
        <v>348969</v>
      </c>
      <c r="AE12" s="724"/>
      <c r="AF12" s="724"/>
      <c r="AG12" s="724"/>
      <c r="AH12" s="724"/>
      <c r="AI12" s="724"/>
      <c r="AJ12" s="724"/>
      <c r="AK12" s="724"/>
      <c r="AL12" s="666">
        <v>5.0999999999999996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696168</v>
      </c>
      <c r="BH12" s="664"/>
      <c r="BI12" s="664"/>
      <c r="BJ12" s="664"/>
      <c r="BK12" s="664"/>
      <c r="BL12" s="664"/>
      <c r="BM12" s="664"/>
      <c r="BN12" s="665"/>
      <c r="BO12" s="723">
        <v>42.8</v>
      </c>
      <c r="BP12" s="723"/>
      <c r="BQ12" s="723"/>
      <c r="BR12" s="723"/>
      <c r="BS12" s="669" t="s">
        <v>177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289639</v>
      </c>
      <c r="CS12" s="664"/>
      <c r="CT12" s="664"/>
      <c r="CU12" s="664"/>
      <c r="CV12" s="664"/>
      <c r="CW12" s="664"/>
      <c r="CX12" s="664"/>
      <c r="CY12" s="665"/>
      <c r="CZ12" s="723">
        <v>2.2000000000000002</v>
      </c>
      <c r="DA12" s="723"/>
      <c r="DB12" s="723"/>
      <c r="DC12" s="723"/>
      <c r="DD12" s="669">
        <v>17392</v>
      </c>
      <c r="DE12" s="664"/>
      <c r="DF12" s="664"/>
      <c r="DG12" s="664"/>
      <c r="DH12" s="664"/>
      <c r="DI12" s="664"/>
      <c r="DJ12" s="664"/>
      <c r="DK12" s="664"/>
      <c r="DL12" s="664"/>
      <c r="DM12" s="664"/>
      <c r="DN12" s="664"/>
      <c r="DO12" s="664"/>
      <c r="DP12" s="665"/>
      <c r="DQ12" s="669">
        <v>218015</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t="s">
        <v>232</v>
      </c>
      <c r="S13" s="664"/>
      <c r="T13" s="664"/>
      <c r="U13" s="664"/>
      <c r="V13" s="664"/>
      <c r="W13" s="664"/>
      <c r="X13" s="664"/>
      <c r="Y13" s="665"/>
      <c r="Z13" s="723" t="s">
        <v>136</v>
      </c>
      <c r="AA13" s="723"/>
      <c r="AB13" s="723"/>
      <c r="AC13" s="723"/>
      <c r="AD13" s="724" t="s">
        <v>177</v>
      </c>
      <c r="AE13" s="724"/>
      <c r="AF13" s="724"/>
      <c r="AG13" s="724"/>
      <c r="AH13" s="724"/>
      <c r="AI13" s="724"/>
      <c r="AJ13" s="724"/>
      <c r="AK13" s="724"/>
      <c r="AL13" s="666" t="s">
        <v>177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693550</v>
      </c>
      <c r="BH13" s="664"/>
      <c r="BI13" s="664"/>
      <c r="BJ13" s="664"/>
      <c r="BK13" s="664"/>
      <c r="BL13" s="664"/>
      <c r="BM13" s="664"/>
      <c r="BN13" s="665"/>
      <c r="BO13" s="723">
        <v>42.6</v>
      </c>
      <c r="BP13" s="723"/>
      <c r="BQ13" s="723"/>
      <c r="BR13" s="723"/>
      <c r="BS13" s="669" t="s">
        <v>177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885415</v>
      </c>
      <c r="CS13" s="664"/>
      <c r="CT13" s="664"/>
      <c r="CU13" s="664"/>
      <c r="CV13" s="664"/>
      <c r="CW13" s="664"/>
      <c r="CX13" s="664"/>
      <c r="CY13" s="665"/>
      <c r="CZ13" s="723">
        <v>6.7</v>
      </c>
      <c r="DA13" s="723"/>
      <c r="DB13" s="723"/>
      <c r="DC13" s="723"/>
      <c r="DD13" s="669">
        <v>257838</v>
      </c>
      <c r="DE13" s="664"/>
      <c r="DF13" s="664"/>
      <c r="DG13" s="664"/>
      <c r="DH13" s="664"/>
      <c r="DI13" s="664"/>
      <c r="DJ13" s="664"/>
      <c r="DK13" s="664"/>
      <c r="DL13" s="664"/>
      <c r="DM13" s="664"/>
      <c r="DN13" s="664"/>
      <c r="DO13" s="664"/>
      <c r="DP13" s="665"/>
      <c r="DQ13" s="669">
        <v>646754</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177</v>
      </c>
      <c r="S14" s="664"/>
      <c r="T14" s="664"/>
      <c r="U14" s="664"/>
      <c r="V14" s="664"/>
      <c r="W14" s="664"/>
      <c r="X14" s="664"/>
      <c r="Y14" s="665"/>
      <c r="Z14" s="723" t="s">
        <v>177</v>
      </c>
      <c r="AA14" s="723"/>
      <c r="AB14" s="723"/>
      <c r="AC14" s="723"/>
      <c r="AD14" s="724" t="s">
        <v>177</v>
      </c>
      <c r="AE14" s="724"/>
      <c r="AF14" s="724"/>
      <c r="AG14" s="724"/>
      <c r="AH14" s="724"/>
      <c r="AI14" s="724"/>
      <c r="AJ14" s="724"/>
      <c r="AK14" s="724"/>
      <c r="AL14" s="666" t="s">
        <v>232</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71944</v>
      </c>
      <c r="BH14" s="664"/>
      <c r="BI14" s="664"/>
      <c r="BJ14" s="664"/>
      <c r="BK14" s="664"/>
      <c r="BL14" s="664"/>
      <c r="BM14" s="664"/>
      <c r="BN14" s="665"/>
      <c r="BO14" s="723">
        <v>4.4000000000000004</v>
      </c>
      <c r="BP14" s="723"/>
      <c r="BQ14" s="723"/>
      <c r="BR14" s="723"/>
      <c r="BS14" s="669" t="s">
        <v>136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623348</v>
      </c>
      <c r="CS14" s="664"/>
      <c r="CT14" s="664"/>
      <c r="CU14" s="664"/>
      <c r="CV14" s="664"/>
      <c r="CW14" s="664"/>
      <c r="CX14" s="664"/>
      <c r="CY14" s="665"/>
      <c r="CZ14" s="723">
        <v>4.8</v>
      </c>
      <c r="DA14" s="723"/>
      <c r="DB14" s="723"/>
      <c r="DC14" s="723"/>
      <c r="DD14" s="669">
        <v>44392</v>
      </c>
      <c r="DE14" s="664"/>
      <c r="DF14" s="664"/>
      <c r="DG14" s="664"/>
      <c r="DH14" s="664"/>
      <c r="DI14" s="664"/>
      <c r="DJ14" s="664"/>
      <c r="DK14" s="664"/>
      <c r="DL14" s="664"/>
      <c r="DM14" s="664"/>
      <c r="DN14" s="664"/>
      <c r="DO14" s="664"/>
      <c r="DP14" s="665"/>
      <c r="DQ14" s="669">
        <v>510583</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27343</v>
      </c>
      <c r="S15" s="664"/>
      <c r="T15" s="664"/>
      <c r="U15" s="664"/>
      <c r="V15" s="664"/>
      <c r="W15" s="664"/>
      <c r="X15" s="664"/>
      <c r="Y15" s="665"/>
      <c r="Z15" s="723">
        <v>0.2</v>
      </c>
      <c r="AA15" s="723"/>
      <c r="AB15" s="723"/>
      <c r="AC15" s="723"/>
      <c r="AD15" s="724">
        <v>27343</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88649</v>
      </c>
      <c r="BH15" s="664"/>
      <c r="BI15" s="664"/>
      <c r="BJ15" s="664"/>
      <c r="BK15" s="664"/>
      <c r="BL15" s="664"/>
      <c r="BM15" s="664"/>
      <c r="BN15" s="665"/>
      <c r="BO15" s="723">
        <v>5.4</v>
      </c>
      <c r="BP15" s="723"/>
      <c r="BQ15" s="723"/>
      <c r="BR15" s="723"/>
      <c r="BS15" s="669" t="s">
        <v>136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1291487</v>
      </c>
      <c r="CS15" s="664"/>
      <c r="CT15" s="664"/>
      <c r="CU15" s="664"/>
      <c r="CV15" s="664"/>
      <c r="CW15" s="664"/>
      <c r="CX15" s="664"/>
      <c r="CY15" s="665"/>
      <c r="CZ15" s="723">
        <v>9.8000000000000007</v>
      </c>
      <c r="DA15" s="723"/>
      <c r="DB15" s="723"/>
      <c r="DC15" s="723"/>
      <c r="DD15" s="669">
        <v>322502</v>
      </c>
      <c r="DE15" s="664"/>
      <c r="DF15" s="664"/>
      <c r="DG15" s="664"/>
      <c r="DH15" s="664"/>
      <c r="DI15" s="664"/>
      <c r="DJ15" s="664"/>
      <c r="DK15" s="664"/>
      <c r="DL15" s="664"/>
      <c r="DM15" s="664"/>
      <c r="DN15" s="664"/>
      <c r="DO15" s="664"/>
      <c r="DP15" s="665"/>
      <c r="DQ15" s="669">
        <v>902908</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136</v>
      </c>
      <c r="S16" s="664"/>
      <c r="T16" s="664"/>
      <c r="U16" s="664"/>
      <c r="V16" s="664"/>
      <c r="W16" s="664"/>
      <c r="X16" s="664"/>
      <c r="Y16" s="665"/>
      <c r="Z16" s="723" t="s">
        <v>177</v>
      </c>
      <c r="AA16" s="723"/>
      <c r="AB16" s="723"/>
      <c r="AC16" s="723"/>
      <c r="AD16" s="724" t="s">
        <v>177</v>
      </c>
      <c r="AE16" s="724"/>
      <c r="AF16" s="724"/>
      <c r="AG16" s="724"/>
      <c r="AH16" s="724"/>
      <c r="AI16" s="724"/>
      <c r="AJ16" s="724"/>
      <c r="AK16" s="724"/>
      <c r="AL16" s="666" t="s">
        <v>136</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177</v>
      </c>
      <c r="BH16" s="664"/>
      <c r="BI16" s="664"/>
      <c r="BJ16" s="664"/>
      <c r="BK16" s="664"/>
      <c r="BL16" s="664"/>
      <c r="BM16" s="664"/>
      <c r="BN16" s="665"/>
      <c r="BO16" s="723" t="s">
        <v>136</v>
      </c>
      <c r="BP16" s="723"/>
      <c r="BQ16" s="723"/>
      <c r="BR16" s="723"/>
      <c r="BS16" s="669" t="s">
        <v>232</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24774</v>
      </c>
      <c r="CS16" s="664"/>
      <c r="CT16" s="664"/>
      <c r="CU16" s="664"/>
      <c r="CV16" s="664"/>
      <c r="CW16" s="664"/>
      <c r="CX16" s="664"/>
      <c r="CY16" s="665"/>
      <c r="CZ16" s="723">
        <v>0.2</v>
      </c>
      <c r="DA16" s="723"/>
      <c r="DB16" s="723"/>
      <c r="DC16" s="723"/>
      <c r="DD16" s="669" t="s">
        <v>177</v>
      </c>
      <c r="DE16" s="664"/>
      <c r="DF16" s="664"/>
      <c r="DG16" s="664"/>
      <c r="DH16" s="664"/>
      <c r="DI16" s="664"/>
      <c r="DJ16" s="664"/>
      <c r="DK16" s="664"/>
      <c r="DL16" s="664"/>
      <c r="DM16" s="664"/>
      <c r="DN16" s="664"/>
      <c r="DO16" s="664"/>
      <c r="DP16" s="665"/>
      <c r="DQ16" s="669">
        <v>4131</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9145</v>
      </c>
      <c r="S17" s="664"/>
      <c r="T17" s="664"/>
      <c r="U17" s="664"/>
      <c r="V17" s="664"/>
      <c r="W17" s="664"/>
      <c r="X17" s="664"/>
      <c r="Y17" s="665"/>
      <c r="Z17" s="723">
        <v>0.1</v>
      </c>
      <c r="AA17" s="723"/>
      <c r="AB17" s="723"/>
      <c r="AC17" s="723"/>
      <c r="AD17" s="724">
        <v>9145</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136</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1184053</v>
      </c>
      <c r="CS17" s="664"/>
      <c r="CT17" s="664"/>
      <c r="CU17" s="664"/>
      <c r="CV17" s="664"/>
      <c r="CW17" s="664"/>
      <c r="CX17" s="664"/>
      <c r="CY17" s="665"/>
      <c r="CZ17" s="723">
        <v>9</v>
      </c>
      <c r="DA17" s="723"/>
      <c r="DB17" s="723"/>
      <c r="DC17" s="723"/>
      <c r="DD17" s="669" t="s">
        <v>177</v>
      </c>
      <c r="DE17" s="664"/>
      <c r="DF17" s="664"/>
      <c r="DG17" s="664"/>
      <c r="DH17" s="664"/>
      <c r="DI17" s="664"/>
      <c r="DJ17" s="664"/>
      <c r="DK17" s="664"/>
      <c r="DL17" s="664"/>
      <c r="DM17" s="664"/>
      <c r="DN17" s="664"/>
      <c r="DO17" s="664"/>
      <c r="DP17" s="665"/>
      <c r="DQ17" s="669">
        <v>1145126</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5099253</v>
      </c>
      <c r="S18" s="664"/>
      <c r="T18" s="664"/>
      <c r="U18" s="664"/>
      <c r="V18" s="664"/>
      <c r="W18" s="664"/>
      <c r="X18" s="664"/>
      <c r="Y18" s="665"/>
      <c r="Z18" s="723">
        <v>37.799999999999997</v>
      </c>
      <c r="AA18" s="723"/>
      <c r="AB18" s="723"/>
      <c r="AC18" s="723"/>
      <c r="AD18" s="724">
        <v>4755127</v>
      </c>
      <c r="AE18" s="724"/>
      <c r="AF18" s="724"/>
      <c r="AG18" s="724"/>
      <c r="AH18" s="724"/>
      <c r="AI18" s="724"/>
      <c r="AJ18" s="724"/>
      <c r="AK18" s="724"/>
      <c r="AL18" s="666">
        <v>68.8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177</v>
      </c>
      <c r="BH18" s="664"/>
      <c r="BI18" s="664"/>
      <c r="BJ18" s="664"/>
      <c r="BK18" s="664"/>
      <c r="BL18" s="664"/>
      <c r="BM18" s="664"/>
      <c r="BN18" s="665"/>
      <c r="BO18" s="723" t="s">
        <v>177</v>
      </c>
      <c r="BP18" s="723"/>
      <c r="BQ18" s="723"/>
      <c r="BR18" s="723"/>
      <c r="BS18" s="669" t="s">
        <v>136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177</v>
      </c>
      <c r="DA18" s="723"/>
      <c r="DB18" s="723"/>
      <c r="DC18" s="723"/>
      <c r="DD18" s="669" t="s">
        <v>177</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4755127</v>
      </c>
      <c r="S19" s="664"/>
      <c r="T19" s="664"/>
      <c r="U19" s="664"/>
      <c r="V19" s="664"/>
      <c r="W19" s="664"/>
      <c r="X19" s="664"/>
      <c r="Y19" s="665"/>
      <c r="Z19" s="723">
        <v>35.299999999999997</v>
      </c>
      <c r="AA19" s="723"/>
      <c r="AB19" s="723"/>
      <c r="AC19" s="723"/>
      <c r="AD19" s="724">
        <v>4755127</v>
      </c>
      <c r="AE19" s="724"/>
      <c r="AF19" s="724"/>
      <c r="AG19" s="724"/>
      <c r="AH19" s="724"/>
      <c r="AI19" s="724"/>
      <c r="AJ19" s="724"/>
      <c r="AK19" s="724"/>
      <c r="AL19" s="666">
        <v>68.8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1050</v>
      </c>
      <c r="BH19" s="664"/>
      <c r="BI19" s="664"/>
      <c r="BJ19" s="664"/>
      <c r="BK19" s="664"/>
      <c r="BL19" s="664"/>
      <c r="BM19" s="664"/>
      <c r="BN19" s="665"/>
      <c r="BO19" s="723">
        <v>0.1</v>
      </c>
      <c r="BP19" s="723"/>
      <c r="BQ19" s="723"/>
      <c r="BR19" s="723"/>
      <c r="BS19" s="669" t="s">
        <v>232</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136</v>
      </c>
      <c r="DA19" s="723"/>
      <c r="DB19" s="723"/>
      <c r="DC19" s="723"/>
      <c r="DD19" s="669" t="s">
        <v>232</v>
      </c>
      <c r="DE19" s="664"/>
      <c r="DF19" s="664"/>
      <c r="DG19" s="664"/>
      <c r="DH19" s="664"/>
      <c r="DI19" s="664"/>
      <c r="DJ19" s="664"/>
      <c r="DK19" s="664"/>
      <c r="DL19" s="664"/>
      <c r="DM19" s="664"/>
      <c r="DN19" s="664"/>
      <c r="DO19" s="664"/>
      <c r="DP19" s="665"/>
      <c r="DQ19" s="669" t="s">
        <v>177</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326806</v>
      </c>
      <c r="S20" s="664"/>
      <c r="T20" s="664"/>
      <c r="U20" s="664"/>
      <c r="V20" s="664"/>
      <c r="W20" s="664"/>
      <c r="X20" s="664"/>
      <c r="Y20" s="665"/>
      <c r="Z20" s="723">
        <v>2.4</v>
      </c>
      <c r="AA20" s="723"/>
      <c r="AB20" s="723"/>
      <c r="AC20" s="723"/>
      <c r="AD20" s="724" t="s">
        <v>177</v>
      </c>
      <c r="AE20" s="724"/>
      <c r="AF20" s="724"/>
      <c r="AG20" s="724"/>
      <c r="AH20" s="724"/>
      <c r="AI20" s="724"/>
      <c r="AJ20" s="724"/>
      <c r="AK20" s="724"/>
      <c r="AL20" s="666" t="s">
        <v>177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1050</v>
      </c>
      <c r="BH20" s="664"/>
      <c r="BI20" s="664"/>
      <c r="BJ20" s="664"/>
      <c r="BK20" s="664"/>
      <c r="BL20" s="664"/>
      <c r="BM20" s="664"/>
      <c r="BN20" s="665"/>
      <c r="BO20" s="723">
        <v>0.1</v>
      </c>
      <c r="BP20" s="723"/>
      <c r="BQ20" s="723"/>
      <c r="BR20" s="723"/>
      <c r="BS20" s="669" t="s">
        <v>177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13122865</v>
      </c>
      <c r="CS20" s="664"/>
      <c r="CT20" s="664"/>
      <c r="CU20" s="664"/>
      <c r="CV20" s="664"/>
      <c r="CW20" s="664"/>
      <c r="CX20" s="664"/>
      <c r="CY20" s="665"/>
      <c r="CZ20" s="723">
        <v>100</v>
      </c>
      <c r="DA20" s="723"/>
      <c r="DB20" s="723"/>
      <c r="DC20" s="723"/>
      <c r="DD20" s="669">
        <v>3124053</v>
      </c>
      <c r="DE20" s="664"/>
      <c r="DF20" s="664"/>
      <c r="DG20" s="664"/>
      <c r="DH20" s="664"/>
      <c r="DI20" s="664"/>
      <c r="DJ20" s="664"/>
      <c r="DK20" s="664"/>
      <c r="DL20" s="664"/>
      <c r="DM20" s="664"/>
      <c r="DN20" s="664"/>
      <c r="DO20" s="664"/>
      <c r="DP20" s="665"/>
      <c r="DQ20" s="669">
        <v>7852181</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v>17320</v>
      </c>
      <c r="S21" s="664"/>
      <c r="T21" s="664"/>
      <c r="U21" s="664"/>
      <c r="V21" s="664"/>
      <c r="W21" s="664"/>
      <c r="X21" s="664"/>
      <c r="Y21" s="665"/>
      <c r="Z21" s="723">
        <v>0.1</v>
      </c>
      <c r="AA21" s="723"/>
      <c r="AB21" s="723"/>
      <c r="AC21" s="723"/>
      <c r="AD21" s="724" t="s">
        <v>232</v>
      </c>
      <c r="AE21" s="724"/>
      <c r="AF21" s="724"/>
      <c r="AG21" s="724"/>
      <c r="AH21" s="724"/>
      <c r="AI21" s="724"/>
      <c r="AJ21" s="724"/>
      <c r="AK21" s="724"/>
      <c r="AL21" s="666" t="s">
        <v>177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1050</v>
      </c>
      <c r="BH21" s="664"/>
      <c r="BI21" s="664"/>
      <c r="BJ21" s="664"/>
      <c r="BK21" s="664"/>
      <c r="BL21" s="664"/>
      <c r="BM21" s="664"/>
      <c r="BN21" s="665"/>
      <c r="BO21" s="723">
        <v>0.1</v>
      </c>
      <c r="BP21" s="723"/>
      <c r="BQ21" s="723"/>
      <c r="BR21" s="723"/>
      <c r="BS21" s="669" t="s">
        <v>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7246040</v>
      </c>
      <c r="S22" s="664"/>
      <c r="T22" s="664"/>
      <c r="U22" s="664"/>
      <c r="V22" s="664"/>
      <c r="W22" s="664"/>
      <c r="X22" s="664"/>
      <c r="Y22" s="665"/>
      <c r="Z22" s="723">
        <v>53.8</v>
      </c>
      <c r="AA22" s="723"/>
      <c r="AB22" s="723"/>
      <c r="AC22" s="723"/>
      <c r="AD22" s="724">
        <v>6901914</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136</v>
      </c>
      <c r="BH22" s="664"/>
      <c r="BI22" s="664"/>
      <c r="BJ22" s="664"/>
      <c r="BK22" s="664"/>
      <c r="BL22" s="664"/>
      <c r="BM22" s="664"/>
      <c r="BN22" s="665"/>
      <c r="BO22" s="723" t="s">
        <v>177</v>
      </c>
      <c r="BP22" s="723"/>
      <c r="BQ22" s="723"/>
      <c r="BR22" s="723"/>
      <c r="BS22" s="669" t="s">
        <v>177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1429</v>
      </c>
      <c r="S23" s="664"/>
      <c r="T23" s="664"/>
      <c r="U23" s="664"/>
      <c r="V23" s="664"/>
      <c r="W23" s="664"/>
      <c r="X23" s="664"/>
      <c r="Y23" s="665"/>
      <c r="Z23" s="723">
        <v>0</v>
      </c>
      <c r="AA23" s="723"/>
      <c r="AB23" s="723"/>
      <c r="AC23" s="723"/>
      <c r="AD23" s="724">
        <v>1429</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177</v>
      </c>
      <c r="BH23" s="664"/>
      <c r="BI23" s="664"/>
      <c r="BJ23" s="664"/>
      <c r="BK23" s="664"/>
      <c r="BL23" s="664"/>
      <c r="BM23" s="664"/>
      <c r="BN23" s="665"/>
      <c r="BO23" s="723" t="s">
        <v>232</v>
      </c>
      <c r="BP23" s="723"/>
      <c r="BQ23" s="723"/>
      <c r="BR23" s="723"/>
      <c r="BS23" s="669" t="s">
        <v>177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8569</v>
      </c>
      <c r="S24" s="664"/>
      <c r="T24" s="664"/>
      <c r="U24" s="664"/>
      <c r="V24" s="664"/>
      <c r="W24" s="664"/>
      <c r="X24" s="664"/>
      <c r="Y24" s="665"/>
      <c r="Z24" s="723">
        <v>0.1</v>
      </c>
      <c r="AA24" s="723"/>
      <c r="AB24" s="723"/>
      <c r="AC24" s="723"/>
      <c r="AD24" s="724" t="s">
        <v>177</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177</v>
      </c>
      <c r="BP24" s="723"/>
      <c r="BQ24" s="723"/>
      <c r="BR24" s="723"/>
      <c r="BS24" s="669" t="s">
        <v>136</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3970704</v>
      </c>
      <c r="CS24" s="727"/>
      <c r="CT24" s="727"/>
      <c r="CU24" s="727"/>
      <c r="CV24" s="727"/>
      <c r="CW24" s="727"/>
      <c r="CX24" s="727"/>
      <c r="CY24" s="773"/>
      <c r="CZ24" s="774">
        <v>30.3</v>
      </c>
      <c r="DA24" s="743"/>
      <c r="DB24" s="743"/>
      <c r="DC24" s="777"/>
      <c r="DD24" s="772">
        <v>3082527</v>
      </c>
      <c r="DE24" s="727"/>
      <c r="DF24" s="727"/>
      <c r="DG24" s="727"/>
      <c r="DH24" s="727"/>
      <c r="DI24" s="727"/>
      <c r="DJ24" s="727"/>
      <c r="DK24" s="773"/>
      <c r="DL24" s="772">
        <v>3060082</v>
      </c>
      <c r="DM24" s="727"/>
      <c r="DN24" s="727"/>
      <c r="DO24" s="727"/>
      <c r="DP24" s="727"/>
      <c r="DQ24" s="727"/>
      <c r="DR24" s="727"/>
      <c r="DS24" s="727"/>
      <c r="DT24" s="727"/>
      <c r="DU24" s="727"/>
      <c r="DV24" s="773"/>
      <c r="DW24" s="774">
        <v>43.3</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152907</v>
      </c>
      <c r="S25" s="664"/>
      <c r="T25" s="664"/>
      <c r="U25" s="664"/>
      <c r="V25" s="664"/>
      <c r="W25" s="664"/>
      <c r="X25" s="664"/>
      <c r="Y25" s="665"/>
      <c r="Z25" s="723">
        <v>1.1000000000000001</v>
      </c>
      <c r="AA25" s="723"/>
      <c r="AB25" s="723"/>
      <c r="AC25" s="723"/>
      <c r="AD25" s="724">
        <v>1964</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177</v>
      </c>
      <c r="BP25" s="723"/>
      <c r="BQ25" s="723"/>
      <c r="BR25" s="723"/>
      <c r="BS25" s="669" t="s">
        <v>136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1678225</v>
      </c>
      <c r="CS25" s="662"/>
      <c r="CT25" s="662"/>
      <c r="CU25" s="662"/>
      <c r="CV25" s="662"/>
      <c r="CW25" s="662"/>
      <c r="CX25" s="662"/>
      <c r="CY25" s="663"/>
      <c r="CZ25" s="666">
        <v>12.8</v>
      </c>
      <c r="DA25" s="695"/>
      <c r="DB25" s="695"/>
      <c r="DC25" s="696"/>
      <c r="DD25" s="669">
        <v>1615415</v>
      </c>
      <c r="DE25" s="662"/>
      <c r="DF25" s="662"/>
      <c r="DG25" s="662"/>
      <c r="DH25" s="662"/>
      <c r="DI25" s="662"/>
      <c r="DJ25" s="662"/>
      <c r="DK25" s="663"/>
      <c r="DL25" s="669">
        <v>1593059</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11382</v>
      </c>
      <c r="S26" s="664"/>
      <c r="T26" s="664"/>
      <c r="U26" s="664"/>
      <c r="V26" s="664"/>
      <c r="W26" s="664"/>
      <c r="X26" s="664"/>
      <c r="Y26" s="665"/>
      <c r="Z26" s="723">
        <v>0.1</v>
      </c>
      <c r="AA26" s="723"/>
      <c r="AB26" s="723"/>
      <c r="AC26" s="723"/>
      <c r="AD26" s="724" t="s">
        <v>232</v>
      </c>
      <c r="AE26" s="724"/>
      <c r="AF26" s="724"/>
      <c r="AG26" s="724"/>
      <c r="AH26" s="724"/>
      <c r="AI26" s="724"/>
      <c r="AJ26" s="724"/>
      <c r="AK26" s="724"/>
      <c r="AL26" s="666" t="s">
        <v>136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177</v>
      </c>
      <c r="BP26" s="723"/>
      <c r="BQ26" s="723"/>
      <c r="BR26" s="723"/>
      <c r="BS26" s="669" t="s">
        <v>177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1017026</v>
      </c>
      <c r="CS26" s="664"/>
      <c r="CT26" s="664"/>
      <c r="CU26" s="664"/>
      <c r="CV26" s="664"/>
      <c r="CW26" s="664"/>
      <c r="CX26" s="664"/>
      <c r="CY26" s="665"/>
      <c r="CZ26" s="666">
        <v>7.8</v>
      </c>
      <c r="DA26" s="695"/>
      <c r="DB26" s="695"/>
      <c r="DC26" s="696"/>
      <c r="DD26" s="669">
        <v>961727</v>
      </c>
      <c r="DE26" s="664"/>
      <c r="DF26" s="664"/>
      <c r="DG26" s="664"/>
      <c r="DH26" s="664"/>
      <c r="DI26" s="664"/>
      <c r="DJ26" s="664"/>
      <c r="DK26" s="665"/>
      <c r="DL26" s="669" t="s">
        <v>177</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728317</v>
      </c>
      <c r="S27" s="664"/>
      <c r="T27" s="664"/>
      <c r="U27" s="664"/>
      <c r="V27" s="664"/>
      <c r="W27" s="664"/>
      <c r="X27" s="664"/>
      <c r="Y27" s="665"/>
      <c r="Z27" s="723">
        <v>5.4</v>
      </c>
      <c r="AA27" s="723"/>
      <c r="AB27" s="723"/>
      <c r="AC27" s="723"/>
      <c r="AD27" s="724" t="s">
        <v>177</v>
      </c>
      <c r="AE27" s="724"/>
      <c r="AF27" s="724"/>
      <c r="AG27" s="724"/>
      <c r="AH27" s="724"/>
      <c r="AI27" s="724"/>
      <c r="AJ27" s="724"/>
      <c r="AK27" s="724"/>
      <c r="AL27" s="666" t="s">
        <v>136</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1628320</v>
      </c>
      <c r="BH27" s="664"/>
      <c r="BI27" s="664"/>
      <c r="BJ27" s="664"/>
      <c r="BK27" s="664"/>
      <c r="BL27" s="664"/>
      <c r="BM27" s="664"/>
      <c r="BN27" s="665"/>
      <c r="BO27" s="723">
        <v>100</v>
      </c>
      <c r="BP27" s="723"/>
      <c r="BQ27" s="723"/>
      <c r="BR27" s="723"/>
      <c r="BS27" s="669" t="s">
        <v>177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1108426</v>
      </c>
      <c r="CS27" s="662"/>
      <c r="CT27" s="662"/>
      <c r="CU27" s="662"/>
      <c r="CV27" s="662"/>
      <c r="CW27" s="662"/>
      <c r="CX27" s="662"/>
      <c r="CY27" s="663"/>
      <c r="CZ27" s="666">
        <v>8.4</v>
      </c>
      <c r="DA27" s="695"/>
      <c r="DB27" s="695"/>
      <c r="DC27" s="696"/>
      <c r="DD27" s="669">
        <v>321986</v>
      </c>
      <c r="DE27" s="662"/>
      <c r="DF27" s="662"/>
      <c r="DG27" s="662"/>
      <c r="DH27" s="662"/>
      <c r="DI27" s="662"/>
      <c r="DJ27" s="662"/>
      <c r="DK27" s="663"/>
      <c r="DL27" s="669">
        <v>321897</v>
      </c>
      <c r="DM27" s="662"/>
      <c r="DN27" s="662"/>
      <c r="DO27" s="662"/>
      <c r="DP27" s="662"/>
      <c r="DQ27" s="662"/>
      <c r="DR27" s="662"/>
      <c r="DS27" s="662"/>
      <c r="DT27" s="662"/>
      <c r="DU27" s="662"/>
      <c r="DV27" s="663"/>
      <c r="DW27" s="666">
        <v>4.5999999999999996</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177</v>
      </c>
      <c r="AA28" s="723"/>
      <c r="AB28" s="723"/>
      <c r="AC28" s="723"/>
      <c r="AD28" s="724" t="s">
        <v>177</v>
      </c>
      <c r="AE28" s="724"/>
      <c r="AF28" s="724"/>
      <c r="AG28" s="724"/>
      <c r="AH28" s="724"/>
      <c r="AI28" s="724"/>
      <c r="AJ28" s="724"/>
      <c r="AK28" s="724"/>
      <c r="AL28" s="666" t="s">
        <v>136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1184053</v>
      </c>
      <c r="CS28" s="664"/>
      <c r="CT28" s="664"/>
      <c r="CU28" s="664"/>
      <c r="CV28" s="664"/>
      <c r="CW28" s="664"/>
      <c r="CX28" s="664"/>
      <c r="CY28" s="665"/>
      <c r="CZ28" s="666">
        <v>9</v>
      </c>
      <c r="DA28" s="695"/>
      <c r="DB28" s="695"/>
      <c r="DC28" s="696"/>
      <c r="DD28" s="669">
        <v>1145126</v>
      </c>
      <c r="DE28" s="664"/>
      <c r="DF28" s="664"/>
      <c r="DG28" s="664"/>
      <c r="DH28" s="664"/>
      <c r="DI28" s="664"/>
      <c r="DJ28" s="664"/>
      <c r="DK28" s="665"/>
      <c r="DL28" s="669">
        <v>1145126</v>
      </c>
      <c r="DM28" s="664"/>
      <c r="DN28" s="664"/>
      <c r="DO28" s="664"/>
      <c r="DP28" s="664"/>
      <c r="DQ28" s="664"/>
      <c r="DR28" s="664"/>
      <c r="DS28" s="664"/>
      <c r="DT28" s="664"/>
      <c r="DU28" s="664"/>
      <c r="DV28" s="665"/>
      <c r="DW28" s="666">
        <v>16.2</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1066082</v>
      </c>
      <c r="S29" s="664"/>
      <c r="T29" s="664"/>
      <c r="U29" s="664"/>
      <c r="V29" s="664"/>
      <c r="W29" s="664"/>
      <c r="X29" s="664"/>
      <c r="Y29" s="665"/>
      <c r="Z29" s="723">
        <v>7.9</v>
      </c>
      <c r="AA29" s="723"/>
      <c r="AB29" s="723"/>
      <c r="AC29" s="723"/>
      <c r="AD29" s="724" t="s">
        <v>136</v>
      </c>
      <c r="AE29" s="724"/>
      <c r="AF29" s="724"/>
      <c r="AG29" s="724"/>
      <c r="AH29" s="724"/>
      <c r="AI29" s="724"/>
      <c r="AJ29" s="724"/>
      <c r="AK29" s="724"/>
      <c r="AL29" s="666" t="s">
        <v>136</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1183961</v>
      </c>
      <c r="CS29" s="662"/>
      <c r="CT29" s="662"/>
      <c r="CU29" s="662"/>
      <c r="CV29" s="662"/>
      <c r="CW29" s="662"/>
      <c r="CX29" s="662"/>
      <c r="CY29" s="663"/>
      <c r="CZ29" s="666">
        <v>9</v>
      </c>
      <c r="DA29" s="695"/>
      <c r="DB29" s="695"/>
      <c r="DC29" s="696"/>
      <c r="DD29" s="669">
        <v>1145034</v>
      </c>
      <c r="DE29" s="662"/>
      <c r="DF29" s="662"/>
      <c r="DG29" s="662"/>
      <c r="DH29" s="662"/>
      <c r="DI29" s="662"/>
      <c r="DJ29" s="662"/>
      <c r="DK29" s="663"/>
      <c r="DL29" s="669">
        <v>1145034</v>
      </c>
      <c r="DM29" s="662"/>
      <c r="DN29" s="662"/>
      <c r="DO29" s="662"/>
      <c r="DP29" s="662"/>
      <c r="DQ29" s="662"/>
      <c r="DR29" s="662"/>
      <c r="DS29" s="662"/>
      <c r="DT29" s="662"/>
      <c r="DU29" s="662"/>
      <c r="DV29" s="663"/>
      <c r="DW29" s="666">
        <v>16.2</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22804</v>
      </c>
      <c r="S30" s="664"/>
      <c r="T30" s="664"/>
      <c r="U30" s="664"/>
      <c r="V30" s="664"/>
      <c r="W30" s="664"/>
      <c r="X30" s="664"/>
      <c r="Y30" s="665"/>
      <c r="Z30" s="723">
        <v>0.2</v>
      </c>
      <c r="AA30" s="723"/>
      <c r="AB30" s="723"/>
      <c r="AC30" s="723"/>
      <c r="AD30" s="724">
        <v>857</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98.8</v>
      </c>
      <c r="BH30" s="742"/>
      <c r="BI30" s="742"/>
      <c r="BJ30" s="742"/>
      <c r="BK30" s="742"/>
      <c r="BL30" s="742"/>
      <c r="BM30" s="743">
        <v>96.4</v>
      </c>
      <c r="BN30" s="742"/>
      <c r="BO30" s="742"/>
      <c r="BP30" s="742"/>
      <c r="BQ30" s="744"/>
      <c r="BR30" s="741">
        <v>98.8</v>
      </c>
      <c r="BS30" s="742"/>
      <c r="BT30" s="742"/>
      <c r="BU30" s="742"/>
      <c r="BV30" s="742"/>
      <c r="BW30" s="742"/>
      <c r="BX30" s="743">
        <v>96</v>
      </c>
      <c r="BY30" s="742"/>
      <c r="BZ30" s="742"/>
      <c r="CA30" s="742"/>
      <c r="CB30" s="744"/>
      <c r="CD30" s="747"/>
      <c r="CE30" s="748"/>
      <c r="CF30" s="705" t="s">
        <v>310</v>
      </c>
      <c r="CG30" s="702"/>
      <c r="CH30" s="702"/>
      <c r="CI30" s="702"/>
      <c r="CJ30" s="702"/>
      <c r="CK30" s="702"/>
      <c r="CL30" s="702"/>
      <c r="CM30" s="702"/>
      <c r="CN30" s="702"/>
      <c r="CO30" s="702"/>
      <c r="CP30" s="702"/>
      <c r="CQ30" s="703"/>
      <c r="CR30" s="661">
        <v>1110059</v>
      </c>
      <c r="CS30" s="664"/>
      <c r="CT30" s="664"/>
      <c r="CU30" s="664"/>
      <c r="CV30" s="664"/>
      <c r="CW30" s="664"/>
      <c r="CX30" s="664"/>
      <c r="CY30" s="665"/>
      <c r="CZ30" s="666">
        <v>8.5</v>
      </c>
      <c r="DA30" s="695"/>
      <c r="DB30" s="695"/>
      <c r="DC30" s="696"/>
      <c r="DD30" s="669">
        <v>1074900</v>
      </c>
      <c r="DE30" s="664"/>
      <c r="DF30" s="664"/>
      <c r="DG30" s="664"/>
      <c r="DH30" s="664"/>
      <c r="DI30" s="664"/>
      <c r="DJ30" s="664"/>
      <c r="DK30" s="665"/>
      <c r="DL30" s="669">
        <v>1074900</v>
      </c>
      <c r="DM30" s="664"/>
      <c r="DN30" s="664"/>
      <c r="DO30" s="664"/>
      <c r="DP30" s="664"/>
      <c r="DQ30" s="664"/>
      <c r="DR30" s="664"/>
      <c r="DS30" s="664"/>
      <c r="DT30" s="664"/>
      <c r="DU30" s="664"/>
      <c r="DV30" s="665"/>
      <c r="DW30" s="666">
        <v>15.2</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38812</v>
      </c>
      <c r="S31" s="664"/>
      <c r="T31" s="664"/>
      <c r="U31" s="664"/>
      <c r="V31" s="664"/>
      <c r="W31" s="664"/>
      <c r="X31" s="664"/>
      <c r="Y31" s="665"/>
      <c r="Z31" s="723">
        <v>0.3</v>
      </c>
      <c r="AA31" s="723"/>
      <c r="AB31" s="723"/>
      <c r="AC31" s="723"/>
      <c r="AD31" s="724" t="s">
        <v>177</v>
      </c>
      <c r="AE31" s="724"/>
      <c r="AF31" s="724"/>
      <c r="AG31" s="724"/>
      <c r="AH31" s="724"/>
      <c r="AI31" s="724"/>
      <c r="AJ31" s="724"/>
      <c r="AK31" s="724"/>
      <c r="AL31" s="666" t="s">
        <v>136</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98.9</v>
      </c>
      <c r="BH31" s="662"/>
      <c r="BI31" s="662"/>
      <c r="BJ31" s="662"/>
      <c r="BK31" s="662"/>
      <c r="BL31" s="662"/>
      <c r="BM31" s="667">
        <v>97.1</v>
      </c>
      <c r="BN31" s="740"/>
      <c r="BO31" s="740"/>
      <c r="BP31" s="740"/>
      <c r="BQ31" s="701"/>
      <c r="BR31" s="739">
        <v>98.8</v>
      </c>
      <c r="BS31" s="662"/>
      <c r="BT31" s="662"/>
      <c r="BU31" s="662"/>
      <c r="BV31" s="662"/>
      <c r="BW31" s="662"/>
      <c r="BX31" s="667">
        <v>97.2</v>
      </c>
      <c r="BY31" s="740"/>
      <c r="BZ31" s="740"/>
      <c r="CA31" s="740"/>
      <c r="CB31" s="701"/>
      <c r="CD31" s="747"/>
      <c r="CE31" s="748"/>
      <c r="CF31" s="705" t="s">
        <v>314</v>
      </c>
      <c r="CG31" s="702"/>
      <c r="CH31" s="702"/>
      <c r="CI31" s="702"/>
      <c r="CJ31" s="702"/>
      <c r="CK31" s="702"/>
      <c r="CL31" s="702"/>
      <c r="CM31" s="702"/>
      <c r="CN31" s="702"/>
      <c r="CO31" s="702"/>
      <c r="CP31" s="702"/>
      <c r="CQ31" s="703"/>
      <c r="CR31" s="661">
        <v>73902</v>
      </c>
      <c r="CS31" s="662"/>
      <c r="CT31" s="662"/>
      <c r="CU31" s="662"/>
      <c r="CV31" s="662"/>
      <c r="CW31" s="662"/>
      <c r="CX31" s="662"/>
      <c r="CY31" s="663"/>
      <c r="CZ31" s="666">
        <v>0.6</v>
      </c>
      <c r="DA31" s="695"/>
      <c r="DB31" s="695"/>
      <c r="DC31" s="696"/>
      <c r="DD31" s="669">
        <v>70134</v>
      </c>
      <c r="DE31" s="662"/>
      <c r="DF31" s="662"/>
      <c r="DG31" s="662"/>
      <c r="DH31" s="662"/>
      <c r="DI31" s="662"/>
      <c r="DJ31" s="662"/>
      <c r="DK31" s="663"/>
      <c r="DL31" s="669">
        <v>70134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700904</v>
      </c>
      <c r="S32" s="664"/>
      <c r="T32" s="664"/>
      <c r="U32" s="664"/>
      <c r="V32" s="664"/>
      <c r="W32" s="664"/>
      <c r="X32" s="664"/>
      <c r="Y32" s="665"/>
      <c r="Z32" s="723">
        <v>5.2</v>
      </c>
      <c r="AA32" s="723"/>
      <c r="AB32" s="723"/>
      <c r="AC32" s="723"/>
      <c r="AD32" s="724" t="s">
        <v>232</v>
      </c>
      <c r="AE32" s="724"/>
      <c r="AF32" s="724"/>
      <c r="AG32" s="724"/>
      <c r="AH32" s="724"/>
      <c r="AI32" s="724"/>
      <c r="AJ32" s="724"/>
      <c r="AK32" s="724"/>
      <c r="AL32" s="666" t="s">
        <v>136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98.6</v>
      </c>
      <c r="BH32" s="677"/>
      <c r="BI32" s="677"/>
      <c r="BJ32" s="677"/>
      <c r="BK32" s="677"/>
      <c r="BL32" s="677"/>
      <c r="BM32" s="721">
        <v>95.2</v>
      </c>
      <c r="BN32" s="677"/>
      <c r="BO32" s="677"/>
      <c r="BP32" s="677"/>
      <c r="BQ32" s="714"/>
      <c r="BR32" s="738">
        <v>98.6</v>
      </c>
      <c r="BS32" s="677"/>
      <c r="BT32" s="677"/>
      <c r="BU32" s="677"/>
      <c r="BV32" s="677"/>
      <c r="BW32" s="677"/>
      <c r="BX32" s="721">
        <v>94.2</v>
      </c>
      <c r="BY32" s="677"/>
      <c r="BZ32" s="677"/>
      <c r="CA32" s="677"/>
      <c r="CB32" s="714"/>
      <c r="CD32" s="749"/>
      <c r="CE32" s="750"/>
      <c r="CF32" s="705" t="s">
        <v>317</v>
      </c>
      <c r="CG32" s="702"/>
      <c r="CH32" s="702"/>
      <c r="CI32" s="702"/>
      <c r="CJ32" s="702"/>
      <c r="CK32" s="702"/>
      <c r="CL32" s="702"/>
      <c r="CM32" s="702"/>
      <c r="CN32" s="702"/>
      <c r="CO32" s="702"/>
      <c r="CP32" s="702"/>
      <c r="CQ32" s="703"/>
      <c r="CR32" s="661">
        <v>92</v>
      </c>
      <c r="CS32" s="664"/>
      <c r="CT32" s="664"/>
      <c r="CU32" s="664"/>
      <c r="CV32" s="664"/>
      <c r="CW32" s="664"/>
      <c r="CX32" s="664"/>
      <c r="CY32" s="665"/>
      <c r="CZ32" s="666">
        <v>0</v>
      </c>
      <c r="DA32" s="695"/>
      <c r="DB32" s="695"/>
      <c r="DC32" s="696"/>
      <c r="DD32" s="669">
        <v>92</v>
      </c>
      <c r="DE32" s="664"/>
      <c r="DF32" s="664"/>
      <c r="DG32" s="664"/>
      <c r="DH32" s="664"/>
      <c r="DI32" s="664"/>
      <c r="DJ32" s="664"/>
      <c r="DK32" s="665"/>
      <c r="DL32" s="669">
        <v>92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228926</v>
      </c>
      <c r="S33" s="664"/>
      <c r="T33" s="664"/>
      <c r="U33" s="664"/>
      <c r="V33" s="664"/>
      <c r="W33" s="664"/>
      <c r="X33" s="664"/>
      <c r="Y33" s="665"/>
      <c r="Z33" s="723">
        <v>1.7</v>
      </c>
      <c r="AA33" s="723"/>
      <c r="AB33" s="723"/>
      <c r="AC33" s="723"/>
      <c r="AD33" s="724" t="s">
        <v>177</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6003334</v>
      </c>
      <c r="CS33" s="662"/>
      <c r="CT33" s="662"/>
      <c r="CU33" s="662"/>
      <c r="CV33" s="662"/>
      <c r="CW33" s="662"/>
      <c r="CX33" s="662"/>
      <c r="CY33" s="663"/>
      <c r="CZ33" s="666">
        <v>45.7</v>
      </c>
      <c r="DA33" s="695"/>
      <c r="DB33" s="695"/>
      <c r="DC33" s="696"/>
      <c r="DD33" s="669">
        <v>4462438</v>
      </c>
      <c r="DE33" s="662"/>
      <c r="DF33" s="662"/>
      <c r="DG33" s="662"/>
      <c r="DH33" s="662"/>
      <c r="DI33" s="662"/>
      <c r="DJ33" s="662"/>
      <c r="DK33" s="663"/>
      <c r="DL33" s="669">
        <v>3324624</v>
      </c>
      <c r="DM33" s="662"/>
      <c r="DN33" s="662"/>
      <c r="DO33" s="662"/>
      <c r="DP33" s="662"/>
      <c r="DQ33" s="662"/>
      <c r="DR33" s="662"/>
      <c r="DS33" s="662"/>
      <c r="DT33" s="662"/>
      <c r="DU33" s="662"/>
      <c r="DV33" s="663"/>
      <c r="DW33" s="666">
        <v>47.1</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517601</v>
      </c>
      <c r="S34" s="664"/>
      <c r="T34" s="664"/>
      <c r="U34" s="664"/>
      <c r="V34" s="664"/>
      <c r="W34" s="664"/>
      <c r="X34" s="664"/>
      <c r="Y34" s="665"/>
      <c r="Z34" s="723">
        <v>3.8</v>
      </c>
      <c r="AA34" s="723"/>
      <c r="AB34" s="723"/>
      <c r="AC34" s="723"/>
      <c r="AD34" s="724">
        <v>3765</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2274470</v>
      </c>
      <c r="CS34" s="664"/>
      <c r="CT34" s="664"/>
      <c r="CU34" s="664"/>
      <c r="CV34" s="664"/>
      <c r="CW34" s="664"/>
      <c r="CX34" s="664"/>
      <c r="CY34" s="665"/>
      <c r="CZ34" s="666">
        <v>17.3</v>
      </c>
      <c r="DA34" s="695"/>
      <c r="DB34" s="695"/>
      <c r="DC34" s="696"/>
      <c r="DD34" s="669">
        <v>1431426</v>
      </c>
      <c r="DE34" s="664"/>
      <c r="DF34" s="664"/>
      <c r="DG34" s="664"/>
      <c r="DH34" s="664"/>
      <c r="DI34" s="664"/>
      <c r="DJ34" s="664"/>
      <c r="DK34" s="665"/>
      <c r="DL34" s="669">
        <v>1185826</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2751500</v>
      </c>
      <c r="S35" s="664"/>
      <c r="T35" s="664"/>
      <c r="U35" s="664"/>
      <c r="V35" s="664"/>
      <c r="W35" s="664"/>
      <c r="X35" s="664"/>
      <c r="Y35" s="665"/>
      <c r="Z35" s="723">
        <v>20.399999999999999</v>
      </c>
      <c r="AA35" s="723"/>
      <c r="AB35" s="723"/>
      <c r="AC35" s="723"/>
      <c r="AD35" s="724" t="s">
        <v>232</v>
      </c>
      <c r="AE35" s="724"/>
      <c r="AF35" s="724"/>
      <c r="AG35" s="724"/>
      <c r="AH35" s="724"/>
      <c r="AI35" s="724"/>
      <c r="AJ35" s="724"/>
      <c r="AK35" s="724"/>
      <c r="AL35" s="666" t="s">
        <v>177</v>
      </c>
      <c r="AM35" s="667"/>
      <c r="AN35" s="667"/>
      <c r="AO35" s="725"/>
      <c r="AP35" s="234"/>
      <c r="AQ35" s="729" t="s">
        <v>325</v>
      </c>
      <c r="AR35" s="730"/>
      <c r="AS35" s="730"/>
      <c r="AT35" s="730"/>
      <c r="AU35" s="730"/>
      <c r="AV35" s="730"/>
      <c r="AW35" s="730"/>
      <c r="AX35" s="730"/>
      <c r="AY35" s="731"/>
      <c r="AZ35" s="726">
        <v>1469311</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171336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227245</v>
      </c>
      <c r="CS35" s="662"/>
      <c r="CT35" s="662"/>
      <c r="CU35" s="662"/>
      <c r="CV35" s="662"/>
      <c r="CW35" s="662"/>
      <c r="CX35" s="662"/>
      <c r="CY35" s="663"/>
      <c r="CZ35" s="666">
        <v>1.7</v>
      </c>
      <c r="DA35" s="695"/>
      <c r="DB35" s="695"/>
      <c r="DC35" s="696"/>
      <c r="DD35" s="669">
        <v>190237</v>
      </c>
      <c r="DE35" s="662"/>
      <c r="DF35" s="662"/>
      <c r="DG35" s="662"/>
      <c r="DH35" s="662"/>
      <c r="DI35" s="662"/>
      <c r="DJ35" s="662"/>
      <c r="DK35" s="663"/>
      <c r="DL35" s="669">
        <v>162565</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136</v>
      </c>
      <c r="S36" s="664"/>
      <c r="T36" s="664"/>
      <c r="U36" s="664"/>
      <c r="V36" s="664"/>
      <c r="W36" s="664"/>
      <c r="X36" s="664"/>
      <c r="Y36" s="665"/>
      <c r="Z36" s="723" t="s">
        <v>177</v>
      </c>
      <c r="AA36" s="723"/>
      <c r="AB36" s="723"/>
      <c r="AC36" s="723"/>
      <c r="AD36" s="724" t="s">
        <v>177</v>
      </c>
      <c r="AE36" s="724"/>
      <c r="AF36" s="724"/>
      <c r="AG36" s="724"/>
      <c r="AH36" s="724"/>
      <c r="AI36" s="724"/>
      <c r="AJ36" s="724"/>
      <c r="AK36" s="724"/>
      <c r="AL36" s="666" t="s">
        <v>136</v>
      </c>
      <c r="AM36" s="667"/>
      <c r="AN36" s="667"/>
      <c r="AO36" s="725"/>
      <c r="AQ36" s="698" t="s">
        <v>329</v>
      </c>
      <c r="AR36" s="699"/>
      <c r="AS36" s="699"/>
      <c r="AT36" s="699"/>
      <c r="AU36" s="699"/>
      <c r="AV36" s="699"/>
      <c r="AW36" s="699"/>
      <c r="AX36" s="699"/>
      <c r="AY36" s="700"/>
      <c r="AZ36" s="661">
        <v>350262</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141222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1410520</v>
      </c>
      <c r="CS36" s="664"/>
      <c r="CT36" s="664"/>
      <c r="CU36" s="664"/>
      <c r="CV36" s="664"/>
      <c r="CW36" s="664"/>
      <c r="CX36" s="664"/>
      <c r="CY36" s="665"/>
      <c r="CZ36" s="666">
        <v>10.7</v>
      </c>
      <c r="DA36" s="695"/>
      <c r="DB36" s="695"/>
      <c r="DC36" s="696"/>
      <c r="DD36" s="669">
        <v>1084266</v>
      </c>
      <c r="DE36" s="664"/>
      <c r="DF36" s="664"/>
      <c r="DG36" s="664"/>
      <c r="DH36" s="664"/>
      <c r="DI36" s="664"/>
      <c r="DJ36" s="664"/>
      <c r="DK36" s="665"/>
      <c r="DL36" s="669">
        <v>804259</v>
      </c>
      <c r="DM36" s="664"/>
      <c r="DN36" s="664"/>
      <c r="DO36" s="664"/>
      <c r="DP36" s="664"/>
      <c r="DQ36" s="664"/>
      <c r="DR36" s="664"/>
      <c r="DS36" s="664"/>
      <c r="DT36" s="664"/>
      <c r="DU36" s="664"/>
      <c r="DV36" s="665"/>
      <c r="DW36" s="666">
        <v>11.4</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150000</v>
      </c>
      <c r="S37" s="664"/>
      <c r="T37" s="664"/>
      <c r="U37" s="664"/>
      <c r="V37" s="664"/>
      <c r="W37" s="664"/>
      <c r="X37" s="664"/>
      <c r="Y37" s="665"/>
      <c r="Z37" s="723">
        <v>1.1000000000000001</v>
      </c>
      <c r="AA37" s="723"/>
      <c r="AB37" s="723"/>
      <c r="AC37" s="723"/>
      <c r="AD37" s="724" t="s">
        <v>136</v>
      </c>
      <c r="AE37" s="724"/>
      <c r="AF37" s="724"/>
      <c r="AG37" s="724"/>
      <c r="AH37" s="724"/>
      <c r="AI37" s="724"/>
      <c r="AJ37" s="724"/>
      <c r="AK37" s="724"/>
      <c r="AL37" s="666" t="s">
        <v>177</v>
      </c>
      <c r="AM37" s="667"/>
      <c r="AN37" s="667"/>
      <c r="AO37" s="725"/>
      <c r="AQ37" s="698" t="s">
        <v>333</v>
      </c>
      <c r="AR37" s="699"/>
      <c r="AS37" s="699"/>
      <c r="AT37" s="699"/>
      <c r="AU37" s="699"/>
      <c r="AV37" s="699"/>
      <c r="AW37" s="699"/>
      <c r="AX37" s="699"/>
      <c r="AY37" s="700"/>
      <c r="AZ37" s="661">
        <v>86323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3076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654480</v>
      </c>
      <c r="CS37" s="662"/>
      <c r="CT37" s="662"/>
      <c r="CU37" s="662"/>
      <c r="CV37" s="662"/>
      <c r="CW37" s="662"/>
      <c r="CX37" s="662"/>
      <c r="CY37" s="663"/>
      <c r="CZ37" s="666">
        <v>5</v>
      </c>
      <c r="DA37" s="695"/>
      <c r="DB37" s="695"/>
      <c r="DC37" s="696"/>
      <c r="DD37" s="669">
        <v>587280</v>
      </c>
      <c r="DE37" s="662"/>
      <c r="DF37" s="662"/>
      <c r="DG37" s="662"/>
      <c r="DH37" s="662"/>
      <c r="DI37" s="662"/>
      <c r="DJ37" s="662"/>
      <c r="DK37" s="663"/>
      <c r="DL37" s="669">
        <v>540116</v>
      </c>
      <c r="DM37" s="662"/>
      <c r="DN37" s="662"/>
      <c r="DO37" s="662"/>
      <c r="DP37" s="662"/>
      <c r="DQ37" s="662"/>
      <c r="DR37" s="662"/>
      <c r="DS37" s="662"/>
      <c r="DT37" s="662"/>
      <c r="DU37" s="662"/>
      <c r="DV37" s="663"/>
      <c r="DW37" s="666">
        <v>7.7</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13475273</v>
      </c>
      <c r="S38" s="713"/>
      <c r="T38" s="713"/>
      <c r="U38" s="713"/>
      <c r="V38" s="713"/>
      <c r="W38" s="713"/>
      <c r="X38" s="713"/>
      <c r="Y38" s="718"/>
      <c r="Z38" s="719">
        <v>100</v>
      </c>
      <c r="AA38" s="719"/>
      <c r="AB38" s="719"/>
      <c r="AC38" s="719"/>
      <c r="AD38" s="720">
        <v>6909929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7750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5249</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1382988</v>
      </c>
      <c r="CS38" s="664"/>
      <c r="CT38" s="664"/>
      <c r="CU38" s="664"/>
      <c r="CV38" s="664"/>
      <c r="CW38" s="664"/>
      <c r="CX38" s="664"/>
      <c r="CY38" s="665"/>
      <c r="CZ38" s="666">
        <v>10.5</v>
      </c>
      <c r="DA38" s="695"/>
      <c r="DB38" s="695"/>
      <c r="DC38" s="696"/>
      <c r="DD38" s="669">
        <v>1228609</v>
      </c>
      <c r="DE38" s="664"/>
      <c r="DF38" s="664"/>
      <c r="DG38" s="664"/>
      <c r="DH38" s="664"/>
      <c r="DI38" s="664"/>
      <c r="DJ38" s="664"/>
      <c r="DK38" s="665"/>
      <c r="DL38" s="669">
        <v>1143634</v>
      </c>
      <c r="DM38" s="664"/>
      <c r="DN38" s="664"/>
      <c r="DO38" s="664"/>
      <c r="DP38" s="664"/>
      <c r="DQ38" s="664"/>
      <c r="DR38" s="664"/>
      <c r="DS38" s="664"/>
      <c r="DT38" s="664"/>
      <c r="DU38" s="664"/>
      <c r="DV38" s="665"/>
      <c r="DW38" s="666">
        <v>16.2</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t="s">
        <v>177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595016</v>
      </c>
      <c r="CS39" s="662"/>
      <c r="CT39" s="662"/>
      <c r="CU39" s="662"/>
      <c r="CV39" s="662"/>
      <c r="CW39" s="662"/>
      <c r="CX39" s="662"/>
      <c r="CY39" s="663"/>
      <c r="CZ39" s="666">
        <v>4.5</v>
      </c>
      <c r="DA39" s="695"/>
      <c r="DB39" s="695"/>
      <c r="DC39" s="696"/>
      <c r="DD39" s="669">
        <v>464805</v>
      </c>
      <c r="DE39" s="662"/>
      <c r="DF39" s="662"/>
      <c r="DG39" s="662"/>
      <c r="DH39" s="662"/>
      <c r="DI39" s="662"/>
      <c r="DJ39" s="662"/>
      <c r="DK39" s="663"/>
      <c r="DL39" s="669" t="s">
        <v>232</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227690</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113095</v>
      </c>
      <c r="CS40" s="664"/>
      <c r="CT40" s="664"/>
      <c r="CU40" s="664"/>
      <c r="CV40" s="664"/>
      <c r="CW40" s="664"/>
      <c r="CX40" s="664"/>
      <c r="CY40" s="665"/>
      <c r="CZ40" s="666">
        <v>0.9</v>
      </c>
      <c r="DA40" s="695"/>
      <c r="DB40" s="695"/>
      <c r="DC40" s="696"/>
      <c r="DD40" s="669">
        <v>63095</v>
      </c>
      <c r="DE40" s="664"/>
      <c r="DF40" s="664"/>
      <c r="DG40" s="664"/>
      <c r="DH40" s="664"/>
      <c r="DI40" s="664"/>
      <c r="DJ40" s="664"/>
      <c r="DK40" s="665"/>
      <c r="DL40" s="669">
        <v>28340</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797286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177</v>
      </c>
      <c r="CS41" s="662"/>
      <c r="CT41" s="662"/>
      <c r="CU41" s="662"/>
      <c r="CV41" s="662"/>
      <c r="CW41" s="662"/>
      <c r="CX41" s="662"/>
      <c r="CY41" s="663"/>
      <c r="CZ41" s="666" t="s">
        <v>232</v>
      </c>
      <c r="DA41" s="695"/>
      <c r="DB41" s="695"/>
      <c r="DC41" s="696"/>
      <c r="DD41" s="669" t="s">
        <v>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3148827</v>
      </c>
      <c r="CS42" s="664"/>
      <c r="CT42" s="664"/>
      <c r="CU42" s="664"/>
      <c r="CV42" s="664"/>
      <c r="CW42" s="664"/>
      <c r="CX42" s="664"/>
      <c r="CY42" s="665"/>
      <c r="CZ42" s="666">
        <v>24</v>
      </c>
      <c r="DA42" s="667"/>
      <c r="DB42" s="667"/>
      <c r="DC42" s="668"/>
      <c r="DD42" s="669">
        <v>307216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78834</v>
      </c>
      <c r="CS43" s="662"/>
      <c r="CT43" s="662"/>
      <c r="CU43" s="662"/>
      <c r="CV43" s="662"/>
      <c r="CW43" s="662"/>
      <c r="CX43" s="662"/>
      <c r="CY43" s="663"/>
      <c r="CZ43" s="666">
        <v>0.6</v>
      </c>
      <c r="DA43" s="695"/>
      <c r="DB43" s="695"/>
      <c r="DC43" s="696"/>
      <c r="DD43" s="669">
        <v>78834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305</v>
      </c>
      <c r="CE44" s="690"/>
      <c r="CF44" s="658" t="s">
        <v>355</v>
      </c>
      <c r="CG44" s="659"/>
      <c r="CH44" s="659"/>
      <c r="CI44" s="659"/>
      <c r="CJ44" s="659"/>
      <c r="CK44" s="659"/>
      <c r="CL44" s="659"/>
      <c r="CM44" s="659"/>
      <c r="CN44" s="659"/>
      <c r="CO44" s="659"/>
      <c r="CP44" s="659"/>
      <c r="CQ44" s="660"/>
      <c r="CR44" s="661">
        <v>3124053</v>
      </c>
      <c r="CS44" s="664"/>
      <c r="CT44" s="664"/>
      <c r="CU44" s="664"/>
      <c r="CV44" s="664"/>
      <c r="CW44" s="664"/>
      <c r="CX44" s="664"/>
      <c r="CY44" s="665"/>
      <c r="CZ44" s="666">
        <v>23.8</v>
      </c>
      <c r="DA44" s="667"/>
      <c r="DB44" s="667"/>
      <c r="DC44" s="668"/>
      <c r="DD44" s="669">
        <v>303085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487061</v>
      </c>
      <c r="CS45" s="662"/>
      <c r="CT45" s="662"/>
      <c r="CU45" s="662"/>
      <c r="CV45" s="662"/>
      <c r="CW45" s="662"/>
      <c r="CX45" s="662"/>
      <c r="CY45" s="663"/>
      <c r="CZ45" s="666">
        <v>3.7</v>
      </c>
      <c r="DA45" s="695"/>
      <c r="DB45" s="695"/>
      <c r="DC45" s="696"/>
      <c r="DD45" s="669">
        <v>27464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2587787</v>
      </c>
      <c r="CS46" s="664"/>
      <c r="CT46" s="664"/>
      <c r="CU46" s="664"/>
      <c r="CV46" s="664"/>
      <c r="CW46" s="664"/>
      <c r="CX46" s="664"/>
      <c r="CY46" s="665"/>
      <c r="CZ46" s="666">
        <v>19.7</v>
      </c>
      <c r="DA46" s="667"/>
      <c r="DB46" s="667"/>
      <c r="DC46" s="668"/>
      <c r="DD46" s="669">
        <v>240316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24774</v>
      </c>
      <c r="CS47" s="662"/>
      <c r="CT47" s="662"/>
      <c r="CU47" s="662"/>
      <c r="CV47" s="662"/>
      <c r="CW47" s="662"/>
      <c r="CX47" s="662"/>
      <c r="CY47" s="663"/>
      <c r="CZ47" s="666">
        <v>0.2</v>
      </c>
      <c r="DA47" s="695"/>
      <c r="DB47" s="695"/>
      <c r="DC47" s="696"/>
      <c r="DD47" s="669">
        <v>4131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359</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136</v>
      </c>
      <c r="DA48" s="667"/>
      <c r="DB48" s="667"/>
      <c r="DC48" s="668"/>
      <c r="DD48" s="669" t="s">
        <v>177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13122865</v>
      </c>
      <c r="CS49" s="677"/>
      <c r="CT49" s="677"/>
      <c r="CU49" s="677"/>
      <c r="CV49" s="677"/>
      <c r="CW49" s="677"/>
      <c r="CX49" s="677"/>
      <c r="CY49" s="678"/>
      <c r="CZ49" s="679">
        <v>100</v>
      </c>
      <c r="DA49" s="680"/>
      <c r="DB49" s="680"/>
      <c r="DC49" s="681"/>
      <c r="DD49" s="682">
        <v>7852181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scygmG5S3aAlC5OW98bx35qB06yN2PZYXAT1u5NdC9usEz8kBjj+pofA3druj5Wyq3x5Wt1jagByB/Ck/5hfhw==" saltValue="3DAEtjt0oSfQZXH9UgbK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0" zoomScale="70" zoomScaleNormal="25" zoomScaleSheetLayoutView="70" workbookViewId="0">
      <selection activeCell="BS8" sqref="BS8:CG8"/>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13475</v>
      </c>
      <c r="R7" s="1194"/>
      <c r="S7" s="1194"/>
      <c r="T7" s="1194"/>
      <c r="U7" s="1194"/>
      <c r="V7" s="1194">
        <v>13123</v>
      </c>
      <c r="W7" s="1194"/>
      <c r="X7" s="1194"/>
      <c r="Y7" s="1194"/>
      <c r="Z7" s="1194"/>
      <c r="AA7" s="1194">
        <v>352</v>
      </c>
      <c r="AB7" s="1194"/>
      <c r="AC7" s="1194"/>
      <c r="AD7" s="1194"/>
      <c r="AE7" s="1195"/>
      <c r="AF7" s="1196">
        <v>262</v>
      </c>
      <c r="AG7" s="1197"/>
      <c r="AH7" s="1197"/>
      <c r="AI7" s="1197"/>
      <c r="AJ7" s="1198"/>
      <c r="AK7" s="1180">
        <v>37</v>
      </c>
      <c r="AL7" s="1181"/>
      <c r="AM7" s="1181"/>
      <c r="AN7" s="1181"/>
      <c r="AO7" s="1181"/>
      <c r="AP7" s="1181">
        <v>11469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44</v>
      </c>
      <c r="CI7" s="1178"/>
      <c r="CJ7" s="1178"/>
      <c r="CK7" s="1178"/>
      <c r="CL7" s="1179"/>
      <c r="CM7" s="1177">
        <v>482</v>
      </c>
      <c r="CN7" s="1178"/>
      <c r="CO7" s="1178"/>
      <c r="CP7" s="1178"/>
      <c r="CQ7" s="1179"/>
      <c r="CR7" s="1177">
        <v>2</v>
      </c>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-1</v>
      </c>
      <c r="CI8" s="1079"/>
      <c r="CJ8" s="1079"/>
      <c r="CK8" s="1079"/>
      <c r="CL8" s="1080"/>
      <c r="CM8" s="1078">
        <v>135</v>
      </c>
      <c r="CN8" s="1079"/>
      <c r="CO8" s="1079"/>
      <c r="CP8" s="1079"/>
      <c r="CQ8" s="1080"/>
      <c r="CR8" s="1078">
        <v>20</v>
      </c>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578</v>
      </c>
      <c r="BT9" s="1104"/>
      <c r="BU9" s="1104"/>
      <c r="BV9" s="1104"/>
      <c r="BW9" s="1104"/>
      <c r="BX9" s="1104"/>
      <c r="BY9" s="1104"/>
      <c r="BZ9" s="1104"/>
      <c r="CA9" s="1104"/>
      <c r="CB9" s="1104"/>
      <c r="CC9" s="1104"/>
      <c r="CD9" s="1104"/>
      <c r="CE9" s="1104"/>
      <c r="CF9" s="1104"/>
      <c r="CG9" s="1105"/>
      <c r="CH9" s="1078">
        <v>13</v>
      </c>
      <c r="CI9" s="1079"/>
      <c r="CJ9" s="1079"/>
      <c r="CK9" s="1079"/>
      <c r="CL9" s="1080"/>
      <c r="CM9" s="1078">
        <v>180</v>
      </c>
      <c r="CN9" s="1079"/>
      <c r="CO9" s="1079"/>
      <c r="CP9" s="1079"/>
      <c r="CQ9" s="1080"/>
      <c r="CR9" s="1078">
        <v>5</v>
      </c>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262</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177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2681</v>
      </c>
      <c r="R28" s="1143"/>
      <c r="S28" s="1143"/>
      <c r="T28" s="1143"/>
      <c r="U28" s="1143"/>
      <c r="V28" s="1143">
        <v>2510</v>
      </c>
      <c r="W28" s="1143"/>
      <c r="X28" s="1143"/>
      <c r="Y28" s="1143"/>
      <c r="Z28" s="1143"/>
      <c r="AA28" s="1143">
        <v>171</v>
      </c>
      <c r="AB28" s="1143"/>
      <c r="AC28" s="1143"/>
      <c r="AD28" s="1143"/>
      <c r="AE28" s="1144"/>
      <c r="AF28" s="1145">
        <v>171</v>
      </c>
      <c r="AG28" s="1143"/>
      <c r="AH28" s="1143"/>
      <c r="AI28" s="1143"/>
      <c r="AJ28" s="1146"/>
      <c r="AK28" s="1147">
        <v>228</v>
      </c>
      <c r="AL28" s="1135"/>
      <c r="AM28" s="1135"/>
      <c r="AN28" s="1135"/>
      <c r="AO28" s="1135"/>
      <c r="AP28" s="1135" t="s">
        <v>507</v>
      </c>
      <c r="AQ28" s="1135"/>
      <c r="AR28" s="1135"/>
      <c r="AS28" s="1135"/>
      <c r="AT28" s="1135"/>
      <c r="AU28" s="1135" t="s">
        <v>507</v>
      </c>
      <c r="AV28" s="1135"/>
      <c r="AW28" s="1135"/>
      <c r="AX28" s="1135"/>
      <c r="AY28" s="1135"/>
      <c r="AZ28" s="1136" t="s">
        <v>507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2930</v>
      </c>
      <c r="R29" s="1133"/>
      <c r="S29" s="1133"/>
      <c r="T29" s="1133"/>
      <c r="U29" s="1133"/>
      <c r="V29" s="1133">
        <v>2712</v>
      </c>
      <c r="W29" s="1133"/>
      <c r="X29" s="1133"/>
      <c r="Y29" s="1133"/>
      <c r="Z29" s="1133"/>
      <c r="AA29" s="1133">
        <v>218</v>
      </c>
      <c r="AB29" s="1133"/>
      <c r="AC29" s="1133"/>
      <c r="AD29" s="1133"/>
      <c r="AE29" s="1134"/>
      <c r="AF29" s="1108">
        <v>218</v>
      </c>
      <c r="AG29" s="1109"/>
      <c r="AH29" s="1109"/>
      <c r="AI29" s="1109"/>
      <c r="AJ29" s="1110"/>
      <c r="AK29" s="1069">
        <v>413</v>
      </c>
      <c r="AL29" s="1060"/>
      <c r="AM29" s="1060"/>
      <c r="AN29" s="1060"/>
      <c r="AO29" s="1060"/>
      <c r="AP29" s="1060" t="s">
        <v>507</v>
      </c>
      <c r="AQ29" s="1060"/>
      <c r="AR29" s="1060"/>
      <c r="AS29" s="1060"/>
      <c r="AT29" s="1060"/>
      <c r="AU29" s="1060" t="s">
        <v>507</v>
      </c>
      <c r="AV29" s="1060"/>
      <c r="AW29" s="1060"/>
      <c r="AX29" s="1060"/>
      <c r="AY29" s="1060"/>
      <c r="AZ29" s="1131" t="s">
        <v>507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250</v>
      </c>
      <c r="R30" s="1133"/>
      <c r="S30" s="1133"/>
      <c r="T30" s="1133"/>
      <c r="U30" s="1133"/>
      <c r="V30" s="1133">
        <v>249</v>
      </c>
      <c r="W30" s="1133"/>
      <c r="X30" s="1133"/>
      <c r="Y30" s="1133"/>
      <c r="Z30" s="1133"/>
      <c r="AA30" s="1133">
        <v>1</v>
      </c>
      <c r="AB30" s="1133"/>
      <c r="AC30" s="1133"/>
      <c r="AD30" s="1133"/>
      <c r="AE30" s="1134"/>
      <c r="AF30" s="1108">
        <v>1</v>
      </c>
      <c r="AG30" s="1109"/>
      <c r="AH30" s="1109"/>
      <c r="AI30" s="1109"/>
      <c r="AJ30" s="1110"/>
      <c r="AK30" s="1069">
        <v>86</v>
      </c>
      <c r="AL30" s="1060"/>
      <c r="AM30" s="1060"/>
      <c r="AN30" s="1060"/>
      <c r="AO30" s="1060"/>
      <c r="AP30" s="1060" t="s">
        <v>507</v>
      </c>
      <c r="AQ30" s="1060"/>
      <c r="AR30" s="1060"/>
      <c r="AS30" s="1060"/>
      <c r="AT30" s="1060"/>
      <c r="AU30" s="1060" t="s">
        <v>507</v>
      </c>
      <c r="AV30" s="1060"/>
      <c r="AW30" s="1060"/>
      <c r="AX30" s="1060"/>
      <c r="AY30" s="1060"/>
      <c r="AZ30" s="1131" t="s">
        <v>507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464</v>
      </c>
      <c r="R31" s="1133"/>
      <c r="S31" s="1133"/>
      <c r="T31" s="1133"/>
      <c r="U31" s="1133"/>
      <c r="V31" s="1133">
        <v>414</v>
      </c>
      <c r="W31" s="1133"/>
      <c r="X31" s="1133"/>
      <c r="Y31" s="1133"/>
      <c r="Z31" s="1133"/>
      <c r="AA31" s="1133">
        <v>50</v>
      </c>
      <c r="AB31" s="1133"/>
      <c r="AC31" s="1133"/>
      <c r="AD31" s="1133"/>
      <c r="AE31" s="1134"/>
      <c r="AF31" s="1108">
        <v>272</v>
      </c>
      <c r="AG31" s="1109"/>
      <c r="AH31" s="1109"/>
      <c r="AI31" s="1109"/>
      <c r="AJ31" s="1110"/>
      <c r="AK31" s="1069">
        <v>23</v>
      </c>
      <c r="AL31" s="1060"/>
      <c r="AM31" s="1060"/>
      <c r="AN31" s="1060"/>
      <c r="AO31" s="1060"/>
      <c r="AP31" s="1060">
        <v>973</v>
      </c>
      <c r="AQ31" s="1060"/>
      <c r="AR31" s="1060"/>
      <c r="AS31" s="1060"/>
      <c r="AT31" s="1060"/>
      <c r="AU31" s="1060">
        <v>99</v>
      </c>
      <c r="AV31" s="1060"/>
      <c r="AW31" s="1060"/>
      <c r="AX31" s="1060"/>
      <c r="AY31" s="1060"/>
      <c r="AZ31" s="1131" t="s">
        <v>507</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402</v>
      </c>
      <c r="C32" s="1127"/>
      <c r="D32" s="1127"/>
      <c r="E32" s="1127"/>
      <c r="F32" s="1127"/>
      <c r="G32" s="1127"/>
      <c r="H32" s="1127"/>
      <c r="I32" s="1127"/>
      <c r="J32" s="1127"/>
      <c r="K32" s="1127"/>
      <c r="L32" s="1127"/>
      <c r="M32" s="1127"/>
      <c r="N32" s="1127"/>
      <c r="O32" s="1127"/>
      <c r="P32" s="1128"/>
      <c r="Q32" s="1132">
        <v>634</v>
      </c>
      <c r="R32" s="1133"/>
      <c r="S32" s="1133"/>
      <c r="T32" s="1133"/>
      <c r="U32" s="1133"/>
      <c r="V32" s="1133">
        <v>624</v>
      </c>
      <c r="W32" s="1133"/>
      <c r="X32" s="1133"/>
      <c r="Y32" s="1133"/>
      <c r="Z32" s="1133"/>
      <c r="AA32" s="1133">
        <v>10</v>
      </c>
      <c r="AB32" s="1133"/>
      <c r="AC32" s="1133"/>
      <c r="AD32" s="1133"/>
      <c r="AE32" s="1134"/>
      <c r="AF32" s="1108">
        <v>10</v>
      </c>
      <c r="AG32" s="1109"/>
      <c r="AH32" s="1109"/>
      <c r="AI32" s="1109"/>
      <c r="AJ32" s="1110"/>
      <c r="AK32" s="1069">
        <v>279</v>
      </c>
      <c r="AL32" s="1060"/>
      <c r="AM32" s="1060"/>
      <c r="AN32" s="1060"/>
      <c r="AO32" s="1060"/>
      <c r="AP32" s="1060">
        <v>3240</v>
      </c>
      <c r="AQ32" s="1060"/>
      <c r="AR32" s="1060"/>
      <c r="AS32" s="1060"/>
      <c r="AT32" s="1060"/>
      <c r="AU32" s="1060">
        <v>3126</v>
      </c>
      <c r="AV32" s="1060"/>
      <c r="AW32" s="1060"/>
      <c r="AX32" s="1060"/>
      <c r="AY32" s="1060"/>
      <c r="AZ32" s="1131" t="s">
        <v>507</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105</v>
      </c>
      <c r="R33" s="1133"/>
      <c r="S33" s="1133"/>
      <c r="T33" s="1133"/>
      <c r="U33" s="1133"/>
      <c r="V33" s="1133">
        <v>102</v>
      </c>
      <c r="W33" s="1133"/>
      <c r="X33" s="1133"/>
      <c r="Y33" s="1133"/>
      <c r="Z33" s="1133"/>
      <c r="AA33" s="1133">
        <v>3</v>
      </c>
      <c r="AB33" s="1133"/>
      <c r="AC33" s="1133"/>
      <c r="AD33" s="1133"/>
      <c r="AE33" s="1134"/>
      <c r="AF33" s="1108">
        <v>3</v>
      </c>
      <c r="AG33" s="1109"/>
      <c r="AH33" s="1109"/>
      <c r="AI33" s="1109"/>
      <c r="AJ33" s="1110"/>
      <c r="AK33" s="1069">
        <v>67</v>
      </c>
      <c r="AL33" s="1060"/>
      <c r="AM33" s="1060"/>
      <c r="AN33" s="1060"/>
      <c r="AO33" s="1060"/>
      <c r="AP33" s="1060">
        <v>554</v>
      </c>
      <c r="AQ33" s="1060"/>
      <c r="AR33" s="1060"/>
      <c r="AS33" s="1060"/>
      <c r="AT33" s="1060"/>
      <c r="AU33" s="1060">
        <v>521</v>
      </c>
      <c r="AV33" s="1060"/>
      <c r="AW33" s="1060"/>
      <c r="AX33" s="1060"/>
      <c r="AY33" s="1060"/>
      <c r="AZ33" s="1131" t="s">
        <v>507</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405</v>
      </c>
      <c r="C34" s="1127"/>
      <c r="D34" s="1127"/>
      <c r="E34" s="1127"/>
      <c r="F34" s="1127"/>
      <c r="G34" s="1127"/>
      <c r="H34" s="1127"/>
      <c r="I34" s="1127"/>
      <c r="J34" s="1127"/>
      <c r="K34" s="1127"/>
      <c r="L34" s="1127"/>
      <c r="M34" s="1127"/>
      <c r="N34" s="1127"/>
      <c r="O34" s="1127"/>
      <c r="P34" s="1128"/>
      <c r="Q34" s="1132">
        <v>11</v>
      </c>
      <c r="R34" s="1133"/>
      <c r="S34" s="1133"/>
      <c r="T34" s="1133"/>
      <c r="U34" s="1133"/>
      <c r="V34" s="1133">
        <v>10</v>
      </c>
      <c r="W34" s="1133"/>
      <c r="X34" s="1133"/>
      <c r="Y34" s="1133"/>
      <c r="Z34" s="1133"/>
      <c r="AA34" s="1133">
        <v>1</v>
      </c>
      <c r="AB34" s="1133"/>
      <c r="AC34" s="1133"/>
      <c r="AD34" s="1133"/>
      <c r="AE34" s="1134"/>
      <c r="AF34" s="1108">
        <v>1</v>
      </c>
      <c r="AG34" s="1109"/>
      <c r="AH34" s="1109"/>
      <c r="AI34" s="1109"/>
      <c r="AJ34" s="1110"/>
      <c r="AK34" s="1069">
        <v>5</v>
      </c>
      <c r="AL34" s="1060"/>
      <c r="AM34" s="1060"/>
      <c r="AN34" s="1060"/>
      <c r="AO34" s="1060"/>
      <c r="AP34" s="1060">
        <v>50</v>
      </c>
      <c r="AQ34" s="1060"/>
      <c r="AR34" s="1060"/>
      <c r="AS34" s="1060"/>
      <c r="AT34" s="1060"/>
      <c r="AU34" s="1060">
        <v>44</v>
      </c>
      <c r="AV34" s="1060"/>
      <c r="AW34" s="1060"/>
      <c r="AX34" s="1060"/>
      <c r="AY34" s="1060"/>
      <c r="AZ34" s="1131" t="s">
        <v>507</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406</v>
      </c>
      <c r="C35" s="1127"/>
      <c r="D35" s="1127"/>
      <c r="E35" s="1127"/>
      <c r="F35" s="1127"/>
      <c r="G35" s="1127"/>
      <c r="H35" s="1127"/>
      <c r="I35" s="1127"/>
      <c r="J35" s="1127"/>
      <c r="K35" s="1127"/>
      <c r="L35" s="1127"/>
      <c r="M35" s="1127"/>
      <c r="N35" s="1127"/>
      <c r="O35" s="1127"/>
      <c r="P35" s="1128"/>
      <c r="Q35" s="1132">
        <v>17</v>
      </c>
      <c r="R35" s="1133"/>
      <c r="S35" s="1133"/>
      <c r="T35" s="1133"/>
      <c r="U35" s="1133"/>
      <c r="V35" s="1133">
        <v>15</v>
      </c>
      <c r="W35" s="1133"/>
      <c r="X35" s="1133"/>
      <c r="Y35" s="1133"/>
      <c r="Z35" s="1133"/>
      <c r="AA35" s="1133">
        <v>2</v>
      </c>
      <c r="AB35" s="1133"/>
      <c r="AC35" s="1133"/>
      <c r="AD35" s="1133"/>
      <c r="AE35" s="1134"/>
      <c r="AF35" s="1108">
        <v>13</v>
      </c>
      <c r="AG35" s="1109"/>
      <c r="AH35" s="1109"/>
      <c r="AI35" s="1109"/>
      <c r="AJ35" s="1110"/>
      <c r="AK35" s="1069">
        <v>5</v>
      </c>
      <c r="AL35" s="1060"/>
      <c r="AM35" s="1060"/>
      <c r="AN35" s="1060"/>
      <c r="AO35" s="1060"/>
      <c r="AP35" s="1060" t="s">
        <v>507</v>
      </c>
      <c r="AQ35" s="1060"/>
      <c r="AR35" s="1060"/>
      <c r="AS35" s="1060"/>
      <c r="AT35" s="1060"/>
      <c r="AU35" s="1060" t="s">
        <v>507</v>
      </c>
      <c r="AV35" s="1060"/>
      <c r="AW35" s="1060"/>
      <c r="AX35" s="1060"/>
      <c r="AY35" s="1060"/>
      <c r="AZ35" s="1131" t="s">
        <v>507</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408</v>
      </c>
      <c r="C36" s="1127"/>
      <c r="D36" s="1127"/>
      <c r="E36" s="1127"/>
      <c r="F36" s="1127"/>
      <c r="G36" s="1127"/>
      <c r="H36" s="1127"/>
      <c r="I36" s="1127"/>
      <c r="J36" s="1127"/>
      <c r="K36" s="1127"/>
      <c r="L36" s="1127"/>
      <c r="M36" s="1127"/>
      <c r="N36" s="1127"/>
      <c r="O36" s="1127"/>
      <c r="P36" s="1128"/>
      <c r="Q36" s="1132">
        <v>7</v>
      </c>
      <c r="R36" s="1133"/>
      <c r="S36" s="1133"/>
      <c r="T36" s="1133"/>
      <c r="U36" s="1133"/>
      <c r="V36" s="1133">
        <v>6</v>
      </c>
      <c r="W36" s="1133"/>
      <c r="X36" s="1133"/>
      <c r="Y36" s="1133"/>
      <c r="Z36" s="1133"/>
      <c r="AA36" s="1133">
        <v>1</v>
      </c>
      <c r="AB36" s="1133"/>
      <c r="AC36" s="1133"/>
      <c r="AD36" s="1133"/>
      <c r="AE36" s="1134"/>
      <c r="AF36" s="1108">
        <v>49</v>
      </c>
      <c r="AG36" s="1109"/>
      <c r="AH36" s="1109"/>
      <c r="AI36" s="1109"/>
      <c r="AJ36" s="1110"/>
      <c r="AK36" s="1069">
        <v>3</v>
      </c>
      <c r="AL36" s="1060"/>
      <c r="AM36" s="1060"/>
      <c r="AN36" s="1060"/>
      <c r="AO36" s="1060"/>
      <c r="AP36" s="1060" t="s">
        <v>507</v>
      </c>
      <c r="AQ36" s="1060"/>
      <c r="AR36" s="1060"/>
      <c r="AS36" s="1060"/>
      <c r="AT36" s="1060"/>
      <c r="AU36" s="1060" t="s">
        <v>507</v>
      </c>
      <c r="AV36" s="1060"/>
      <c r="AW36" s="1060"/>
      <c r="AX36" s="1060"/>
      <c r="AY36" s="1060"/>
      <c r="AZ36" s="1131" t="s">
        <v>507</v>
      </c>
      <c r="BA36" s="1131"/>
      <c r="BB36" s="1131"/>
      <c r="BC36" s="1131"/>
      <c r="BD36" s="1131"/>
      <c r="BE36" s="1121" t="s">
        <v>403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740</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414</v>
      </c>
      <c r="W66" s="1091"/>
      <c r="X66" s="1091"/>
      <c r="Y66" s="1091"/>
      <c r="Z66" s="1092"/>
      <c r="AA66" s="1090" t="s">
        <v>415</v>
      </c>
      <c r="AB66" s="1091"/>
      <c r="AC66" s="1091"/>
      <c r="AD66" s="1091"/>
      <c r="AE66" s="1092"/>
      <c r="AF66" s="1096" t="s">
        <v>392</v>
      </c>
      <c r="AG66" s="1097"/>
      <c r="AH66" s="1097"/>
      <c r="AI66" s="1097"/>
      <c r="AJ66" s="1098"/>
      <c r="AK66" s="1090" t="s">
        <v>393</v>
      </c>
      <c r="AL66" s="1085"/>
      <c r="AM66" s="1085"/>
      <c r="AN66" s="1085"/>
      <c r="AO66" s="1086"/>
      <c r="AP66" s="1090" t="s">
        <v>416</v>
      </c>
      <c r="AQ66" s="1091"/>
      <c r="AR66" s="1091"/>
      <c r="AS66" s="1091"/>
      <c r="AT66" s="1092"/>
      <c r="AU66" s="1090" t="s">
        <v>417</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568</v>
      </c>
      <c r="C68" s="1075"/>
      <c r="D68" s="1075"/>
      <c r="E68" s="1075"/>
      <c r="F68" s="1075"/>
      <c r="G68" s="1075"/>
      <c r="H68" s="1075"/>
      <c r="I68" s="1075"/>
      <c r="J68" s="1075"/>
      <c r="K68" s="1075"/>
      <c r="L68" s="1075"/>
      <c r="M68" s="1075"/>
      <c r="N68" s="1075"/>
      <c r="O68" s="1075"/>
      <c r="P68" s="1076"/>
      <c r="Q68" s="1077">
        <v>5544</v>
      </c>
      <c r="R68" s="1071"/>
      <c r="S68" s="1071"/>
      <c r="T68" s="1071"/>
      <c r="U68" s="1071"/>
      <c r="V68" s="1071">
        <v>5425</v>
      </c>
      <c r="W68" s="1071"/>
      <c r="X68" s="1071"/>
      <c r="Y68" s="1071"/>
      <c r="Z68" s="1071"/>
      <c r="AA68" s="1071">
        <v>119</v>
      </c>
      <c r="AB68" s="1071"/>
      <c r="AC68" s="1071"/>
      <c r="AD68" s="1071"/>
      <c r="AE68" s="1071"/>
      <c r="AF68" s="1071">
        <v>114</v>
      </c>
      <c r="AG68" s="1071"/>
      <c r="AH68" s="1071"/>
      <c r="AI68" s="1071"/>
      <c r="AJ68" s="1071"/>
      <c r="AK68" s="1071">
        <v>337</v>
      </c>
      <c r="AL68" s="1071"/>
      <c r="AM68" s="1071"/>
      <c r="AN68" s="1071"/>
      <c r="AO68" s="1071"/>
      <c r="AP68" s="1071">
        <v>646</v>
      </c>
      <c r="AQ68" s="1071"/>
      <c r="AR68" s="1071"/>
      <c r="AS68" s="1071"/>
      <c r="AT68" s="1071"/>
      <c r="AU68" s="1071">
        <v>42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569</v>
      </c>
      <c r="C69" s="1064"/>
      <c r="D69" s="1064"/>
      <c r="E69" s="1064"/>
      <c r="F69" s="1064"/>
      <c r="G69" s="1064"/>
      <c r="H69" s="1064"/>
      <c r="I69" s="1064"/>
      <c r="J69" s="1064"/>
      <c r="K69" s="1064"/>
      <c r="L69" s="1064"/>
      <c r="M69" s="1064"/>
      <c r="N69" s="1064"/>
      <c r="O69" s="1064"/>
      <c r="P69" s="1065"/>
      <c r="Q69" s="1066">
        <v>642</v>
      </c>
      <c r="R69" s="1060"/>
      <c r="S69" s="1060"/>
      <c r="T69" s="1060"/>
      <c r="U69" s="1060"/>
      <c r="V69" s="1060">
        <v>457</v>
      </c>
      <c r="W69" s="1060"/>
      <c r="X69" s="1060"/>
      <c r="Y69" s="1060"/>
      <c r="Z69" s="1060"/>
      <c r="AA69" s="1060">
        <v>185</v>
      </c>
      <c r="AB69" s="1060"/>
      <c r="AC69" s="1060"/>
      <c r="AD69" s="1060"/>
      <c r="AE69" s="1060"/>
      <c r="AF69" s="1060">
        <v>1127</v>
      </c>
      <c r="AG69" s="1060"/>
      <c r="AH69" s="1060"/>
      <c r="AI69" s="1060"/>
      <c r="AJ69" s="1060"/>
      <c r="AK69" s="1060" t="s">
        <v>579</v>
      </c>
      <c r="AL69" s="1060"/>
      <c r="AM69" s="1060"/>
      <c r="AN69" s="1060"/>
      <c r="AO69" s="1060"/>
      <c r="AP69" s="1060">
        <v>19</v>
      </c>
      <c r="AQ69" s="1060"/>
      <c r="AR69" s="1060"/>
      <c r="AS69" s="1060"/>
      <c r="AT69" s="1060"/>
      <c r="AU69" s="1060">
        <v>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570</v>
      </c>
      <c r="C70" s="1064"/>
      <c r="D70" s="1064"/>
      <c r="E70" s="1064"/>
      <c r="F70" s="1064"/>
      <c r="G70" s="1064"/>
      <c r="H70" s="1064"/>
      <c r="I70" s="1064"/>
      <c r="J70" s="1064"/>
      <c r="K70" s="1064"/>
      <c r="L70" s="1064"/>
      <c r="M70" s="1064"/>
      <c r="N70" s="1064"/>
      <c r="O70" s="1064"/>
      <c r="P70" s="1065"/>
      <c r="Q70" s="1066">
        <v>9184</v>
      </c>
      <c r="R70" s="1060"/>
      <c r="S70" s="1060"/>
      <c r="T70" s="1060"/>
      <c r="U70" s="1060"/>
      <c r="V70" s="1060">
        <v>9066</v>
      </c>
      <c r="W70" s="1060"/>
      <c r="X70" s="1060"/>
      <c r="Y70" s="1060"/>
      <c r="Z70" s="1060"/>
      <c r="AA70" s="1060">
        <v>118</v>
      </c>
      <c r="AB70" s="1060"/>
      <c r="AC70" s="1060"/>
      <c r="AD70" s="1060"/>
      <c r="AE70" s="1060"/>
      <c r="AF70" s="1060" t="s">
        <v>507</v>
      </c>
      <c r="AG70" s="1060"/>
      <c r="AH70" s="1060"/>
      <c r="AI70" s="1060"/>
      <c r="AJ70" s="1060"/>
      <c r="AK70" s="1060">
        <v>15</v>
      </c>
      <c r="AL70" s="1060"/>
      <c r="AM70" s="1060"/>
      <c r="AN70" s="1060"/>
      <c r="AO70" s="1060"/>
      <c r="AP70" s="1060" t="s">
        <v>507</v>
      </c>
      <c r="AQ70" s="1060"/>
      <c r="AR70" s="1060"/>
      <c r="AS70" s="1060"/>
      <c r="AT70" s="1060"/>
      <c r="AU70" s="1060" t="s">
        <v>507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571</v>
      </c>
      <c r="C71" s="1064"/>
      <c r="D71" s="1064"/>
      <c r="E71" s="1064"/>
      <c r="F71" s="1064"/>
      <c r="G71" s="1064"/>
      <c r="H71" s="1064"/>
      <c r="I71" s="1064"/>
      <c r="J71" s="1064"/>
      <c r="K71" s="1064"/>
      <c r="L71" s="1064"/>
      <c r="M71" s="1064"/>
      <c r="N71" s="1064"/>
      <c r="O71" s="1064"/>
      <c r="P71" s="1065"/>
      <c r="Q71" s="1066">
        <v>1536</v>
      </c>
      <c r="R71" s="1060"/>
      <c r="S71" s="1060"/>
      <c r="T71" s="1060"/>
      <c r="U71" s="1060"/>
      <c r="V71" s="1060">
        <v>1535</v>
      </c>
      <c r="W71" s="1060"/>
      <c r="X71" s="1060"/>
      <c r="Y71" s="1060"/>
      <c r="Z71" s="1060"/>
      <c r="AA71" s="1060">
        <v>1</v>
      </c>
      <c r="AB71" s="1060"/>
      <c r="AC71" s="1060"/>
      <c r="AD71" s="1060"/>
      <c r="AE71" s="1060"/>
      <c r="AF71" s="1060" t="s">
        <v>507</v>
      </c>
      <c r="AG71" s="1060"/>
      <c r="AH71" s="1060"/>
      <c r="AI71" s="1060"/>
      <c r="AJ71" s="1060"/>
      <c r="AK71" s="1060" t="s">
        <v>507</v>
      </c>
      <c r="AL71" s="1060"/>
      <c r="AM71" s="1060"/>
      <c r="AN71" s="1060"/>
      <c r="AO71" s="1060"/>
      <c r="AP71" s="1060" t="s">
        <v>507</v>
      </c>
      <c r="AQ71" s="1060"/>
      <c r="AR71" s="1060"/>
      <c r="AS71" s="1060"/>
      <c r="AT71" s="1060"/>
      <c r="AU71" s="1060" t="s">
        <v>507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572</v>
      </c>
      <c r="C72" s="1064"/>
      <c r="D72" s="1064"/>
      <c r="E72" s="1064"/>
      <c r="F72" s="1064"/>
      <c r="G72" s="1064"/>
      <c r="H72" s="1064"/>
      <c r="I72" s="1064"/>
      <c r="J72" s="1064"/>
      <c r="K72" s="1064"/>
      <c r="L72" s="1064"/>
      <c r="M72" s="1064"/>
      <c r="N72" s="1064"/>
      <c r="O72" s="1064"/>
      <c r="P72" s="1065"/>
      <c r="Q72" s="1066">
        <v>1</v>
      </c>
      <c r="R72" s="1060"/>
      <c r="S72" s="1060"/>
      <c r="T72" s="1060"/>
      <c r="U72" s="1060"/>
      <c r="V72" s="1060">
        <v>1</v>
      </c>
      <c r="W72" s="1060"/>
      <c r="X72" s="1060"/>
      <c r="Y72" s="1060"/>
      <c r="Z72" s="1060"/>
      <c r="AA72" s="1060">
        <v>0</v>
      </c>
      <c r="AB72" s="1060"/>
      <c r="AC72" s="1060"/>
      <c r="AD72" s="1060"/>
      <c r="AE72" s="1060"/>
      <c r="AF72" s="1060" t="s">
        <v>507</v>
      </c>
      <c r="AG72" s="1060"/>
      <c r="AH72" s="1060"/>
      <c r="AI72" s="1060"/>
      <c r="AJ72" s="1060"/>
      <c r="AK72" s="1060" t="s">
        <v>507</v>
      </c>
      <c r="AL72" s="1060"/>
      <c r="AM72" s="1060"/>
      <c r="AN72" s="1060"/>
      <c r="AO72" s="1060"/>
      <c r="AP72" s="1060" t="s">
        <v>507</v>
      </c>
      <c r="AQ72" s="1060"/>
      <c r="AR72" s="1060"/>
      <c r="AS72" s="1060"/>
      <c r="AT72" s="1060"/>
      <c r="AU72" s="1060" t="s">
        <v>507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573</v>
      </c>
      <c r="C73" s="1064"/>
      <c r="D73" s="1064"/>
      <c r="E73" s="1064"/>
      <c r="F73" s="1064"/>
      <c r="G73" s="1064"/>
      <c r="H73" s="1064"/>
      <c r="I73" s="1064"/>
      <c r="J73" s="1064"/>
      <c r="K73" s="1064"/>
      <c r="L73" s="1064"/>
      <c r="M73" s="1064"/>
      <c r="N73" s="1064"/>
      <c r="O73" s="1064"/>
      <c r="P73" s="1065"/>
      <c r="Q73" s="1066">
        <v>60</v>
      </c>
      <c r="R73" s="1060"/>
      <c r="S73" s="1060"/>
      <c r="T73" s="1060"/>
      <c r="U73" s="1060"/>
      <c r="V73" s="1060">
        <v>59</v>
      </c>
      <c r="W73" s="1060"/>
      <c r="X73" s="1060"/>
      <c r="Y73" s="1060"/>
      <c r="Z73" s="1060"/>
      <c r="AA73" s="1060">
        <v>1</v>
      </c>
      <c r="AB73" s="1060"/>
      <c r="AC73" s="1060"/>
      <c r="AD73" s="1060"/>
      <c r="AE73" s="1060"/>
      <c r="AF73" s="1060" t="s">
        <v>507</v>
      </c>
      <c r="AG73" s="1060"/>
      <c r="AH73" s="1060"/>
      <c r="AI73" s="1060"/>
      <c r="AJ73" s="1060"/>
      <c r="AK73" s="1060">
        <v>24</v>
      </c>
      <c r="AL73" s="1060"/>
      <c r="AM73" s="1060"/>
      <c r="AN73" s="1060"/>
      <c r="AO73" s="1060"/>
      <c r="AP73" s="1060" t="s">
        <v>507</v>
      </c>
      <c r="AQ73" s="1060"/>
      <c r="AR73" s="1060"/>
      <c r="AS73" s="1060"/>
      <c r="AT73" s="1060"/>
      <c r="AU73" s="1060" t="s">
        <v>507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574</v>
      </c>
      <c r="C74" s="1064"/>
      <c r="D74" s="1064"/>
      <c r="E74" s="1064"/>
      <c r="F74" s="1064"/>
      <c r="G74" s="1064"/>
      <c r="H74" s="1064"/>
      <c r="I74" s="1064"/>
      <c r="J74" s="1064"/>
      <c r="K74" s="1064"/>
      <c r="L74" s="1064"/>
      <c r="M74" s="1064"/>
      <c r="N74" s="1064"/>
      <c r="O74" s="1064"/>
      <c r="P74" s="1065"/>
      <c r="Q74" s="1066">
        <v>39</v>
      </c>
      <c r="R74" s="1060"/>
      <c r="S74" s="1060"/>
      <c r="T74" s="1060"/>
      <c r="U74" s="1060"/>
      <c r="V74" s="1060">
        <v>37</v>
      </c>
      <c r="W74" s="1060"/>
      <c r="X74" s="1060"/>
      <c r="Y74" s="1060"/>
      <c r="Z74" s="1060"/>
      <c r="AA74" s="1060">
        <v>2</v>
      </c>
      <c r="AB74" s="1060"/>
      <c r="AC74" s="1060"/>
      <c r="AD74" s="1060"/>
      <c r="AE74" s="1060"/>
      <c r="AF74" s="1060" t="s">
        <v>507</v>
      </c>
      <c r="AG74" s="1060"/>
      <c r="AH74" s="1060"/>
      <c r="AI74" s="1060"/>
      <c r="AJ74" s="1060"/>
      <c r="AK74" s="1060" t="s">
        <v>507</v>
      </c>
      <c r="AL74" s="1060"/>
      <c r="AM74" s="1060"/>
      <c r="AN74" s="1060"/>
      <c r="AO74" s="1060"/>
      <c r="AP74" s="1060" t="s">
        <v>507</v>
      </c>
      <c r="AQ74" s="1060"/>
      <c r="AR74" s="1060"/>
      <c r="AS74" s="1060"/>
      <c r="AT74" s="1060"/>
      <c r="AU74" s="1060" t="s">
        <v>507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575</v>
      </c>
      <c r="C75" s="1064"/>
      <c r="D75" s="1064"/>
      <c r="E75" s="1064"/>
      <c r="F75" s="1064"/>
      <c r="G75" s="1064"/>
      <c r="H75" s="1064"/>
      <c r="I75" s="1064"/>
      <c r="J75" s="1064"/>
      <c r="K75" s="1064"/>
      <c r="L75" s="1064"/>
      <c r="M75" s="1064"/>
      <c r="N75" s="1064"/>
      <c r="O75" s="1064"/>
      <c r="P75" s="1065"/>
      <c r="Q75" s="1067">
        <v>1174</v>
      </c>
      <c r="R75" s="1068"/>
      <c r="S75" s="1068"/>
      <c r="T75" s="1068"/>
      <c r="U75" s="1069"/>
      <c r="V75" s="1070">
        <v>1130</v>
      </c>
      <c r="W75" s="1068"/>
      <c r="X75" s="1068"/>
      <c r="Y75" s="1068"/>
      <c r="Z75" s="1069"/>
      <c r="AA75" s="1070">
        <v>44</v>
      </c>
      <c r="AB75" s="1068"/>
      <c r="AC75" s="1068"/>
      <c r="AD75" s="1068"/>
      <c r="AE75" s="1069"/>
      <c r="AF75" s="1070">
        <v>44</v>
      </c>
      <c r="AG75" s="1068"/>
      <c r="AH75" s="1068"/>
      <c r="AI75" s="1068"/>
      <c r="AJ75" s="1069"/>
      <c r="AK75" s="1070" t="s">
        <v>507</v>
      </c>
      <c r="AL75" s="1068"/>
      <c r="AM75" s="1068"/>
      <c r="AN75" s="1068"/>
      <c r="AO75" s="1069"/>
      <c r="AP75" s="1070" t="s">
        <v>507</v>
      </c>
      <c r="AQ75" s="1068"/>
      <c r="AR75" s="1068"/>
      <c r="AS75" s="1068"/>
      <c r="AT75" s="1069"/>
      <c r="AU75" s="1070" t="s">
        <v>507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576</v>
      </c>
      <c r="C76" s="1064"/>
      <c r="D76" s="1064"/>
      <c r="E76" s="1064"/>
      <c r="F76" s="1064"/>
      <c r="G76" s="1064"/>
      <c r="H76" s="1064"/>
      <c r="I76" s="1064"/>
      <c r="J76" s="1064"/>
      <c r="K76" s="1064"/>
      <c r="L76" s="1064"/>
      <c r="M76" s="1064"/>
      <c r="N76" s="1064"/>
      <c r="O76" s="1064"/>
      <c r="P76" s="1065"/>
      <c r="Q76" s="1067">
        <v>250623</v>
      </c>
      <c r="R76" s="1068"/>
      <c r="S76" s="1068"/>
      <c r="T76" s="1068"/>
      <c r="U76" s="1069"/>
      <c r="V76" s="1070">
        <v>237946</v>
      </c>
      <c r="W76" s="1068"/>
      <c r="X76" s="1068"/>
      <c r="Y76" s="1068"/>
      <c r="Z76" s="1069"/>
      <c r="AA76" s="1070">
        <v>12677</v>
      </c>
      <c r="AB76" s="1068"/>
      <c r="AC76" s="1068"/>
      <c r="AD76" s="1068"/>
      <c r="AE76" s="1069"/>
      <c r="AF76" s="1070">
        <v>12677</v>
      </c>
      <c r="AG76" s="1068"/>
      <c r="AH76" s="1068"/>
      <c r="AI76" s="1068"/>
      <c r="AJ76" s="1069"/>
      <c r="AK76" s="1070">
        <v>923</v>
      </c>
      <c r="AL76" s="1068"/>
      <c r="AM76" s="1068"/>
      <c r="AN76" s="1068"/>
      <c r="AO76" s="1069"/>
      <c r="AP76" s="1070" t="s">
        <v>507</v>
      </c>
      <c r="AQ76" s="1068"/>
      <c r="AR76" s="1068"/>
      <c r="AS76" s="1068"/>
      <c r="AT76" s="1069"/>
      <c r="AU76" s="1070" t="s">
        <v>507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1266111</v>
      </c>
      <c r="AB110" s="976"/>
      <c r="AC110" s="976"/>
      <c r="AD110" s="976"/>
      <c r="AE110" s="977"/>
      <c r="AF110" s="978">
        <v>1254932</v>
      </c>
      <c r="AG110" s="976"/>
      <c r="AH110" s="976"/>
      <c r="AI110" s="976"/>
      <c r="AJ110" s="977"/>
      <c r="AK110" s="978">
        <v>1183961</v>
      </c>
      <c r="AL110" s="976"/>
      <c r="AM110" s="976"/>
      <c r="AN110" s="976"/>
      <c r="AO110" s="977"/>
      <c r="AP110" s="979">
        <v>19.600000000000001</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10456033</v>
      </c>
      <c r="BR110" s="923"/>
      <c r="BS110" s="923"/>
      <c r="BT110" s="923"/>
      <c r="BU110" s="923"/>
      <c r="BV110" s="923">
        <v>9827791</v>
      </c>
      <c r="BW110" s="923"/>
      <c r="BX110" s="923"/>
      <c r="BY110" s="923"/>
      <c r="BZ110" s="923"/>
      <c r="CA110" s="923">
        <v>11469232</v>
      </c>
      <c r="CB110" s="923"/>
      <c r="CC110" s="923"/>
      <c r="CD110" s="923"/>
      <c r="CE110" s="923"/>
      <c r="CF110" s="947">
        <v>189.7</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177</v>
      </c>
      <c r="DH110" s="923"/>
      <c r="DI110" s="923"/>
      <c r="DJ110" s="923"/>
      <c r="DK110" s="923"/>
      <c r="DL110" s="923" t="s">
        <v>177</v>
      </c>
      <c r="DM110" s="923"/>
      <c r="DN110" s="923"/>
      <c r="DO110" s="923"/>
      <c r="DP110" s="923"/>
      <c r="DQ110" s="923" t="s">
        <v>177</v>
      </c>
      <c r="DR110" s="923"/>
      <c r="DS110" s="923"/>
      <c r="DT110" s="923"/>
      <c r="DU110" s="923"/>
      <c r="DV110" s="924" t="s">
        <v>411</v>
      </c>
      <c r="DW110" s="924"/>
      <c r="DX110" s="924"/>
      <c r="DY110" s="924"/>
      <c r="DZ110" s="925"/>
    </row>
    <row r="111" spans="1:131" s="246" customFormat="1" ht="26.25" customHeight="1" x14ac:dyDescent="0.2">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177</v>
      </c>
      <c r="AB111" s="1004"/>
      <c r="AC111" s="1004"/>
      <c r="AD111" s="1004"/>
      <c r="AE111" s="1005"/>
      <c r="AF111" s="1006" t="s">
        <v>177</v>
      </c>
      <c r="AG111" s="1004"/>
      <c r="AH111" s="1004"/>
      <c r="AI111" s="1004"/>
      <c r="AJ111" s="1005"/>
      <c r="AK111" s="1006" t="s">
        <v>177</v>
      </c>
      <c r="AL111" s="1004"/>
      <c r="AM111" s="1004"/>
      <c r="AN111" s="1004"/>
      <c r="AO111" s="1005"/>
      <c r="AP111" s="1007" t="s">
        <v>177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391699</v>
      </c>
      <c r="BR111" s="895"/>
      <c r="BS111" s="895"/>
      <c r="BT111" s="895"/>
      <c r="BU111" s="895"/>
      <c r="BV111" s="895">
        <v>309126</v>
      </c>
      <c r="BW111" s="895"/>
      <c r="BX111" s="895"/>
      <c r="BY111" s="895"/>
      <c r="BZ111" s="895"/>
      <c r="CA111" s="895">
        <v>232233</v>
      </c>
      <c r="CB111" s="895"/>
      <c r="CC111" s="895"/>
      <c r="CD111" s="895"/>
      <c r="CE111" s="895"/>
      <c r="CF111" s="956">
        <v>3.8</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411</v>
      </c>
      <c r="DH111" s="895"/>
      <c r="DI111" s="895"/>
      <c r="DJ111" s="895"/>
      <c r="DK111" s="895"/>
      <c r="DL111" s="895" t="s">
        <v>437</v>
      </c>
      <c r="DM111" s="895"/>
      <c r="DN111" s="895"/>
      <c r="DO111" s="895"/>
      <c r="DP111" s="895"/>
      <c r="DQ111" s="895" t="s">
        <v>437</v>
      </c>
      <c r="DR111" s="895"/>
      <c r="DS111" s="895"/>
      <c r="DT111" s="895"/>
      <c r="DU111" s="895"/>
      <c r="DV111" s="872" t="s">
        <v>177</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177</v>
      </c>
      <c r="AB112" s="858"/>
      <c r="AC112" s="858"/>
      <c r="AD112" s="858"/>
      <c r="AE112" s="859"/>
      <c r="AF112" s="860" t="s">
        <v>177</v>
      </c>
      <c r="AG112" s="858"/>
      <c r="AH112" s="858"/>
      <c r="AI112" s="858"/>
      <c r="AJ112" s="859"/>
      <c r="AK112" s="860" t="s">
        <v>177</v>
      </c>
      <c r="AL112" s="858"/>
      <c r="AM112" s="858"/>
      <c r="AN112" s="858"/>
      <c r="AO112" s="859"/>
      <c r="AP112" s="905" t="s">
        <v>177</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4086212</v>
      </c>
      <c r="BR112" s="895"/>
      <c r="BS112" s="895"/>
      <c r="BT112" s="895"/>
      <c r="BU112" s="895"/>
      <c r="BV112" s="895">
        <v>3938267</v>
      </c>
      <c r="BW112" s="895"/>
      <c r="BX112" s="895"/>
      <c r="BY112" s="895"/>
      <c r="BZ112" s="895"/>
      <c r="CA112" s="895">
        <v>3790125</v>
      </c>
      <c r="CB112" s="895"/>
      <c r="CC112" s="895"/>
      <c r="CD112" s="895"/>
      <c r="CE112" s="895"/>
      <c r="CF112" s="956">
        <v>62.7</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177</v>
      </c>
      <c r="DH112" s="895"/>
      <c r="DI112" s="895"/>
      <c r="DJ112" s="895"/>
      <c r="DK112" s="895"/>
      <c r="DL112" s="895" t="s">
        <v>437</v>
      </c>
      <c r="DM112" s="895"/>
      <c r="DN112" s="895"/>
      <c r="DO112" s="895"/>
      <c r="DP112" s="895"/>
      <c r="DQ112" s="895" t="s">
        <v>177</v>
      </c>
      <c r="DR112" s="895"/>
      <c r="DS112" s="895"/>
      <c r="DT112" s="895"/>
      <c r="DU112" s="895"/>
      <c r="DV112" s="872" t="s">
        <v>437</v>
      </c>
      <c r="DW112" s="872"/>
      <c r="DX112" s="872"/>
      <c r="DY112" s="872"/>
      <c r="DZ112" s="873"/>
    </row>
    <row r="113" spans="1:130" s="246" customFormat="1" ht="26.25" customHeight="1" x14ac:dyDescent="0.2">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282488</v>
      </c>
      <c r="AB113" s="1004"/>
      <c r="AC113" s="1004"/>
      <c r="AD113" s="1004"/>
      <c r="AE113" s="1005"/>
      <c r="AF113" s="1006">
        <v>309782</v>
      </c>
      <c r="AG113" s="1004"/>
      <c r="AH113" s="1004"/>
      <c r="AI113" s="1004"/>
      <c r="AJ113" s="1005"/>
      <c r="AK113" s="1006">
        <v>291682</v>
      </c>
      <c r="AL113" s="1004"/>
      <c r="AM113" s="1004"/>
      <c r="AN113" s="1004"/>
      <c r="AO113" s="1005"/>
      <c r="AP113" s="1007">
        <v>4.8</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50271</v>
      </c>
      <c r="BR113" s="895"/>
      <c r="BS113" s="895"/>
      <c r="BT113" s="895"/>
      <c r="BU113" s="895"/>
      <c r="BV113" s="895">
        <v>35687</v>
      </c>
      <c r="BW113" s="895"/>
      <c r="BX113" s="895"/>
      <c r="BY113" s="895"/>
      <c r="BZ113" s="895"/>
      <c r="CA113" s="895">
        <v>43711</v>
      </c>
      <c r="CB113" s="895"/>
      <c r="CC113" s="895"/>
      <c r="CD113" s="895"/>
      <c r="CE113" s="895"/>
      <c r="CF113" s="956">
        <v>0.7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177</v>
      </c>
      <c r="DH113" s="858"/>
      <c r="DI113" s="858"/>
      <c r="DJ113" s="858"/>
      <c r="DK113" s="859"/>
      <c r="DL113" s="860" t="s">
        <v>177</v>
      </c>
      <c r="DM113" s="858"/>
      <c r="DN113" s="858"/>
      <c r="DO113" s="858"/>
      <c r="DP113" s="859"/>
      <c r="DQ113" s="860" t="s">
        <v>177</v>
      </c>
      <c r="DR113" s="858"/>
      <c r="DS113" s="858"/>
      <c r="DT113" s="858"/>
      <c r="DU113" s="859"/>
      <c r="DV113" s="905" t="s">
        <v>177</v>
      </c>
      <c r="DW113" s="906"/>
      <c r="DX113" s="906"/>
      <c r="DY113" s="906"/>
      <c r="DZ113" s="907"/>
    </row>
    <row r="114" spans="1:130" s="246" customFormat="1" ht="26.25" customHeight="1" x14ac:dyDescent="0.2">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26483</v>
      </c>
      <c r="AB114" s="858"/>
      <c r="AC114" s="858"/>
      <c r="AD114" s="858"/>
      <c r="AE114" s="859"/>
      <c r="AF114" s="860">
        <v>16453</v>
      </c>
      <c r="AG114" s="858"/>
      <c r="AH114" s="858"/>
      <c r="AI114" s="858"/>
      <c r="AJ114" s="859"/>
      <c r="AK114" s="860">
        <v>15199</v>
      </c>
      <c r="AL114" s="858"/>
      <c r="AM114" s="858"/>
      <c r="AN114" s="858"/>
      <c r="AO114" s="859"/>
      <c r="AP114" s="905">
        <v>0.3</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2022017</v>
      </c>
      <c r="BR114" s="895"/>
      <c r="BS114" s="895"/>
      <c r="BT114" s="895"/>
      <c r="BU114" s="895"/>
      <c r="BV114" s="895">
        <v>1714897</v>
      </c>
      <c r="BW114" s="895"/>
      <c r="BX114" s="895"/>
      <c r="BY114" s="895"/>
      <c r="BZ114" s="895"/>
      <c r="CA114" s="895">
        <v>1742333</v>
      </c>
      <c r="CB114" s="895"/>
      <c r="CC114" s="895"/>
      <c r="CD114" s="895"/>
      <c r="CE114" s="895"/>
      <c r="CF114" s="956">
        <v>28.8</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177</v>
      </c>
      <c r="DH114" s="858"/>
      <c r="DI114" s="858"/>
      <c r="DJ114" s="858"/>
      <c r="DK114" s="859"/>
      <c r="DL114" s="860" t="s">
        <v>177</v>
      </c>
      <c r="DM114" s="858"/>
      <c r="DN114" s="858"/>
      <c r="DO114" s="858"/>
      <c r="DP114" s="859"/>
      <c r="DQ114" s="860" t="s">
        <v>177</v>
      </c>
      <c r="DR114" s="858"/>
      <c r="DS114" s="858"/>
      <c r="DT114" s="858"/>
      <c r="DU114" s="859"/>
      <c r="DV114" s="905" t="s">
        <v>177</v>
      </c>
      <c r="DW114" s="906"/>
      <c r="DX114" s="906"/>
      <c r="DY114" s="906"/>
      <c r="DZ114" s="907"/>
    </row>
    <row r="115" spans="1:130" s="246" customFormat="1" ht="26.25" customHeight="1" x14ac:dyDescent="0.2">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22852</v>
      </c>
      <c r="AB115" s="1004"/>
      <c r="AC115" s="1004"/>
      <c r="AD115" s="1004"/>
      <c r="AE115" s="1005"/>
      <c r="AF115" s="1006">
        <v>19690</v>
      </c>
      <c r="AG115" s="1004"/>
      <c r="AH115" s="1004"/>
      <c r="AI115" s="1004"/>
      <c r="AJ115" s="1005"/>
      <c r="AK115" s="1006">
        <v>9350</v>
      </c>
      <c r="AL115" s="1004"/>
      <c r="AM115" s="1004"/>
      <c r="AN115" s="1004"/>
      <c r="AO115" s="1005"/>
      <c r="AP115" s="1007">
        <v>0.2</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177</v>
      </c>
      <c r="BR115" s="895"/>
      <c r="BS115" s="895"/>
      <c r="BT115" s="895"/>
      <c r="BU115" s="895"/>
      <c r="BV115" s="895" t="s">
        <v>177</v>
      </c>
      <c r="BW115" s="895"/>
      <c r="BX115" s="895"/>
      <c r="BY115" s="895"/>
      <c r="BZ115" s="895"/>
      <c r="CA115" s="895" t="s">
        <v>177</v>
      </c>
      <c r="CB115" s="895"/>
      <c r="CC115" s="895"/>
      <c r="CD115" s="895"/>
      <c r="CE115" s="895"/>
      <c r="CF115" s="956" t="s">
        <v>437</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177</v>
      </c>
      <c r="DH115" s="858"/>
      <c r="DI115" s="858"/>
      <c r="DJ115" s="858"/>
      <c r="DK115" s="859"/>
      <c r="DL115" s="860" t="s">
        <v>177</v>
      </c>
      <c r="DM115" s="858"/>
      <c r="DN115" s="858"/>
      <c r="DO115" s="858"/>
      <c r="DP115" s="859"/>
      <c r="DQ115" s="860" t="s">
        <v>177</v>
      </c>
      <c r="DR115" s="858"/>
      <c r="DS115" s="858"/>
      <c r="DT115" s="858"/>
      <c r="DU115" s="859"/>
      <c r="DV115" s="905" t="s">
        <v>177</v>
      </c>
      <c r="DW115" s="906"/>
      <c r="DX115" s="906"/>
      <c r="DY115" s="906"/>
      <c r="DZ115" s="907"/>
    </row>
    <row r="116" spans="1:130" s="246" customFormat="1" ht="26.25" customHeight="1" x14ac:dyDescent="0.2">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177</v>
      </c>
      <c r="AB116" s="858"/>
      <c r="AC116" s="858"/>
      <c r="AD116" s="858"/>
      <c r="AE116" s="859"/>
      <c r="AF116" s="860" t="s">
        <v>177</v>
      </c>
      <c r="AG116" s="858"/>
      <c r="AH116" s="858"/>
      <c r="AI116" s="858"/>
      <c r="AJ116" s="859"/>
      <c r="AK116" s="860">
        <v>92</v>
      </c>
      <c r="AL116" s="858"/>
      <c r="AM116" s="858"/>
      <c r="AN116" s="858"/>
      <c r="AO116" s="859"/>
      <c r="AP116" s="905">
        <v>0</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411</v>
      </c>
      <c r="BW116" s="895"/>
      <c r="BX116" s="895"/>
      <c r="BY116" s="895"/>
      <c r="BZ116" s="895"/>
      <c r="CA116" s="895" t="s">
        <v>177</v>
      </c>
      <c r="CB116" s="895"/>
      <c r="CC116" s="895"/>
      <c r="CD116" s="895"/>
      <c r="CE116" s="895"/>
      <c r="CF116" s="956" t="s">
        <v>177</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177</v>
      </c>
      <c r="DM116" s="858"/>
      <c r="DN116" s="858"/>
      <c r="DO116" s="858"/>
      <c r="DP116" s="859"/>
      <c r="DQ116" s="860" t="s">
        <v>177</v>
      </c>
      <c r="DR116" s="858"/>
      <c r="DS116" s="858"/>
      <c r="DT116" s="858"/>
      <c r="DU116" s="859"/>
      <c r="DV116" s="905" t="s">
        <v>177</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1597934</v>
      </c>
      <c r="AB117" s="990"/>
      <c r="AC117" s="990"/>
      <c r="AD117" s="990"/>
      <c r="AE117" s="991"/>
      <c r="AF117" s="992">
        <v>1600857</v>
      </c>
      <c r="AG117" s="990"/>
      <c r="AH117" s="990"/>
      <c r="AI117" s="990"/>
      <c r="AJ117" s="991"/>
      <c r="AK117" s="992">
        <v>1500284</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411</v>
      </c>
      <c r="BR117" s="895"/>
      <c r="BS117" s="895"/>
      <c r="BT117" s="895"/>
      <c r="BU117" s="895"/>
      <c r="BV117" s="895" t="s">
        <v>177</v>
      </c>
      <c r="BW117" s="895"/>
      <c r="BX117" s="895"/>
      <c r="BY117" s="895"/>
      <c r="BZ117" s="895"/>
      <c r="CA117" s="895" t="s">
        <v>177</v>
      </c>
      <c r="CB117" s="895"/>
      <c r="CC117" s="895"/>
      <c r="CD117" s="895"/>
      <c r="CE117" s="895"/>
      <c r="CF117" s="956" t="s">
        <v>437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177</v>
      </c>
      <c r="DH117" s="858"/>
      <c r="DI117" s="858"/>
      <c r="DJ117" s="858"/>
      <c r="DK117" s="859"/>
      <c r="DL117" s="860" t="s">
        <v>177</v>
      </c>
      <c r="DM117" s="858"/>
      <c r="DN117" s="858"/>
      <c r="DO117" s="858"/>
      <c r="DP117" s="859"/>
      <c r="DQ117" s="860" t="s">
        <v>177</v>
      </c>
      <c r="DR117" s="858"/>
      <c r="DS117" s="858"/>
      <c r="DT117" s="858"/>
      <c r="DU117" s="859"/>
      <c r="DV117" s="905" t="s">
        <v>177</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177</v>
      </c>
      <c r="BR118" s="926"/>
      <c r="BS118" s="926"/>
      <c r="BT118" s="926"/>
      <c r="BU118" s="926"/>
      <c r="BV118" s="926" t="s">
        <v>437</v>
      </c>
      <c r="BW118" s="926"/>
      <c r="BX118" s="926"/>
      <c r="BY118" s="926"/>
      <c r="BZ118" s="926"/>
      <c r="CA118" s="926" t="s">
        <v>411</v>
      </c>
      <c r="CB118" s="926"/>
      <c r="CC118" s="926"/>
      <c r="CD118" s="926"/>
      <c r="CE118" s="926"/>
      <c r="CF118" s="956" t="s">
        <v>177</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177</v>
      </c>
      <c r="DH118" s="858"/>
      <c r="DI118" s="858"/>
      <c r="DJ118" s="858"/>
      <c r="DK118" s="859"/>
      <c r="DL118" s="860" t="s">
        <v>177</v>
      </c>
      <c r="DM118" s="858"/>
      <c r="DN118" s="858"/>
      <c r="DO118" s="858"/>
      <c r="DP118" s="859"/>
      <c r="DQ118" s="860" t="s">
        <v>177</v>
      </c>
      <c r="DR118" s="858"/>
      <c r="DS118" s="858"/>
      <c r="DT118" s="858"/>
      <c r="DU118" s="859"/>
      <c r="DV118" s="905" t="s">
        <v>177</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177</v>
      </c>
      <c r="AG119" s="976"/>
      <c r="AH119" s="976"/>
      <c r="AI119" s="976"/>
      <c r="AJ119" s="977"/>
      <c r="AK119" s="978" t="s">
        <v>459</v>
      </c>
      <c r="AL119" s="976"/>
      <c r="AM119" s="976"/>
      <c r="AN119" s="976"/>
      <c r="AO119" s="977"/>
      <c r="AP119" s="979" t="s">
        <v>177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460</v>
      </c>
      <c r="BP119" s="959"/>
      <c r="BQ119" s="963">
        <v>17006232</v>
      </c>
      <c r="BR119" s="926"/>
      <c r="BS119" s="926"/>
      <c r="BT119" s="926"/>
      <c r="BU119" s="926"/>
      <c r="BV119" s="926">
        <v>15825768</v>
      </c>
      <c r="BW119" s="926"/>
      <c r="BX119" s="926"/>
      <c r="BY119" s="926"/>
      <c r="BZ119" s="926"/>
      <c r="CA119" s="926">
        <v>17277634</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391699</v>
      </c>
      <c r="DH119" s="841"/>
      <c r="DI119" s="841"/>
      <c r="DJ119" s="841"/>
      <c r="DK119" s="842"/>
      <c r="DL119" s="843">
        <v>309126</v>
      </c>
      <c r="DM119" s="841"/>
      <c r="DN119" s="841"/>
      <c r="DO119" s="841"/>
      <c r="DP119" s="842"/>
      <c r="DQ119" s="843">
        <v>232233</v>
      </c>
      <c r="DR119" s="841"/>
      <c r="DS119" s="841"/>
      <c r="DT119" s="841"/>
      <c r="DU119" s="842"/>
      <c r="DV119" s="929">
        <v>3.8</v>
      </c>
      <c r="DW119" s="930"/>
      <c r="DX119" s="930"/>
      <c r="DY119" s="930"/>
      <c r="DZ119" s="931"/>
    </row>
    <row r="120" spans="1:130" s="246" customFormat="1" ht="26.25" customHeight="1" x14ac:dyDescent="0.2">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177</v>
      </c>
      <c r="AB120" s="858"/>
      <c r="AC120" s="858"/>
      <c r="AD120" s="858"/>
      <c r="AE120" s="859"/>
      <c r="AF120" s="860" t="s">
        <v>177</v>
      </c>
      <c r="AG120" s="858"/>
      <c r="AH120" s="858"/>
      <c r="AI120" s="858"/>
      <c r="AJ120" s="859"/>
      <c r="AK120" s="860" t="s">
        <v>177</v>
      </c>
      <c r="AL120" s="858"/>
      <c r="AM120" s="858"/>
      <c r="AN120" s="858"/>
      <c r="AO120" s="859"/>
      <c r="AP120" s="905" t="s">
        <v>177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8520257</v>
      </c>
      <c r="BR120" s="923"/>
      <c r="BS120" s="923"/>
      <c r="BT120" s="923"/>
      <c r="BU120" s="923"/>
      <c r="BV120" s="923">
        <v>8897023</v>
      </c>
      <c r="BW120" s="923"/>
      <c r="BX120" s="923"/>
      <c r="BY120" s="923"/>
      <c r="BZ120" s="923"/>
      <c r="CA120" s="923">
        <v>9028374</v>
      </c>
      <c r="CB120" s="923"/>
      <c r="CC120" s="923"/>
      <c r="CD120" s="923"/>
      <c r="CE120" s="923"/>
      <c r="CF120" s="947">
        <v>149.30000000000001</v>
      </c>
      <c r="CG120" s="948"/>
      <c r="CH120" s="948"/>
      <c r="CI120" s="948"/>
      <c r="CJ120" s="948"/>
      <c r="CK120" s="949" t="s">
        <v>464</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3321992</v>
      </c>
      <c r="DH120" s="923"/>
      <c r="DI120" s="923"/>
      <c r="DJ120" s="923"/>
      <c r="DK120" s="923"/>
      <c r="DL120" s="923">
        <v>3220457</v>
      </c>
      <c r="DM120" s="923"/>
      <c r="DN120" s="923"/>
      <c r="DO120" s="923"/>
      <c r="DP120" s="923"/>
      <c r="DQ120" s="923">
        <v>3126248</v>
      </c>
      <c r="DR120" s="923"/>
      <c r="DS120" s="923"/>
      <c r="DT120" s="923"/>
      <c r="DU120" s="923"/>
      <c r="DV120" s="924">
        <v>51.7</v>
      </c>
      <c r="DW120" s="924"/>
      <c r="DX120" s="924"/>
      <c r="DY120" s="924"/>
      <c r="DZ120" s="925"/>
    </row>
    <row r="121" spans="1:130" s="246" customFormat="1" ht="26.25" customHeight="1" x14ac:dyDescent="0.2">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177</v>
      </c>
      <c r="AB121" s="858"/>
      <c r="AC121" s="858"/>
      <c r="AD121" s="858"/>
      <c r="AE121" s="859"/>
      <c r="AF121" s="860" t="s">
        <v>177</v>
      </c>
      <c r="AG121" s="858"/>
      <c r="AH121" s="858"/>
      <c r="AI121" s="858"/>
      <c r="AJ121" s="859"/>
      <c r="AK121" s="860" t="s">
        <v>177</v>
      </c>
      <c r="AL121" s="858"/>
      <c r="AM121" s="858"/>
      <c r="AN121" s="858"/>
      <c r="AO121" s="859"/>
      <c r="AP121" s="905" t="s">
        <v>177</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294333</v>
      </c>
      <c r="BR121" s="895"/>
      <c r="BS121" s="895"/>
      <c r="BT121" s="895"/>
      <c r="BU121" s="895"/>
      <c r="BV121" s="895">
        <v>248280</v>
      </c>
      <c r="BW121" s="895"/>
      <c r="BX121" s="895"/>
      <c r="BY121" s="895"/>
      <c r="BZ121" s="895"/>
      <c r="CA121" s="895">
        <v>236121</v>
      </c>
      <c r="CB121" s="895"/>
      <c r="CC121" s="895"/>
      <c r="CD121" s="895"/>
      <c r="CE121" s="895"/>
      <c r="CF121" s="956">
        <v>3.9</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598278</v>
      </c>
      <c r="DH121" s="895"/>
      <c r="DI121" s="895"/>
      <c r="DJ121" s="895"/>
      <c r="DK121" s="895"/>
      <c r="DL121" s="895">
        <v>554493</v>
      </c>
      <c r="DM121" s="895"/>
      <c r="DN121" s="895"/>
      <c r="DO121" s="895"/>
      <c r="DP121" s="895"/>
      <c r="DQ121" s="895">
        <v>520763</v>
      </c>
      <c r="DR121" s="895"/>
      <c r="DS121" s="895"/>
      <c r="DT121" s="895"/>
      <c r="DU121" s="895"/>
      <c r="DV121" s="872">
        <v>8.6</v>
      </c>
      <c r="DW121" s="872"/>
      <c r="DX121" s="872"/>
      <c r="DY121" s="872"/>
      <c r="DZ121" s="873"/>
    </row>
    <row r="122" spans="1:130" s="246" customFormat="1" ht="26.25" customHeight="1" x14ac:dyDescent="0.2">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177</v>
      </c>
      <c r="AB122" s="858"/>
      <c r="AC122" s="858"/>
      <c r="AD122" s="858"/>
      <c r="AE122" s="859"/>
      <c r="AF122" s="860" t="s">
        <v>411</v>
      </c>
      <c r="AG122" s="858"/>
      <c r="AH122" s="858"/>
      <c r="AI122" s="858"/>
      <c r="AJ122" s="859"/>
      <c r="AK122" s="860" t="s">
        <v>177</v>
      </c>
      <c r="AL122" s="858"/>
      <c r="AM122" s="858"/>
      <c r="AN122" s="858"/>
      <c r="AO122" s="859"/>
      <c r="AP122" s="905" t="s">
        <v>177</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10636481</v>
      </c>
      <c r="BR122" s="926"/>
      <c r="BS122" s="926"/>
      <c r="BT122" s="926"/>
      <c r="BU122" s="926"/>
      <c r="BV122" s="926">
        <v>10310354</v>
      </c>
      <c r="BW122" s="926"/>
      <c r="BX122" s="926"/>
      <c r="BY122" s="926"/>
      <c r="BZ122" s="926"/>
      <c r="CA122" s="926">
        <v>11595465</v>
      </c>
      <c r="CB122" s="926"/>
      <c r="CC122" s="926"/>
      <c r="CD122" s="926"/>
      <c r="CE122" s="926"/>
      <c r="CF122" s="927">
        <v>191.8</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132379</v>
      </c>
      <c r="DH122" s="895"/>
      <c r="DI122" s="895"/>
      <c r="DJ122" s="895"/>
      <c r="DK122" s="895"/>
      <c r="DL122" s="895">
        <v>125636</v>
      </c>
      <c r="DM122" s="895"/>
      <c r="DN122" s="895"/>
      <c r="DO122" s="895"/>
      <c r="DP122" s="895"/>
      <c r="DQ122" s="895">
        <v>99279</v>
      </c>
      <c r="DR122" s="895"/>
      <c r="DS122" s="895"/>
      <c r="DT122" s="895"/>
      <c r="DU122" s="895"/>
      <c r="DV122" s="872">
        <v>1.6</v>
      </c>
      <c r="DW122" s="872"/>
      <c r="DX122" s="872"/>
      <c r="DY122" s="872"/>
      <c r="DZ122" s="873"/>
    </row>
    <row r="123" spans="1:130" s="246" customFormat="1" ht="26.25" customHeight="1" x14ac:dyDescent="0.2">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177</v>
      </c>
      <c r="AB123" s="858"/>
      <c r="AC123" s="858"/>
      <c r="AD123" s="858"/>
      <c r="AE123" s="859"/>
      <c r="AF123" s="860" t="s">
        <v>437</v>
      </c>
      <c r="AG123" s="858"/>
      <c r="AH123" s="858"/>
      <c r="AI123" s="858"/>
      <c r="AJ123" s="859"/>
      <c r="AK123" s="860" t="s">
        <v>177</v>
      </c>
      <c r="AL123" s="858"/>
      <c r="AM123" s="858"/>
      <c r="AN123" s="858"/>
      <c r="AO123" s="859"/>
      <c r="AP123" s="905" t="s">
        <v>437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468</v>
      </c>
      <c r="BP123" s="959"/>
      <c r="BQ123" s="913">
        <v>19451071</v>
      </c>
      <c r="BR123" s="914"/>
      <c r="BS123" s="914"/>
      <c r="BT123" s="914"/>
      <c r="BU123" s="914"/>
      <c r="BV123" s="914">
        <v>19455657</v>
      </c>
      <c r="BW123" s="914"/>
      <c r="BX123" s="914"/>
      <c r="BY123" s="914"/>
      <c r="BZ123" s="914"/>
      <c r="CA123" s="914">
        <v>20859960</v>
      </c>
      <c r="CB123" s="914"/>
      <c r="CC123" s="914"/>
      <c r="CD123" s="914"/>
      <c r="CE123" s="914"/>
      <c r="CF123" s="824"/>
      <c r="CG123" s="825"/>
      <c r="CH123" s="825"/>
      <c r="CI123" s="825"/>
      <c r="CJ123" s="915"/>
      <c r="CK123" s="950"/>
      <c r="CL123" s="936"/>
      <c r="CM123" s="936"/>
      <c r="CN123" s="936"/>
      <c r="CO123" s="937"/>
      <c r="CP123" s="916" t="s">
        <v>405</v>
      </c>
      <c r="CQ123" s="917"/>
      <c r="CR123" s="917"/>
      <c r="CS123" s="917"/>
      <c r="CT123" s="917"/>
      <c r="CU123" s="917"/>
      <c r="CV123" s="917"/>
      <c r="CW123" s="917"/>
      <c r="CX123" s="917"/>
      <c r="CY123" s="917"/>
      <c r="CZ123" s="917"/>
      <c r="DA123" s="917"/>
      <c r="DB123" s="917"/>
      <c r="DC123" s="917"/>
      <c r="DD123" s="917"/>
      <c r="DE123" s="917"/>
      <c r="DF123" s="918"/>
      <c r="DG123" s="857">
        <v>33563</v>
      </c>
      <c r="DH123" s="858"/>
      <c r="DI123" s="858"/>
      <c r="DJ123" s="858"/>
      <c r="DK123" s="859"/>
      <c r="DL123" s="860">
        <v>37681</v>
      </c>
      <c r="DM123" s="858"/>
      <c r="DN123" s="858"/>
      <c r="DO123" s="858"/>
      <c r="DP123" s="859"/>
      <c r="DQ123" s="860">
        <v>43835</v>
      </c>
      <c r="DR123" s="858"/>
      <c r="DS123" s="858"/>
      <c r="DT123" s="858"/>
      <c r="DU123" s="859"/>
      <c r="DV123" s="905">
        <v>0.7</v>
      </c>
      <c r="DW123" s="906"/>
      <c r="DX123" s="906"/>
      <c r="DY123" s="906"/>
      <c r="DZ123" s="907"/>
    </row>
    <row r="124" spans="1:130" s="246" customFormat="1" ht="26.25" customHeight="1" thickBot="1" x14ac:dyDescent="0.25">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177</v>
      </c>
      <c r="AB124" s="858"/>
      <c r="AC124" s="858"/>
      <c r="AD124" s="858"/>
      <c r="AE124" s="859"/>
      <c r="AF124" s="860" t="s">
        <v>177</v>
      </c>
      <c r="AG124" s="858"/>
      <c r="AH124" s="858"/>
      <c r="AI124" s="858"/>
      <c r="AJ124" s="859"/>
      <c r="AK124" s="860" t="s">
        <v>411</v>
      </c>
      <c r="AL124" s="858"/>
      <c r="AM124" s="858"/>
      <c r="AN124" s="858"/>
      <c r="AO124" s="859"/>
      <c r="AP124" s="905" t="s">
        <v>177</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437</v>
      </c>
      <c r="BR124" s="912"/>
      <c r="BS124" s="912"/>
      <c r="BT124" s="912"/>
      <c r="BU124" s="912"/>
      <c r="BV124" s="912" t="s">
        <v>177</v>
      </c>
      <c r="BW124" s="912"/>
      <c r="BX124" s="912"/>
      <c r="BY124" s="912"/>
      <c r="BZ124" s="912"/>
      <c r="CA124" s="912" t="s">
        <v>177</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459</v>
      </c>
      <c r="DH124" s="841"/>
      <c r="DI124" s="841"/>
      <c r="DJ124" s="841"/>
      <c r="DK124" s="842"/>
      <c r="DL124" s="843" t="s">
        <v>459</v>
      </c>
      <c r="DM124" s="841"/>
      <c r="DN124" s="841"/>
      <c r="DO124" s="841"/>
      <c r="DP124" s="842"/>
      <c r="DQ124" s="843" t="s">
        <v>177</v>
      </c>
      <c r="DR124" s="841"/>
      <c r="DS124" s="841"/>
      <c r="DT124" s="841"/>
      <c r="DU124" s="842"/>
      <c r="DV124" s="929" t="s">
        <v>459</v>
      </c>
      <c r="DW124" s="930"/>
      <c r="DX124" s="930"/>
      <c r="DY124" s="930"/>
      <c r="DZ124" s="931"/>
    </row>
    <row r="125" spans="1:130" s="246" customFormat="1" ht="26.25" customHeight="1" x14ac:dyDescent="0.2">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459</v>
      </c>
      <c r="AB125" s="858"/>
      <c r="AC125" s="858"/>
      <c r="AD125" s="858"/>
      <c r="AE125" s="859"/>
      <c r="AF125" s="860" t="s">
        <v>459</v>
      </c>
      <c r="AG125" s="858"/>
      <c r="AH125" s="858"/>
      <c r="AI125" s="858"/>
      <c r="AJ125" s="859"/>
      <c r="AK125" s="860" t="s">
        <v>437</v>
      </c>
      <c r="AL125" s="858"/>
      <c r="AM125" s="858"/>
      <c r="AN125" s="858"/>
      <c r="AO125" s="859"/>
      <c r="AP125" s="905" t="s">
        <v>459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459</v>
      </c>
      <c r="DH125" s="923"/>
      <c r="DI125" s="923"/>
      <c r="DJ125" s="923"/>
      <c r="DK125" s="923"/>
      <c r="DL125" s="923" t="s">
        <v>459</v>
      </c>
      <c r="DM125" s="923"/>
      <c r="DN125" s="923"/>
      <c r="DO125" s="923"/>
      <c r="DP125" s="923"/>
      <c r="DQ125" s="923" t="s">
        <v>459</v>
      </c>
      <c r="DR125" s="923"/>
      <c r="DS125" s="923"/>
      <c r="DT125" s="923"/>
      <c r="DU125" s="923"/>
      <c r="DV125" s="924" t="s">
        <v>459</v>
      </c>
      <c r="DW125" s="924"/>
      <c r="DX125" s="924"/>
      <c r="DY125" s="924"/>
      <c r="DZ125" s="925"/>
    </row>
    <row r="126" spans="1:130" s="246" customFormat="1" ht="26.25" customHeight="1" thickBot="1" x14ac:dyDescent="0.25">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22668</v>
      </c>
      <c r="AB126" s="858"/>
      <c r="AC126" s="858"/>
      <c r="AD126" s="858"/>
      <c r="AE126" s="859"/>
      <c r="AF126" s="860">
        <v>19543</v>
      </c>
      <c r="AG126" s="858"/>
      <c r="AH126" s="858"/>
      <c r="AI126" s="858"/>
      <c r="AJ126" s="859"/>
      <c r="AK126" s="860">
        <v>9178</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459</v>
      </c>
      <c r="DH126" s="895"/>
      <c r="DI126" s="895"/>
      <c r="DJ126" s="895"/>
      <c r="DK126" s="895"/>
      <c r="DL126" s="895" t="s">
        <v>459</v>
      </c>
      <c r="DM126" s="895"/>
      <c r="DN126" s="895"/>
      <c r="DO126" s="895"/>
      <c r="DP126" s="895"/>
      <c r="DQ126" s="895" t="s">
        <v>459</v>
      </c>
      <c r="DR126" s="895"/>
      <c r="DS126" s="895"/>
      <c r="DT126" s="895"/>
      <c r="DU126" s="895"/>
      <c r="DV126" s="872" t="s">
        <v>459</v>
      </c>
      <c r="DW126" s="872"/>
      <c r="DX126" s="872"/>
      <c r="DY126" s="872"/>
      <c r="DZ126" s="873"/>
    </row>
    <row r="127" spans="1:130" s="246" customFormat="1" ht="26.25" customHeight="1" x14ac:dyDescent="0.2">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184</v>
      </c>
      <c r="AB127" s="858"/>
      <c r="AC127" s="858"/>
      <c r="AD127" s="858"/>
      <c r="AE127" s="859"/>
      <c r="AF127" s="860">
        <v>147</v>
      </c>
      <c r="AG127" s="858"/>
      <c r="AH127" s="858"/>
      <c r="AI127" s="858"/>
      <c r="AJ127" s="859"/>
      <c r="AK127" s="860">
        <v>172</v>
      </c>
      <c r="AL127" s="858"/>
      <c r="AM127" s="858"/>
      <c r="AN127" s="858"/>
      <c r="AO127" s="859"/>
      <c r="AP127" s="905">
        <v>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459</v>
      </c>
      <c r="DM127" s="895"/>
      <c r="DN127" s="895"/>
      <c r="DO127" s="895"/>
      <c r="DP127" s="895"/>
      <c r="DQ127" s="895" t="s">
        <v>459</v>
      </c>
      <c r="DR127" s="895"/>
      <c r="DS127" s="895"/>
      <c r="DT127" s="895"/>
      <c r="DU127" s="895"/>
      <c r="DV127" s="872" t="s">
        <v>459</v>
      </c>
      <c r="DW127" s="872"/>
      <c r="DX127" s="872"/>
      <c r="DY127" s="872"/>
      <c r="DZ127" s="873"/>
    </row>
    <row r="128" spans="1:130" s="246" customFormat="1" ht="26.25" customHeight="1" thickBot="1" x14ac:dyDescent="0.25">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57834</v>
      </c>
      <c r="AB128" s="879"/>
      <c r="AC128" s="879"/>
      <c r="AD128" s="879"/>
      <c r="AE128" s="880"/>
      <c r="AF128" s="881">
        <v>49753</v>
      </c>
      <c r="AG128" s="879"/>
      <c r="AH128" s="879"/>
      <c r="AI128" s="879"/>
      <c r="AJ128" s="880"/>
      <c r="AK128" s="881">
        <v>38927</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177</v>
      </c>
      <c r="BG128" s="865"/>
      <c r="BH128" s="865"/>
      <c r="BI128" s="865"/>
      <c r="BJ128" s="865"/>
      <c r="BK128" s="865"/>
      <c r="BL128" s="888"/>
      <c r="BM128" s="864">
        <v>13.99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177</v>
      </c>
      <c r="DH128" s="869"/>
      <c r="DI128" s="869"/>
      <c r="DJ128" s="869"/>
      <c r="DK128" s="869"/>
      <c r="DL128" s="869" t="s">
        <v>177</v>
      </c>
      <c r="DM128" s="869"/>
      <c r="DN128" s="869"/>
      <c r="DO128" s="869"/>
      <c r="DP128" s="869"/>
      <c r="DQ128" s="869" t="s">
        <v>177</v>
      </c>
      <c r="DR128" s="869"/>
      <c r="DS128" s="869"/>
      <c r="DT128" s="869"/>
      <c r="DU128" s="869"/>
      <c r="DV128" s="870" t="s">
        <v>177</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7615724</v>
      </c>
      <c r="AB129" s="858"/>
      <c r="AC129" s="858"/>
      <c r="AD129" s="858"/>
      <c r="AE129" s="859"/>
      <c r="AF129" s="860">
        <v>7434530</v>
      </c>
      <c r="AG129" s="858"/>
      <c r="AH129" s="858"/>
      <c r="AI129" s="858"/>
      <c r="AJ129" s="859"/>
      <c r="AK129" s="860">
        <v>7178670</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177</v>
      </c>
      <c r="BG129" s="848"/>
      <c r="BH129" s="848"/>
      <c r="BI129" s="848"/>
      <c r="BJ129" s="848"/>
      <c r="BK129" s="848"/>
      <c r="BL129" s="849"/>
      <c r="BM129" s="847">
        <v>18.989999999999998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1186008</v>
      </c>
      <c r="AB130" s="858"/>
      <c r="AC130" s="858"/>
      <c r="AD130" s="858"/>
      <c r="AE130" s="859"/>
      <c r="AF130" s="860">
        <v>1184995</v>
      </c>
      <c r="AG130" s="858"/>
      <c r="AH130" s="858"/>
      <c r="AI130" s="858"/>
      <c r="AJ130" s="859"/>
      <c r="AK130" s="860">
        <v>1131528</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6429716</v>
      </c>
      <c r="AB131" s="841"/>
      <c r="AC131" s="841"/>
      <c r="AD131" s="841"/>
      <c r="AE131" s="842"/>
      <c r="AF131" s="843">
        <v>6249535</v>
      </c>
      <c r="AG131" s="841"/>
      <c r="AH131" s="841"/>
      <c r="AI131" s="841"/>
      <c r="AJ131" s="842"/>
      <c r="AK131" s="843">
        <v>6047142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491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5.5071172659999998</v>
      </c>
      <c r="AB132" s="821"/>
      <c r="AC132" s="821"/>
      <c r="AD132" s="821"/>
      <c r="AE132" s="822"/>
      <c r="AF132" s="823">
        <v>5.8581798489999999</v>
      </c>
      <c r="AG132" s="821"/>
      <c r="AH132" s="821"/>
      <c r="AI132" s="821"/>
      <c r="AJ132" s="822"/>
      <c r="AK132" s="823">
        <v>5.4542955989999999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5.9</v>
      </c>
      <c r="AB133" s="800"/>
      <c r="AC133" s="800"/>
      <c r="AD133" s="800"/>
      <c r="AE133" s="801"/>
      <c r="AF133" s="799">
        <v>5.6</v>
      </c>
      <c r="AG133" s="800"/>
      <c r="AH133" s="800"/>
      <c r="AI133" s="800"/>
      <c r="AJ133" s="801"/>
      <c r="AK133" s="799">
        <v>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hT/loybqlzJMEI3nrDfoZwFpvjOdIHhe/aJFVzZRqVYxvdM/4ve9hCs8ZWE7igMJSwcTyEOvIzhVugcZegeUA==" saltValue="HT5gY7K/i0MvKHmOgovs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S76"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O4aQT6JznHdkOprlOsTBrp5f4PkjnKxI66viDhGrjVi9BSoJHP5EL/8oYbXKJsKaiKGnPO+YiopX4M7r6p1m3Q==" saltValue="fllecJazV8F2VaWRZsTS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M59"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SAMGjhg8vlAsAOaoaCRz0TTTOxmqu6/2hEZZBRm+gvPe9KXZ+Ga7NiDUhMw58CpNAx1Y1MO3+DrItDp8/yPjA==" saltValue="b74ifOANoMoppuhQ/iRO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1678225</v>
      </c>
      <c r="AP9" s="312">
        <v>81885</v>
      </c>
      <c r="AQ9" s="313">
        <v>63072</v>
      </c>
      <c r="AR9" s="314">
        <v>29.8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27621</v>
      </c>
      <c r="AP10" s="315">
        <v>1348</v>
      </c>
      <c r="AQ10" s="316">
        <v>6862</v>
      </c>
      <c r="AR10" s="317">
        <v>-80.400000000000006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376078</v>
      </c>
      <c r="AP11" s="315">
        <v>18350</v>
      </c>
      <c r="AQ11" s="316">
        <v>9054</v>
      </c>
      <c r="AR11" s="317">
        <v>102.7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t="s">
        <v>507</v>
      </c>
      <c r="AP12" s="315" t="s">
        <v>507</v>
      </c>
      <c r="AQ12" s="316">
        <v>361</v>
      </c>
      <c r="AR12" s="317" t="s">
        <v>507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507</v>
      </c>
      <c r="AP13" s="315" t="s">
        <v>507</v>
      </c>
      <c r="AQ13" s="316" t="s">
        <v>507</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t="s">
        <v>507</v>
      </c>
      <c r="AP14" s="315" t="s">
        <v>507</v>
      </c>
      <c r="AQ14" s="316">
        <v>2718</v>
      </c>
      <c r="AR14" s="317" t="s">
        <v>507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78834</v>
      </c>
      <c r="AP15" s="315">
        <v>3846</v>
      </c>
      <c r="AQ15" s="316">
        <v>1384</v>
      </c>
      <c r="AR15" s="317">
        <v>177.9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-207960</v>
      </c>
      <c r="AP16" s="315">
        <v>-10147</v>
      </c>
      <c r="AQ16" s="316">
        <v>-5449</v>
      </c>
      <c r="AR16" s="317">
        <v>86.2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1952798</v>
      </c>
      <c r="AP17" s="315">
        <v>95282</v>
      </c>
      <c r="AQ17" s="316">
        <v>78003</v>
      </c>
      <c r="AR17" s="317">
        <v>22.2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9.2200000000000006</v>
      </c>
      <c r="AP21" s="328">
        <v>7.51</v>
      </c>
      <c r="AQ21" s="329">
        <v>1.71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97.4</v>
      </c>
      <c r="AP22" s="333">
        <v>97.1</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1183961</v>
      </c>
      <c r="AP32" s="342">
        <v>57768</v>
      </c>
      <c r="AQ32" s="343">
        <v>34855</v>
      </c>
      <c r="AR32" s="344">
        <v>65.7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507</v>
      </c>
      <c r="AP33" s="342" t="s">
        <v>507</v>
      </c>
      <c r="AQ33" s="343" t="s">
        <v>507</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507</v>
      </c>
      <c r="AP34" s="342" t="s">
        <v>507</v>
      </c>
      <c r="AQ34" s="343" t="s">
        <v>507</v>
      </c>
      <c r="AR34" s="344" t="s">
        <v>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291682</v>
      </c>
      <c r="AP35" s="342">
        <v>14232</v>
      </c>
      <c r="AQ35" s="343">
        <v>15141</v>
      </c>
      <c r="AR35" s="344">
        <v>-6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15199</v>
      </c>
      <c r="AP36" s="342">
        <v>742</v>
      </c>
      <c r="AQ36" s="343">
        <v>2517</v>
      </c>
      <c r="AR36" s="344">
        <v>-70.5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v>9350</v>
      </c>
      <c r="AP37" s="342">
        <v>456</v>
      </c>
      <c r="AQ37" s="343">
        <v>522</v>
      </c>
      <c r="AR37" s="344">
        <v>-12.6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v>92</v>
      </c>
      <c r="AP38" s="345">
        <v>4</v>
      </c>
      <c r="AQ38" s="346">
        <v>1</v>
      </c>
      <c r="AR38" s="334">
        <v>300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-38927</v>
      </c>
      <c r="AP39" s="342">
        <v>-1899</v>
      </c>
      <c r="AQ39" s="343">
        <v>-2915</v>
      </c>
      <c r="AR39" s="344">
        <v>-34.9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-1131528</v>
      </c>
      <c r="AP40" s="342">
        <v>-55210</v>
      </c>
      <c r="AQ40" s="343">
        <v>-35363</v>
      </c>
      <c r="AR40" s="344">
        <v>56.1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329829</v>
      </c>
      <c r="AP41" s="342">
        <v>16093</v>
      </c>
      <c r="AQ41" s="343">
        <v>14758</v>
      </c>
      <c r="AR41" s="344">
        <v>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768597</v>
      </c>
      <c r="AN51" s="364">
        <v>35075</v>
      </c>
      <c r="AO51" s="365">
        <v>63.3</v>
      </c>
      <c r="AP51" s="366">
        <v>53292</v>
      </c>
      <c r="AQ51" s="367">
        <v>0</v>
      </c>
      <c r="AR51" s="368">
        <v>63.3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317587</v>
      </c>
      <c r="AN52" s="372">
        <v>14493</v>
      </c>
      <c r="AO52" s="373">
        <v>150.1</v>
      </c>
      <c r="AP52" s="374">
        <v>28900</v>
      </c>
      <c r="AQ52" s="375">
        <v>18.899999999999999</v>
      </c>
      <c r="AR52" s="376">
        <v>131.19999999999999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669236</v>
      </c>
      <c r="AN53" s="364">
        <v>31132</v>
      </c>
      <c r="AO53" s="365">
        <v>-11.2</v>
      </c>
      <c r="AP53" s="366">
        <v>56894</v>
      </c>
      <c r="AQ53" s="367">
        <v>6.8</v>
      </c>
      <c r="AR53" s="368">
        <v>-18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286275</v>
      </c>
      <c r="AN54" s="372">
        <v>13317</v>
      </c>
      <c r="AO54" s="373">
        <v>-8.1</v>
      </c>
      <c r="AP54" s="374">
        <v>32548</v>
      </c>
      <c r="AQ54" s="375">
        <v>12.6</v>
      </c>
      <c r="AR54" s="376">
        <v>-20.7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2171981</v>
      </c>
      <c r="AN55" s="364">
        <v>102782</v>
      </c>
      <c r="AO55" s="365">
        <v>230.1</v>
      </c>
      <c r="AP55" s="366">
        <v>57122</v>
      </c>
      <c r="AQ55" s="367">
        <v>0.4</v>
      </c>
      <c r="AR55" s="368">
        <v>229.7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1737788</v>
      </c>
      <c r="AN56" s="372">
        <v>82235</v>
      </c>
      <c r="AO56" s="373">
        <v>517.5</v>
      </c>
      <c r="AP56" s="374">
        <v>36191</v>
      </c>
      <c r="AQ56" s="375">
        <v>11.2</v>
      </c>
      <c r="AR56" s="376">
        <v>506.3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820816</v>
      </c>
      <c r="AN57" s="364">
        <v>39460</v>
      </c>
      <c r="AO57" s="365">
        <v>-61.6</v>
      </c>
      <c r="AP57" s="366">
        <v>53655</v>
      </c>
      <c r="AQ57" s="367">
        <v>-6.1</v>
      </c>
      <c r="AR57" s="368">
        <v>-55.5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495655</v>
      </c>
      <c r="AN58" s="372">
        <v>23828</v>
      </c>
      <c r="AO58" s="373">
        <v>-71</v>
      </c>
      <c r="AP58" s="374">
        <v>32719</v>
      </c>
      <c r="AQ58" s="375">
        <v>-9.6</v>
      </c>
      <c r="AR58" s="376">
        <v>-61.4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3124053</v>
      </c>
      <c r="AN59" s="364">
        <v>152430</v>
      </c>
      <c r="AO59" s="365">
        <v>286.3</v>
      </c>
      <c r="AP59" s="366">
        <v>53869</v>
      </c>
      <c r="AQ59" s="367">
        <v>0.4</v>
      </c>
      <c r="AR59" s="368">
        <v>285.89999999999998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2587787</v>
      </c>
      <c r="AN60" s="372">
        <v>126264</v>
      </c>
      <c r="AO60" s="373">
        <v>429.9</v>
      </c>
      <c r="AP60" s="374">
        <v>35046</v>
      </c>
      <c r="AQ60" s="375">
        <v>7.1</v>
      </c>
      <c r="AR60" s="376">
        <v>422.8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1510937</v>
      </c>
      <c r="AN61" s="379">
        <v>72176</v>
      </c>
      <c r="AO61" s="380">
        <v>101.4</v>
      </c>
      <c r="AP61" s="381">
        <v>54966</v>
      </c>
      <c r="AQ61" s="382">
        <v>0.3</v>
      </c>
      <c r="AR61" s="368">
        <v>101.1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1085018</v>
      </c>
      <c r="AN62" s="372">
        <v>52027</v>
      </c>
      <c r="AO62" s="373">
        <v>203.7</v>
      </c>
      <c r="AP62" s="374">
        <v>33081</v>
      </c>
      <c r="AQ62" s="375">
        <v>8</v>
      </c>
      <c r="AR62" s="376">
        <v>195.7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j5SFm8sTEV72Ftx5PAmlSXtg3k1PmWymSoTT7JSh/Zm2p73crgpdC+JcyJeIaXi4D/m7yiplh6AvxwOHHcJDg==" saltValue="qfA1CSPwRciJgxBi6jYA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5FiJyP7Ps4Ixye8T+JOLtWSsVXPRaHrHEH80jpHbFEVnVzLdFYnYWP5Zfna0kNm2a16J0doUr/47PqJbtD6xQ==" saltValue="JcNkI2CxrJPQ5UlhQtJn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495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Xv2VaM9CDZbwhpbLhwpDfhXtyhQGyFEOLCFHRmjgdmVRNRrncX9PcEF7WsoE5wFwh3sKavA7Sn79u9vg0O/LA==" saltValue="/sskUpr5BWVVxmEz/z0l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2" t="s">
        <v>3</v>
      </c>
      <c r="D47" s="1232"/>
      <c r="E47" s="1233"/>
      <c r="F47" s="11">
        <v>30.58</v>
      </c>
      <c r="G47" s="12">
        <v>38.22</v>
      </c>
      <c r="H47" s="12">
        <v>43.43</v>
      </c>
      <c r="I47" s="12">
        <v>44.94</v>
      </c>
      <c r="J47" s="13">
        <v>49.73</v>
      </c>
    </row>
    <row r="48" spans="2:10" ht="57.75" customHeight="1" x14ac:dyDescent="0.2">
      <c r="B48" s="14"/>
      <c r="C48" s="1234" t="s">
        <v>4</v>
      </c>
      <c r="D48" s="1234"/>
      <c r="E48" s="1235"/>
      <c r="F48" s="15">
        <v>4.3899999999999997</v>
      </c>
      <c r="G48" s="16">
        <v>3.97</v>
      </c>
      <c r="H48" s="16">
        <v>3.37</v>
      </c>
      <c r="I48" s="16">
        <v>3</v>
      </c>
      <c r="J48" s="17">
        <v>3.65</v>
      </c>
    </row>
    <row r="49" spans="2:10" ht="57.75" customHeight="1" thickBot="1" x14ac:dyDescent="0.25">
      <c r="B49" s="18"/>
      <c r="C49" s="1236" t="s">
        <v>5</v>
      </c>
      <c r="D49" s="1236"/>
      <c r="E49" s="1237"/>
      <c r="F49" s="19">
        <v>9.7799999999999994</v>
      </c>
      <c r="G49" s="20">
        <v>7.98</v>
      </c>
      <c r="H49" s="20">
        <v>2.89</v>
      </c>
      <c r="I49" s="20">
        <v>2.4900000000000002</v>
      </c>
      <c r="J49" s="21">
        <v>3.73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8wYVYYwJ5s0b6+VVkV+nmUXaaiF1hY1cJs+Sx5Av8NXNgXKgBqDxVM7cH1s2BNpizoVzo06KeO4n0gRY69owQ==" saltValue="4+RvQUMf3BaTcvpsMLdy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石田 沙織</cp:lastModifiedBy>
  <cp:lastPrinted>2020-03-05T06:29:26Z</cp:lastPrinted>
  <dcterms:created xsi:type="dcterms:W3CDTF">2020-02-10T02:41:24Z</dcterms:created>
  <dcterms:modified xsi:type="dcterms:W3CDTF">2020-08-18T02:56:46Z</dcterms:modified>
  <cp:category/>
</cp:coreProperties>
</file>