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92.168.34.205\グループ専用\企画財政係専用\小林\財政関係\R2\2020.8.17【追加依頼】財政状況資料集の追加分（公会計分）のダウンロードについて\"/>
    </mc:Choice>
  </mc:AlternateContent>
  <xr:revisionPtr revIDLastSave="0" documentId="13_ncr:1_{309066C8-2660-4633-94BB-FC99895D4981}"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2"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<sst xmlns="http://schemas.openxmlformats.org/spreadsheetml/2006/main" count="1127" uniqueCount="604">
  <si>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</si>
  <si>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</si>
  <si>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</si>
  <si>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</si>
  <si>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</si>
  <si>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</si>
  <si>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</si>
  <si>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</si>
  <si>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</si>
  <si>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</si>
  <si>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</si>
  <si>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</si>
  <si>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</si>
  <si>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</si>
  <si>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</si>
  <si>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</si>
  <si>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</si>
  <si>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</si>
  <si>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</si>
  <si>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</si>
  <si>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</si>
  <si>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</si>
  <si>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</si>
  <si>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</si>
  <si>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</si>
  <si>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</si>
  <si>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</si>
  <si>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</si>
  <si>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</si>
  <si>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</si>
  <si>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</si>
  <si>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</si>
  <si>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</si>
  <si>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</si>
  <si>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</si>
  <si>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</si>
  <si>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</si>
  <si>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</si>
  <si>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</si>
  <si>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</si>
  <si>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</si>
  <si>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</si>
  <si>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</si>
  <si>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</si>
  <si>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</si>
  <si>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</si>
  <si>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</si>
  <si>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</si>
  <si>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</si>
  <si>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</si>
  <si>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</si>
  <si>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</si>
  <si>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</si>
  <si>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</si>
  <si>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</si>
  <si>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</si>
  <si>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</si>
  <si>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</si>
  <si>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</si>
  <si>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</si>
  <si>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</si>
  <si>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</si>
  <si>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</si>
  <si>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</si>
  <si>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</si>
  <si>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</si>
  <si>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</si>
  <si>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</si>
  <si>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</si>
  <si>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</si>
  <si>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</si>
  <si>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</si>
  <si>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</si>
  <si>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</si>
  <si>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</si>
  <si>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</si>
  <si>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</si>
  <si>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</si>
  <si>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</si>
  <si>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</si>
  <si>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</si>
  <si>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</si>
  <si>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</si>
  <si>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</si>
  <si>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</si>
  <si>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</si>
  <si>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</si>
  <si>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</si>
  <si>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</si>
  <si>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</si>
  <si>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</si>
  <si>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</si>
  <si>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</si>
  <si>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</si>
  <si>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</si>
  <si>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</si>
  <si>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</si>
  <si>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</si>
  <si>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</si>
  <si>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</si>
  <si>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</si>
  <si>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</si>
  <si>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</si>
  <si>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</si>
  <si>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</si>
  <si>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</si>
  <si>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</si>
  <si>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</si>
  <si>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</si>
  <si>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</si>
  <si>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</si>
  <si>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</si>
  <si>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</si>
  <si>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</si>
  <si>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</si>
  <si>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</si>
  <si>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</si>
  <si>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</si>
  <si>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</si>
  <si>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</si>
  <si>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</si>
  <si>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</si>
  <si>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</si>
  <si>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</si>
  <si>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</si>
  <si>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</si>
  <si>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</si>
  <si>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</si>
  <si>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</si>
  <si>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</si>
  <si>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</si>
  <si>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</si>
  <si>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</si>
  <si>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</si>
  <si>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</si>
  <si>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</si>
  <si>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</si>
  <si>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</si>
  <si>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</si>
  <si>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</si>
  <si>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</si>
  <si>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</si>
  <si>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</si>
  <si>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</si>
  <si>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</si>
  <si>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</si>
  <si>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</si>
  <si>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</si>
  <si>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</si>
  <si>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</si>
  <si>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</si>
  <si>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</si>
  <si>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</si>
  <si>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</si>
  <si>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</si>
  <si>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</si>
  <si>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</si>
  <si>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</si>
  <si>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</si>
  <si>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</si>
  <si>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</si>
  <si>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</si>
  <si>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</si>
  <si>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</si>
  <si>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</si>
  <si>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</si>
  <si>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</si>
  <si>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</si>
  <si>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</si>
  <si>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</si>
  <si>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</si>
  <si>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</si>
  <si>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</si>
  <si>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</si>
  <si>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</si>
  <si>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</si>
  <si>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</si>
  <si>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</si>
  <si>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</si>
  <si>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</si>
  <si>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</si>
  <si>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</si>
  <si>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</si>
  <si>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</si>
  <si>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</si>
  <si>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</si>
  <si>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</si>
  <si>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</si>
  <si>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</si>
  <si>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</si>
  <si>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</si>
  <si>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</si>
  <si>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</si>
  <si>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</si>
  <si>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</si>
  <si>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</si>
  <si>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</si>
  <si>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</si>
  <si>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</si>
  <si>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</si>
  <si>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</si>
  <si>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</si>
  <si>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</si>
  <si>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</si>
  <si>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</si>
  <si>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</si>
  <si>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</si>
  <si>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</si>
  <si>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</si>
  <si>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</si>
  <si>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</si>
  <si>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</si>
  <si>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</si>
  <si>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</si>
  <si>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</si>
  <si>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福島県泉崎村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</si>
  <si>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</si>
  <si>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</si>
  <si>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</si>
  <si>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</si>
  <si>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</si>
  <si>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</si>
  <si>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</si>
  <si>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</si>
  <si>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</si>
  <si>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</si>
  <si>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</si>
  <si>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</si>
  <si>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</si>
  <si>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</si>
  <si>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</si>
  <si>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</si>
  <si>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</si>
  <si>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</si>
  <si>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</si>
  <si>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</si>
  <si>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</si>
  <si>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</si>
  <si>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</si>
  <si>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</si>
  <si>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</si>
  <si>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</si>
  <si>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</si>
  <si>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</si>
  <si>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</si>
  <si>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</si>
  <si>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</si>
  <si>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</si>
  <si>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</si>
  <si>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</si>
  <si>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</si>
  <si>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</si>
  <si>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</si>
  <si>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</si>
  <si>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</si>
  <si>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</si>
  <si>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</si>
  <si>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</si>
  <si>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</si>
  <si>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</si>
  <si>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</si>
  <si>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</si>
  <si>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</si>
  <si>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</si>
  <si>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</si>
  <si>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</si>
  <si>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</si>
  <si>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</si>
  <si>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</si>
  <si>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</si>
  <si>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</si>
  <si>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</si>
  <si>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</si>
  <si>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</si>
  <si>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</si>
  <si>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</si>
  <si>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</si>
  <si>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</si>
  <si>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</si>
  <si>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</si>
  <si>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</si>
  <si>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</si>
  <si>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</si>
  <si>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</si>
  <si>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</si>
  <si>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</si>
  <si>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</si>
  <si>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</si>
  <si>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</si>
  <si>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</si>
  <si>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</si>
  <si>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</si>
  <si>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</si>
  <si>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</si>
  <si>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</si>
  <si>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</si>
  <si>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</si>
  <si>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</si>
  <si>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</si>
  <si>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</si>
  <si>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</si>
  <si>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</si>
  <si>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</si>
  <si>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</si>
  <si>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</si>
  <si>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</si>
  <si>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</si>
  <si>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</si>
  <si>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</si>
  <si>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</si>
  <si>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</si>
  <si>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</si>
  <si>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</si>
  <si>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</si>
  <si>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</si>
  <si>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</si>
  <si>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</si>
  <si>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</si>
  <si>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</si>
  <si>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</si>
  <si>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</si>
  <si>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</si>
  <si>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</si>
  <si>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</si>
  <si>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</si>
  <si>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</si>
  <si>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</si>
  <si>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</si>
  <si>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</si>
  <si>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</si>
  <si>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</si>
  <si>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</si>
  <si>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</si>
  <si>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</si>
  <si>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</si>
  <si>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</si>
  <si>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</si>
  <si>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</si>
  <si>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</si>
  <si>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</si>
  <si>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</si>
  <si>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</si>
  <si>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</si>
  <si>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</si>
  <si>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</si>
  <si>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</si>
  <si>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</si>
  <si>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</si>
  <si>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</si>
  <si>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</si>
  <si>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</si>
  <si>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</si>
  <si>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</si>
  <si>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</si>
  <si>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</si>
  <si>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</si>
  <si>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</si>
  <si>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</si>
  <si>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</si>
  <si>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</si>
  <si>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</si>
  <si>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</si>
  <si>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</si>
  <si>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</si>
  <si>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</si>
  <si>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福島県泉崎村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</si>
  <si>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</si>
  <si>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</si>
  <si>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</si>
  <si>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</si>
  <si>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</si>
  <si>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</si>
  <si>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</si>
  <si>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</si>
  <si>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</si>
  <si>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</si>
  <si>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</si>
  <si>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</si>
  <si>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</si>
  <si>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</si>
  <si>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</si>
  <si>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</si>
  <si>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</si>
  <si>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</si>
  <si>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</si>
  <si>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</si>
  <si>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</si>
  <si>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</si>
  <si>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</si>
  <si>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</si>
  <si>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</si>
  <si>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</si>
  <si>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</si>
  <si>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</si>
  <si>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</si>
  <si>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</si>
  <si>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</si>
  <si>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</si>
  <si>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</si>
  <si>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</si>
  <si>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</si>
  <si>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</si>
  <si>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</si>
  <si>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t>
    <phoneticPr fontId="5"/>
  </si>
  <si>
    <t>水道事業会計</t>
    <phoneticPr fontId="5"/>
  </si>
  <si>
    <t>法適用企業</t>
    <phoneticPr fontId="5"/>
  </si>
  <si>
    <t>工業用地造成事業会計</t>
    <phoneticPr fontId="5"/>
  </si>
  <si>
    <t>法適用企業</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</si>
  <si>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</si>
  <si>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</si>
  <si>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</si>
  <si>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</si>
  <si>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</si>
  <si>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</si>
  <si>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</si>
  <si>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</si>
  <si>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</si>
  <si>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</si>
  <si>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</si>
  <si>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</si>
  <si>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</si>
  <si>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</si>
  <si>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</si>
  <si>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</si>
  <si>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</si>
  <si>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</si>
  <si>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</si>
  <si>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</si>
  <si>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</si>
  <si>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</si>
  <si>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</si>
  <si>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</si>
  <si>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</si>
  <si>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</si>
  <si>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</si>
  <si>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</si>
  <si>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</si>
  <si>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</si>
  <si>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</si>
  <si>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</si>
  <si>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</si>
  <si>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</si>
  <si>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</si>
  <si>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</si>
  <si>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</si>
  <si>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</si>
  <si>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</si>
  <si>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</si>
  <si>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</si>
  <si>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</si>
  <si>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</si>
  <si>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</si>
  <si>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</si>
  <si>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</si>
  <si>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</si>
  <si>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</si>
  <si>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</si>
  <si>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</si>
  <si>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</si>
  <si>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</si>
  <si>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</si>
  <si>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</si>
  <si>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</si>
  <si>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</si>
  <si>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</si>
  <si>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</si>
  <si>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</si>
  <si>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</si>
  <si>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</si>
  <si>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</si>
  <si>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</si>
  <si>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</si>
  <si>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</si>
  <si>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</si>
  <si>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</si>
  <si>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</si>
  <si>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</si>
  <si>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</si>
  <si>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</si>
  <si>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</si>
  <si>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</si>
  <si>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</si>
  <si>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</si>
  <si>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</si>
  <si>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</si>
  <si>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</si>
  <si>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</si>
  <si>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</si>
  <si>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</si>
  <si>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</si>
  <si>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</si>
  <si>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</si>
  <si>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</si>
  <si>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</si>
  <si>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</si>
  <si>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</si>
  <si>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</si>
  <si>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</si>
  <si>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</si>
  <si>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</si>
  <si>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</si>
  <si>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</si>
  <si>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</si>
  <si>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</si>
  <si>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</si>
  <si>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</si>
  <si>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</si>
  <si>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</si>
  <si>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</si>
  <si>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</si>
  <si>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</si>
  <si>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</si>
  <si>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</si>
  <si>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</si>
  <si>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</si>
  <si>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</si>
  <si>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</si>
  <si>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</si>
  <si>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</si>
  <si>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</si>
  <si>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</si>
  <si>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</si>
  <si>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</si>
  <si>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</si>
  <si>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</si>
  <si>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</si>
  <si>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</si>
  <si>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</si>
  <si>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</si>
  <si>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</si>
  <si>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</si>
  <si>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</si>
  <si>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</si>
  <si>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</si>
  <si>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</si>
  <si>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</si>
  <si>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</si>
  <si>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</si>
  <si>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</si>
  <si>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</si>
  <si>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</si>
  <si>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</si>
  <si>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</si>
  <si>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</si>
  <si>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</si>
  <si>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</si>
  <si>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</si>
  <si>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</si>
  <si>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</si>
  <si>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</si>
  <si>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</si>
  <si>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</si>
  <si>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</si>
  <si>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</si>
  <si>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</si>
  <si>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</si>
  <si>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</si>
  <si>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住宅用地造成事業会計</t>
  </si>
  <si>
    <t>水道事業会計</t>
  </si>
  <si>
    <t>工業用地造成事業会計</t>
  </si>
  <si>
    <t>介護保険特別会計</t>
  </si>
  <si>
    <t>国民健康保険特別会計</t>
  </si>
  <si>
    <t>農業集落排水処理事業特別会計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</si>
  <si>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</si>
  <si>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</si>
  <si>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</si>
  <si>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</si>
  <si>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</si>
  <si>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</si>
  <si>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</si>
  <si>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</si>
  <si>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泉崎駅東口開発事業基金</t>
    <phoneticPr fontId="2"/>
  </si>
  <si>
    <t>地域福祉基金</t>
    <phoneticPr fontId="2"/>
  </si>
  <si>
    <t>愛郷基金</t>
    <phoneticPr fontId="2"/>
  </si>
  <si>
    <t>教育振興基金</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</si>
  <si>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</si>
  <si>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</si>
  <si>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</si>
  <si>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</si>
  <si>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</si>
  <si>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</si>
  <si>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</si>
  <si>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</si>
  <si>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</si>
  <si>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法適用企業</t>
    <rPh sb="0" eb="1">
      <t>ホウ</t>
    </rPh>
    <rPh sb="1" eb="3">
      <t>テキヨウ</t>
    </rPh>
    <rPh sb="3" eb="5">
      <t>キギョウ</t>
    </rPh>
    <phoneticPr fontId="2"/>
  </si>
  <si>
    <t>－</t>
  </si>
  <si>
    <t>泉崎観光株式会社</t>
    <rPh sb="0" eb="2">
      <t>イズミザキ</t>
    </rPh>
    <rPh sb="2" eb="4">
      <t>カンコウ</t>
    </rPh>
    <rPh sb="4" eb="6">
      <t>カブシキ</t>
    </rPh>
    <rPh sb="6" eb="8">
      <t>カイシャ</t>
    </rPh>
    <phoneticPr fontId="30"/>
  </si>
  <si>
    <t>〇</t>
    <phoneticPr fontId="2"/>
  </si>
  <si>
    <t>株式会社さつきの里</t>
    <rPh sb="0" eb="4">
      <t>カブシキガイシャ</t>
    </rPh>
    <rPh sb="8" eb="9">
      <t>サト</t>
    </rPh>
    <phoneticPr fontId="2"/>
  </si>
  <si>
    <t>白河地方土地開発公社</t>
    <rPh sb="0" eb="2">
      <t>シラカワ</t>
    </rPh>
    <rPh sb="2" eb="4">
      <t>チホウ</t>
    </rPh>
    <rPh sb="4" eb="6">
      <t>トチ</t>
    </rPh>
    <rPh sb="6" eb="8">
      <t>カイハツ</t>
    </rPh>
    <rPh sb="8" eb="10">
      <t>コウシャ</t>
    </rPh>
    <phoneticPr fontId="2"/>
  </si>
  <si>
    <t>－</t>
    <phoneticPr fontId="2"/>
  </si>
  <si>
    <t>学校給食センター建設基金</t>
    <rPh sb="0" eb="2">
      <t>ガッコウ</t>
    </rPh>
    <rPh sb="2" eb="4">
      <t>キュウショク</t>
    </rPh>
    <rPh sb="8" eb="10">
      <t>ケンセツ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</si>
  <si>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</si>
  <si>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</si>
  <si>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</si>
  <si>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等繰入見込額が減ったことと、充当可能基金が増えたことで、Ｈ30年度将来負担比率には現れなかった。一方で、有形固定資産減価償却率は、類似団体より高い水準にあり、経過年数も長く、資産価値が減少している状況であるので、施設の統廃合等を含め、修繕や更新に必要な財源の積立てを計画的に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</si>
  <si>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</si>
  <si>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</si>
  <si>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</si>
  <si>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</si>
  <si>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</si>
  <si>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</si>
  <si>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公営企業等繰入見込額が減ったことと、充当可能基金が増えたことで、比率には現れなかった。実質公債費比率の平成30年度は、平成29年度と比較して一部事務組合の地方債に充てた補助金及び負担金が減ったことが要因と考えられるが、類似団体と比較すると高い水準にあるので、これまで以上に公債費の適正化に取り組んでいく必要がある。</t>
    <rPh sb="79" eb="81">
      <t>イチブ</t>
    </rPh>
    <rPh sb="81" eb="83">
      <t>ジム</t>
    </rPh>
    <rPh sb="83" eb="85">
      <t>クミアイ</t>
    </rPh>
    <rPh sb="86" eb="89">
      <t>チホウサイ</t>
    </rPh>
    <rPh sb="90" eb="91">
      <t>ア</t>
    </rPh>
    <rPh sb="93" eb="96">
      <t>ホジョキン</t>
    </rPh>
    <rPh sb="96" eb="97">
      <t>オヨ</t>
    </rPh>
    <rPh sb="98" eb="101">
      <t>フタンキン</t>
    </rPh>
    <rPh sb="102" eb="103">
      <t>ヘ</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</si>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</sst>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2FC220-987A-4B51-9981-565FF82225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1D0C-4713-8A1A-BFD44942F0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47602</c:v>
                </c:pt>
                <c:pt idx="1">
                  <c:v>187331</c:v>
                </c:pt>
                <c:pt idx="2">
                  <c:v>128945</c:v>
                </c:pt>
                <c:pt idx="3">
                  <c:v>75561</c:v>
                </c:pt>
                <c:pt idx="4">
                  <c:v>41262</c:v>
                </c:pt>
              </c:numCache>
            </c:numRef>
          </c:val>
          <c:smooth val="0"/>
          <c:extLst>
            <c:ext xmlns:c16="http://schemas.microsoft.com/office/drawing/2014/chart" uri="{C3380CC4-5D6E-409C-BE32-E72D297353CC}">
              <c16:uniqueId val="{00000001-1D0C-4713-8A1A-BFD44942F0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10.23</c:v>
                </c:pt>
                <c:pt idx="1">
                  <c:v>18.36</c:v>
                </c:pt>
                <c:pt idx="2">
                  <c:v>14.99</c:v>
                </c:pt>
                <c:pt idx="3">
                  <c:v>16.89</c:v>
                </c:pt>
                <c:pt idx="4">
                  <c:v>15.67</c:v>
                </c:pt>
              </c:numCache>
            </c:numRef>
          </c:val>
          <c:extLst>
            <c:ext xmlns:c16="http://schemas.microsoft.com/office/drawing/2014/chart" uri="{C3380CC4-5D6E-409C-BE32-E72D297353CC}">
              <c16:uniqueId val="{00000000-B798-4BEE-8875-2F1F26677E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21.39</c:v>
                </c:pt>
                <c:pt idx="1">
                  <c:v>20.66</c:v>
                </c:pt>
                <c:pt idx="2">
                  <c:v>29.22</c:v>
                </c:pt>
                <c:pt idx="3">
                  <c:v>29.24</c:v>
                </c:pt>
                <c:pt idx="4">
                  <c:v>37.450000000000003</c:v>
                </c:pt>
              </c:numCache>
            </c:numRef>
          </c:val>
          <c:extLst>
            <c:ext xmlns:c16="http://schemas.microsoft.com/office/drawing/2014/chart" uri="{C3380CC4-5D6E-409C-BE32-E72D297353CC}">
              <c16:uniqueId val="{00000001-B798-4BEE-8875-2F1F26677E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14.35</c:v>
                </c:pt>
                <c:pt idx="1">
                  <c:v>8.4700000000000006</c:v>
                </c:pt>
                <c:pt idx="2">
                  <c:v>3.49</c:v>
                </c:pt>
                <c:pt idx="3">
                  <c:v>1.89</c:v>
                </c:pt>
                <c:pt idx="4">
                  <c:v>6.28</c:v>
                </c:pt>
              </c:numCache>
            </c:numRef>
          </c:val>
          <c:smooth val="0"/>
          <c:extLst>
            <c:ext xmlns:c16="http://schemas.microsoft.com/office/drawing/2014/chart" uri="{C3380CC4-5D6E-409C-BE32-E72D297353CC}">
              <c16:uniqueId val="{00000002-B798-4BEE-8875-2F1F26677E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BD7-48B9-AC51-26115662F2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D7-48B9-AC51-26115662F22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0.13</c:v>
                </c:pt>
                <c:pt idx="4">
                  <c:v>#N/A</c:v>
                </c:pt>
                <c:pt idx="5">
                  <c:v>0.17</c:v>
                </c:pt>
                <c:pt idx="6">
                  <c:v>#N/A</c:v>
                </c:pt>
                <c:pt idx="7">
                  <c:v>0.26</c:v>
                </c:pt>
                <c:pt idx="8">
                  <c:v>#N/A</c:v>
                </c:pt>
                <c:pt idx="9">
                  <c:v>0.05</c:v>
                </c:pt>
              </c:numCache>
            </c:numRef>
          </c:val>
          <c:extLst>
            <c:ext xmlns:c16="http://schemas.microsoft.com/office/drawing/2014/chart" uri="{C3380CC4-5D6E-409C-BE32-E72D297353CC}">
              <c16:uniqueId val="{00000002-BBD7-48B9-AC51-26115662F228}"/>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0.73</c:v>
                </c:pt>
                <c:pt idx="2">
                  <c:v>#N/A</c:v>
                </c:pt>
                <c:pt idx="3">
                  <c:v>0.27</c:v>
                </c:pt>
                <c:pt idx="4">
                  <c:v>#N/A</c:v>
                </c:pt>
                <c:pt idx="5">
                  <c:v>0.3</c:v>
                </c:pt>
                <c:pt idx="6">
                  <c:v>#N/A</c:v>
                </c:pt>
                <c:pt idx="7">
                  <c:v>0.83</c:v>
                </c:pt>
                <c:pt idx="8">
                  <c:v>#N/A</c:v>
                </c:pt>
                <c:pt idx="9">
                  <c:v>0.61</c:v>
                </c:pt>
              </c:numCache>
            </c:numRef>
          </c:val>
          <c:extLst>
            <c:ext xmlns:c16="http://schemas.microsoft.com/office/drawing/2014/chart" uri="{C3380CC4-5D6E-409C-BE32-E72D297353CC}">
              <c16:uniqueId val="{00000003-BBD7-48B9-AC51-26115662F22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0.47</c:v>
                </c:pt>
                <c:pt idx="2">
                  <c:v>#N/A</c:v>
                </c:pt>
                <c:pt idx="3">
                  <c:v>0.23</c:v>
                </c:pt>
                <c:pt idx="4">
                  <c:v>#N/A</c:v>
                </c:pt>
                <c:pt idx="5">
                  <c:v>1.66</c:v>
                </c:pt>
                <c:pt idx="6">
                  <c:v>#N/A</c:v>
                </c:pt>
                <c:pt idx="7">
                  <c:v>2.31</c:v>
                </c:pt>
                <c:pt idx="8">
                  <c:v>#N/A</c:v>
                </c:pt>
                <c:pt idx="9">
                  <c:v>1.57</c:v>
                </c:pt>
              </c:numCache>
            </c:numRef>
          </c:val>
          <c:extLst>
            <c:ext xmlns:c16="http://schemas.microsoft.com/office/drawing/2014/chart" uri="{C3380CC4-5D6E-409C-BE32-E72D297353CC}">
              <c16:uniqueId val="{00000004-BBD7-48B9-AC51-26115662F22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1.1499999999999999</c:v>
                </c:pt>
                <c:pt idx="2">
                  <c:v>#N/A</c:v>
                </c:pt>
                <c:pt idx="3">
                  <c:v>1.39</c:v>
                </c:pt>
                <c:pt idx="4">
                  <c:v>#N/A</c:v>
                </c:pt>
                <c:pt idx="5">
                  <c:v>1.03</c:v>
                </c:pt>
                <c:pt idx="6">
                  <c:v>#N/A</c:v>
                </c:pt>
                <c:pt idx="7">
                  <c:v>2.4</c:v>
                </c:pt>
                <c:pt idx="8">
                  <c:v>#N/A</c:v>
                </c:pt>
                <c:pt idx="9">
                  <c:v>1.68</c:v>
                </c:pt>
              </c:numCache>
            </c:numRef>
          </c:val>
          <c:extLst>
            <c:ext xmlns:c16="http://schemas.microsoft.com/office/drawing/2014/chart" uri="{C3380CC4-5D6E-409C-BE32-E72D297353CC}">
              <c16:uniqueId val="{00000005-BBD7-48B9-AC51-26115662F228}"/>
            </c:ext>
          </c:extLst>
        </c:ser>
        <c:ser>
          <c:idx val="6"/>
          <c:order val="6"/>
          <c:tx>
            <c:strRef>
              <c:f>データシート!$A$33</c:f>
              <c:strCache>
                <c:ptCount val="1"/>
                <c:pt idx="0">
                  <c:v>工業用地造成事業会計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27.63</c:v>
                </c:pt>
                <c:pt idx="2">
                  <c:v>#N/A</c:v>
                </c:pt>
                <c:pt idx="3">
                  <c:v>27.46</c:v>
                </c:pt>
                <c:pt idx="4">
                  <c:v>#N/A</c:v>
                </c:pt>
                <c:pt idx="5">
                  <c:v>10.48</c:v>
                </c:pt>
                <c:pt idx="6">
                  <c:v>#N/A</c:v>
                </c:pt>
                <c:pt idx="7">
                  <c:v>4.21</c:v>
                </c:pt>
                <c:pt idx="8">
                  <c:v>#N/A</c:v>
                </c:pt>
                <c:pt idx="9">
                  <c:v>4.29</c:v>
                </c:pt>
              </c:numCache>
            </c:numRef>
          </c:val>
          <c:extLst>
            <c:ext xmlns:c16="http://schemas.microsoft.com/office/drawing/2014/chart" uri="{C3380CC4-5D6E-409C-BE32-E72D297353CC}">
              <c16:uniqueId val="{00000006-BBD7-48B9-AC51-26115662F2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7.81</c:v>
                </c:pt>
                <c:pt idx="2">
                  <c:v>#N/A</c:v>
                </c:pt>
                <c:pt idx="3">
                  <c:v>6.15</c:v>
                </c:pt>
                <c:pt idx="4">
                  <c:v>#N/A</c:v>
                </c:pt>
                <c:pt idx="5">
                  <c:v>5.9</c:v>
                </c:pt>
                <c:pt idx="6">
                  <c:v>#N/A</c:v>
                </c:pt>
                <c:pt idx="7">
                  <c:v>5</c:v>
                </c:pt>
                <c:pt idx="8">
                  <c:v>#N/A</c:v>
                </c:pt>
                <c:pt idx="9">
                  <c:v>4.6399999999999997</c:v>
                </c:pt>
              </c:numCache>
            </c:numRef>
          </c:val>
          <c:extLst>
            <c:ext xmlns:c16="http://schemas.microsoft.com/office/drawing/2014/chart" uri="{C3380CC4-5D6E-409C-BE32-E72D297353CC}">
              <c16:uniqueId val="{00000007-BBD7-48B9-AC51-26115662F228}"/>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12.67</c:v>
                </c:pt>
                <c:pt idx="2">
                  <c:v>#N/A</c:v>
                </c:pt>
                <c:pt idx="3">
                  <c:v>11.29</c:v>
                </c:pt>
                <c:pt idx="4">
                  <c:v>#N/A</c:v>
                </c:pt>
                <c:pt idx="5">
                  <c:v>11.8</c:v>
                </c:pt>
                <c:pt idx="6">
                  <c:v>#N/A</c:v>
                </c:pt>
                <c:pt idx="7">
                  <c:v>10.82</c:v>
                </c:pt>
                <c:pt idx="8">
                  <c:v>#N/A</c:v>
                </c:pt>
                <c:pt idx="9">
                  <c:v>10.24</c:v>
                </c:pt>
              </c:numCache>
            </c:numRef>
          </c:val>
          <c:extLst>
            <c:ext xmlns:c16="http://schemas.microsoft.com/office/drawing/2014/chart" uri="{C3380CC4-5D6E-409C-BE32-E72D297353CC}">
              <c16:uniqueId val="{00000008-BBD7-48B9-AC51-26115662F2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10.23</c:v>
                </c:pt>
                <c:pt idx="2">
                  <c:v>#N/A</c:v>
                </c:pt>
                <c:pt idx="3">
                  <c:v>18.350000000000001</c:v>
                </c:pt>
                <c:pt idx="4">
                  <c:v>#N/A</c:v>
                </c:pt>
                <c:pt idx="5">
                  <c:v>14.99</c:v>
                </c:pt>
                <c:pt idx="6">
                  <c:v>#N/A</c:v>
                </c:pt>
                <c:pt idx="7">
                  <c:v>16.88</c:v>
                </c:pt>
                <c:pt idx="8">
                  <c:v>#N/A</c:v>
                </c:pt>
                <c:pt idx="9">
                  <c:v>15.66</c:v>
                </c:pt>
              </c:numCache>
            </c:numRef>
          </c:val>
          <c:extLst>
            <c:ext xmlns:c16="http://schemas.microsoft.com/office/drawing/2014/chart" uri="{C3380CC4-5D6E-409C-BE32-E72D297353CC}">
              <c16:uniqueId val="{00000009-BBD7-48B9-AC51-26115662F2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351</c:v>
                </c:pt>
                <c:pt idx="5">
                  <c:v>340</c:v>
                </c:pt>
                <c:pt idx="8">
                  <c:v>325</c:v>
                </c:pt>
                <c:pt idx="11">
                  <c:v>333</c:v>
                </c:pt>
                <c:pt idx="14">
                  <c:v>336</c:v>
                </c:pt>
              </c:numCache>
            </c:numRef>
          </c:val>
          <c:extLst>
            <c:ext xmlns:c16="http://schemas.microsoft.com/office/drawing/2014/chart" uri="{C3380CC4-5D6E-409C-BE32-E72D297353CC}">
              <c16:uniqueId val="{00000000-C5F9-4F06-8B86-86297687DA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F9-4F06-8B86-86297687DA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C5F9-4F06-8B86-86297687DA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15</c:v>
                </c:pt>
                <c:pt idx="6">
                  <c:v>16</c:v>
                </c:pt>
                <c:pt idx="9">
                  <c:v>16</c:v>
                </c:pt>
                <c:pt idx="12">
                  <c:v>10</c:v>
                </c:pt>
              </c:numCache>
            </c:numRef>
          </c:val>
          <c:extLst>
            <c:ext xmlns:c16="http://schemas.microsoft.com/office/drawing/2014/chart" uri="{C3380CC4-5D6E-409C-BE32-E72D297353CC}">
              <c16:uniqueId val="{00000003-C5F9-4F06-8B86-86297687DA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c:v>
                </c:pt>
                <c:pt idx="3">
                  <c:v>149</c:v>
                </c:pt>
                <c:pt idx="6">
                  <c:v>165</c:v>
                </c:pt>
                <c:pt idx="9">
                  <c:v>140</c:v>
                </c:pt>
                <c:pt idx="12">
                  <c:v>140</c:v>
                </c:pt>
              </c:numCache>
            </c:numRef>
          </c:val>
          <c:extLst>
            <c:ext xmlns:c16="http://schemas.microsoft.com/office/drawing/2014/chart" uri="{C3380CC4-5D6E-409C-BE32-E72D297353CC}">
              <c16:uniqueId val="{00000004-C5F9-4F06-8B86-86297687DA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F9-4F06-8B86-86297687DA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F9-4F06-8B86-86297687DA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374</c:v>
                </c:pt>
                <c:pt idx="3">
                  <c:v>363</c:v>
                </c:pt>
                <c:pt idx="6">
                  <c:v>339</c:v>
                </c:pt>
                <c:pt idx="9">
                  <c:v>354</c:v>
                </c:pt>
                <c:pt idx="12">
                  <c:v>357</c:v>
                </c:pt>
              </c:numCache>
            </c:numRef>
          </c:val>
          <c:extLst>
            <c:ext xmlns:c16="http://schemas.microsoft.com/office/drawing/2014/chart" uri="{C3380CC4-5D6E-409C-BE32-E72D297353CC}">
              <c16:uniqueId val="{00000007-C5F9-4F06-8B86-86297687DA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c:v>
                </c:pt>
                <c:pt idx="2">
                  <c:v>#N/A</c:v>
                </c:pt>
                <c:pt idx="3">
                  <c:v>#N/A</c:v>
                </c:pt>
                <c:pt idx="4">
                  <c:v>188</c:v>
                </c:pt>
                <c:pt idx="5">
                  <c:v>#N/A</c:v>
                </c:pt>
                <c:pt idx="6">
                  <c:v>#N/A</c:v>
                </c:pt>
                <c:pt idx="7">
                  <c:v>196</c:v>
                </c:pt>
                <c:pt idx="8">
                  <c:v>#N/A</c:v>
                </c:pt>
                <c:pt idx="9">
                  <c:v>#N/A</c:v>
                </c:pt>
                <c:pt idx="10">
                  <c:v>179</c:v>
                </c:pt>
                <c:pt idx="11">
                  <c:v>#N/A</c:v>
                </c:pt>
                <c:pt idx="12">
                  <c:v>#N/A</c:v>
                </c:pt>
                <c:pt idx="13">
                  <c:v>173</c:v>
                </c:pt>
                <c:pt idx="14">
                  <c:v>#N/A</c:v>
                </c:pt>
              </c:numCache>
            </c:numRef>
          </c:val>
          <c:smooth val="0"/>
          <c:extLst>
            <c:ext xmlns:c16="http://schemas.microsoft.com/office/drawing/2014/chart" uri="{C3380CC4-5D6E-409C-BE32-E72D297353CC}">
              <c16:uniqueId val="{00000008-C5F9-4F06-8B86-86297687DA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3574</c:v>
                </c:pt>
                <c:pt idx="5">
                  <c:v>3796</c:v>
                </c:pt>
                <c:pt idx="8">
                  <c:v>4105</c:v>
                </c:pt>
                <c:pt idx="11">
                  <c:v>3988</c:v>
                </c:pt>
                <c:pt idx="14">
                  <c:v>3883</c:v>
                </c:pt>
              </c:numCache>
            </c:numRef>
          </c:val>
          <c:extLst>
            <c:ext xmlns:c16="http://schemas.microsoft.com/office/drawing/2014/chart" uri="{C3380CC4-5D6E-409C-BE32-E72D297353CC}">
              <c16:uniqueId val="{00000000-27A1-4C74-990A-A7436B0429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c:v>
                </c:pt>
                <c:pt idx="5">
                  <c:v>44</c:v>
                </c:pt>
                <c:pt idx="8">
                  <c:v>25</c:v>
                </c:pt>
                <c:pt idx="11">
                  <c:v>16</c:v>
                </c:pt>
                <c:pt idx="14">
                  <c:v>6</c:v>
                </c:pt>
              </c:numCache>
            </c:numRef>
          </c:val>
          <c:extLst>
            <c:ext xmlns:c16="http://schemas.microsoft.com/office/drawing/2014/chart" uri="{C3380CC4-5D6E-409C-BE32-E72D297353CC}">
              <c16:uniqueId val="{00000001-27A1-4C74-990A-A7436B0429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839</c:v>
                </c:pt>
                <c:pt idx="5">
                  <c:v>1009</c:v>
                </c:pt>
                <c:pt idx="8">
                  <c:v>1521</c:v>
                </c:pt>
                <c:pt idx="11">
                  <c:v>1699</c:v>
                </c:pt>
                <c:pt idx="14">
                  <c:v>2037</c:v>
                </c:pt>
              </c:numCache>
            </c:numRef>
          </c:val>
          <c:extLst>
            <c:ext xmlns:c16="http://schemas.microsoft.com/office/drawing/2014/chart" uri="{C3380CC4-5D6E-409C-BE32-E72D297353CC}">
              <c16:uniqueId val="{00000002-27A1-4C74-990A-A7436B0429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A1-4C74-990A-A7436B0429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A1-4C74-990A-A7436B0429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76</c:v>
                </c:pt>
                <c:pt idx="3">
                  <c:v>23</c:v>
                </c:pt>
                <c:pt idx="6">
                  <c:v>20</c:v>
                </c:pt>
                <c:pt idx="9">
                  <c:v>18</c:v>
                </c:pt>
                <c:pt idx="12">
                  <c:v>15</c:v>
                </c:pt>
              </c:numCache>
            </c:numRef>
          </c:val>
          <c:extLst>
            <c:ext xmlns:c16="http://schemas.microsoft.com/office/drawing/2014/chart" uri="{C3380CC4-5D6E-409C-BE32-E72D297353CC}">
              <c16:uniqueId val="{00000005-27A1-4C74-990A-A7436B0429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485</c:v>
                </c:pt>
                <c:pt idx="3">
                  <c:v>314</c:v>
                </c:pt>
                <c:pt idx="6">
                  <c:v>140</c:v>
                </c:pt>
                <c:pt idx="9">
                  <c:v>0</c:v>
                </c:pt>
                <c:pt idx="12">
                  <c:v>0</c:v>
                </c:pt>
              </c:numCache>
            </c:numRef>
          </c:val>
          <c:extLst>
            <c:ext xmlns:c16="http://schemas.microsoft.com/office/drawing/2014/chart" uri="{C3380CC4-5D6E-409C-BE32-E72D297353CC}">
              <c16:uniqueId val="{00000006-27A1-4C74-990A-A7436B0429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c:v>
                </c:pt>
                <c:pt idx="3">
                  <c:v>51</c:v>
                </c:pt>
                <c:pt idx="6">
                  <c:v>38</c:v>
                </c:pt>
                <c:pt idx="9">
                  <c:v>24</c:v>
                </c:pt>
                <c:pt idx="12">
                  <c:v>25</c:v>
                </c:pt>
              </c:numCache>
            </c:numRef>
          </c:val>
          <c:extLst>
            <c:ext xmlns:c16="http://schemas.microsoft.com/office/drawing/2014/chart" uri="{C3380CC4-5D6E-409C-BE32-E72D297353CC}">
              <c16:uniqueId val="{00000007-27A1-4C74-990A-A7436B0429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1302</c:v>
                </c:pt>
                <c:pt idx="3">
                  <c:v>1200</c:v>
                </c:pt>
                <c:pt idx="6">
                  <c:v>1120</c:v>
                </c:pt>
                <c:pt idx="9">
                  <c:v>968</c:v>
                </c:pt>
                <c:pt idx="12">
                  <c:v>825</c:v>
                </c:pt>
              </c:numCache>
            </c:numRef>
          </c:val>
          <c:extLst>
            <c:ext xmlns:c16="http://schemas.microsoft.com/office/drawing/2014/chart" uri="{C3380CC4-5D6E-409C-BE32-E72D297353CC}">
              <c16:uniqueId val="{00000008-27A1-4C74-990A-A7436B0429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4</c:v>
                </c:pt>
                <c:pt idx="12">
                  <c:v>2</c:v>
                </c:pt>
              </c:numCache>
            </c:numRef>
          </c:val>
          <c:extLst>
            <c:ext xmlns:c16="http://schemas.microsoft.com/office/drawing/2014/chart" uri="{C3380CC4-5D6E-409C-BE32-E72D297353CC}">
              <c16:uniqueId val="{00000009-27A1-4C74-990A-A7436B0429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3791</c:v>
                </c:pt>
                <c:pt idx="3">
                  <c:v>4198</c:v>
                </c:pt>
                <c:pt idx="6">
                  <c:v>4655</c:v>
                </c:pt>
                <c:pt idx="9">
                  <c:v>4578</c:v>
                </c:pt>
                <c:pt idx="12">
                  <c:v>4454</c:v>
                </c:pt>
              </c:numCache>
            </c:numRef>
          </c:val>
          <c:extLst>
            <c:ext xmlns:c16="http://schemas.microsoft.com/office/drawing/2014/chart" uri="{C3380CC4-5D6E-409C-BE32-E72D297353CC}">
              <c16:uniqueId val="{0000000A-27A1-4C74-990A-A7436B0429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1247</c:v>
                </c:pt>
                <c:pt idx="2">
                  <c:v>#N/A</c:v>
                </c:pt>
                <c:pt idx="3">
                  <c:v>#N/A</c:v>
                </c:pt>
                <c:pt idx="4">
                  <c:v>937</c:v>
                </c:pt>
                <c:pt idx="5">
                  <c:v>#N/A</c:v>
                </c:pt>
                <c:pt idx="6">
                  <c:v>#N/A</c:v>
                </c:pt>
                <c:pt idx="7">
                  <c:v>323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A1-4C74-990A-A7436B0429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716</c:v>
                </c:pt>
                <c:pt idx="1">
                  <c:v>716</c:v>
                </c:pt>
                <c:pt idx="2">
                  <c:v>903</c:v>
                </c:pt>
              </c:numCache>
            </c:numRef>
          </c:val>
          <c:extLst>
            <c:ext xmlns:c16="http://schemas.microsoft.com/office/drawing/2014/chart" uri="{C3380CC4-5D6E-409C-BE32-E72D297353CC}">
              <c16:uniqueId val="{00000000-EC7D-4EFD-A6E0-6F5C0D3F6B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226</c:v>
                </c:pt>
                <c:pt idx="1">
                  <c:v>99</c:v>
                </c:pt>
                <c:pt idx="2">
                  <c:v>99</c:v>
                </c:pt>
              </c:numCache>
            </c:numRef>
          </c:val>
          <c:extLst>
            <c:ext xmlns:c16="http://schemas.microsoft.com/office/drawing/2014/chart" uri="{C3380CC4-5D6E-409C-BE32-E72D297353CC}">
              <c16:uniqueId val="{00000001-EC7D-4EFD-A6E0-6F5C0D3F6B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480</c:v>
                </c:pt>
                <c:pt idx="1">
                  <c:v>768</c:v>
                </c:pt>
                <c:pt idx="2">
                  <c:v>890</c:v>
                </c:pt>
              </c:numCache>
            </c:numRef>
          </c:val>
          <c:extLst>
            <c:ext xmlns:c16="http://schemas.microsoft.com/office/drawing/2014/chart" uri="{C3380CC4-5D6E-409C-BE32-E72D297353CC}">
              <c16:uniqueId val="{00000002-EC7D-4EFD-A6E0-6F5C0D3F6B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{DD3871FC-C267-494E-9F85-94FA3DE2A51D}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274-4E4C-8363-AEDCF80258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{7CE97A40-829F-4C83-9435-31770DE2D6F0}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74-4E4C-8363-AEDCF80258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{854218D9-6E5B-4FFE-A1FF-5504F1167869}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74-4E4C-8363-AEDCF80258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{AFBFDA77-DF49-4494-9383-9D175D3F889E}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74-4E4C-8363-AEDCF80258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{835836EB-76CD-4BB2-BD30-D1E577C5CDA4}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74-4E4C-8363-AEDCF80258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{614C1AFF-34AE-44FA-988B-B54DB610276E}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274-4E4C-8363-AEDCF802586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{EC27D9F3-3E64-4AFD-B39E-D60AC1A32E5A}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274-4E4C-8363-AEDCF802586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{96A47467-287F-4452-B3B8-85B453BADABE}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274-4E4C-8363-AEDCF80258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{113A860A-3B62-4C64-83D9-13AC0D824E82}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274-4E4C-8363-AEDCF80258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76.2</c:v>
                </c:pt>
                <c:pt idx="24">
                  <c:v>76.3</c:v>
                </c:pt>
              </c:numCache>
            </c:numRef>
          </c:xVal>
          <c:yVal>
            <c:numRef>
              <c:f>公会計指標分析・財政指標組合せ分析表!$BP$51:$DC$51</c:f>
              <c:numCache>
                <c:formatCode>#,##0.0;"▲ "#,##0.0</c:formatCode>
                <c:ptCount val="40"/>
                <c:pt idx="16">
                  <c:v>15.1</c:v>
                </c:pt>
              </c:numCache>
            </c:numRef>
          </c:yVal>
          <c:smooth val="0"/>
          <c:extLst>
            <c:ext xmlns:c16="http://schemas.microsoft.com/office/drawing/2014/chart" uri="{C3380CC4-5D6E-409C-BE32-E72D297353CC}">
              <c16:uniqueId val="{00000009-B274-4E4C-8363-AEDCF80258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{7A370E38-1EF5-4CB6-AAD6-685BEE8BCE07}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274-4E4C-8363-AEDCF80258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{079883A3-9EAE-4E25-BAE3-1F79EB35A572}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74-4E4C-8363-AEDCF80258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{F3D7A52D-A514-4B39-92A5-B7FAEC2381FD}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74-4E4C-8363-AEDCF80258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{1A6868A3-0B6E-4BAA-9128-40F5947FC85C}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74-4E4C-8363-AEDCF80258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{30E05763-C43A-44F1-A500-CEE7EC50B2D8}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74-4E4C-8363-AEDCF80258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{ADD21188-FF7F-46A2-ABED-98D9DF8510F8}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274-4E4C-8363-AEDCF802586B}"/>
                </c:ext>
              </c:extLst>
            </c:dLbl>
            <c:dLbl>
              <c:idx val="16"/>
              <c:layout>
                <c:manualLayout>
                  <c:x val="-3.55861048068838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{9361E81F-3EC4-4098-B111-8D0A2221DBC1}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274-4E4C-8363-AEDCF802586B}"/>
                </c:ext>
              </c:extLst>
            </c:dLbl>
            <c:dLbl>
              <c:idx val="24"/>
              <c:layout>
                <c:manualLayout>
                  <c:x val="-2.87042961322607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{853F5DA6-7BD3-40ED-A57A-57AB54437931}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274-4E4C-8363-AEDCF80258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{64BC4E79-4B74-48F3-87D2-F18BED99CA69}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274-4E4C-8363-AEDCF80258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B274-4E4C-8363-AEDCF802586B}"/>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{2567952A-63D2-4B52-B334-CD2418E44FCF}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E8E-4D65-ADC1-490FF55E72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{7F739490-2EF3-4436-89AE-1D454C88D146}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8E-4D65-ADC1-490FF55E72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{D0DBB5F4-8408-4957-9DEA-E13D57BA4B06}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8E-4D65-ADC1-490FF55E72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{0D6E221D-C963-43DD-9858-564E4030E119}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8E-4D65-ADC1-490FF55E72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{12E70FBA-9C5F-47FB-9D42-FA40FC6371DE}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8E-4D65-ADC1-490FF55E72D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{E47D5584-A1E3-4512-B0B8-22E613CAB7E4}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E8E-4D65-ADC1-490FF55E72D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{54984684-3081-4234-9DF3-701640B39155}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E8E-4D65-ADC1-490FF55E72D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{3631AADC-B8C4-42C6-81DC-B3AEE1DE895C}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E8E-4D65-ADC1-490FF55E72D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{D5DA27C8-2A26-494F-B831-46DC6AFB223F}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E8E-4D65-ADC1-490FF55E72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8.8000000000000007</c:v>
                </c:pt>
                <c:pt idx="16">
                  <c:v>8.6999999999999993</c:v>
                </c:pt>
                <c:pt idx="24">
                  <c:v>8.6</c:v>
                </c:pt>
                <c:pt idx="32">
                  <c:v>8.6</c:v>
                </c:pt>
              </c:numCache>
            </c:numRef>
          </c:xVal>
          <c:yVal>
            <c:numRef>
              <c:f>公会計指標分析・財政指標組合せ分析表!$BP$73:$DC$73</c:f>
              <c:numCache>
                <c:formatCode>#,##0.0;"▲ "#,##0.0</c:formatCode>
                <c:ptCount val="40"/>
                <c:pt idx="0">
                  <c:v>58.1</c:v>
                </c:pt>
                <c:pt idx="8">
                  <c:v>41.8</c:v>
                </c:pt>
                <c:pt idx="16">
                  <c:v>15.1</c:v>
                </c:pt>
              </c:numCache>
            </c:numRef>
          </c:yVal>
          <c:smooth val="0"/>
          <c:extLst>
            <c:ext xmlns:c16="http://schemas.microsoft.com/office/drawing/2014/chart" uri="{C3380CC4-5D6E-409C-BE32-E72D297353CC}">
              <c16:uniqueId val="{00000009-8E8E-4D65-ADC1-490FF55E72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{59168150-18FF-468A-A754-93D72D7F8069}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E8E-4D65-ADC1-490FF55E72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{03D4D57B-5794-4CF0-B558-DC53D2D2D998}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8E-4D65-ADC1-490FF55E72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{0166720A-585F-46E6-A2F2-62582DCA32A3}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8E-4D65-ADC1-490FF55E72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{F6007516-6353-49EA-A0F4-04CFC40E5003}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8E-4D65-ADC1-490FF55E72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{FF963FB6-CED1-4F87-A752-DA8717481D04}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8E-4D65-ADC1-490FF55E72D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{D440A053-8CA0-4749-B677-700918980019}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E8E-4D65-ADC1-490FF55E72D1}"/>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{D01CC384-0D84-4F8E-879C-B6A7645E51C2}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E8E-4D65-ADC1-490FF55E72D1}"/>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{449B0DF8-6C0A-452F-ADDB-389CA938A897}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E8E-4D65-ADC1-490FF55E72D1}"/>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{94F314BA-69D4-4AFD-8618-43E8E9DCC608}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E8E-4D65-ADC1-490FF55E72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8E8E-4D65-ADC1-490FF55E72D1}"/>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前年度と比較すると、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組合等が起こした地方債</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の元利償還金に対する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負担金等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が６百万円減少したことによる。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今後については、元利償還金等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償還開始により徐々に増加していくことが見込まれる。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「一般会計等に係る地方債の現在高」は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、緊急防災減災事業債５１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及び臨時財政対策債１４０百万円の借入があったが、元金の償還約３１５百万円があったため、現在高は１２４百万円減少した。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「公営企業債等繰入見込額」は、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起債償還による現在高の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のため（水道・農集排）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充当可能基金が３３８百万円増加したことによる。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（財政調整基金積立１８７百万円、その他特目１２１百万円、その他運用基金３０百万円）</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南東北診療所建替及び学校給食センター建設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等により徐々に増加していく見込みである。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福島県泉崎村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187,057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、その他特定目的基金の泉崎駅東口開発基金に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及びその他基金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千円に積立て行ったことにより増加となった。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泉崎駅東口開発事業基金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を取り崩していくことから、中長期的には減少傾向となる。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泉崎駅東口開発事業基金：こ線橋及び東口駅前整備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愛郷基金：基金積立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泉崎カントリーヴィレッジ・ターミナル施設整備基金：建物の修繕・補修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墓地公苑維持管理基金：環境保全対策の推進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学校給食センター建設基金：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学校給食センター建設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東日本大震災復興基金：東日本大震災からの復興に向け、住民生活や地域の実情のに応じたきめ細やかな取り組む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泉崎駅東口開発事業基金：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愛郷基金：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泉崎カントリーヴィレッジ・ターミナル施設整備基金：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墓地公苑維持管理基金：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学校給食センター建設基金：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泉崎駅東口開発事業基金は、取り崩しを行い、工事費に充当するため、今後減少する。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12,775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あり、今後事業等に充当していく予定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187,057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財政状況をみながら、できるだけ計画的に財政調整基金に積み立てを行っていく。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増減の変動なし。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今後、据え置き期間終了に伴い、償還が開始されることから、計画的に積立てを行っていく。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DCE0FD-44F5-4EFF-96FB-F96D4162C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220CD7-1F70-464A-A899-5BCFBFA4F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7E018F1E-705D-4044-838B-3441154E20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BE7D393A-9227-4B83-9CC5-3C75C07ED2C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8100FE0B-626D-4F85-821F-96B6037C11A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C533C94B-4776-4A8D-9F97-54ABA915E92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C811BF01-170B-4BAA-8427-47A322564F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797A66E6-2FC1-456E-9866-5C08513789A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31F3CBE1-E7C4-4E07-989E-71090AA0029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8793F09E-2CEC-492E-AF6B-1FB0EADE13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C290766C-6FA8-479A-B095-FD48B24E747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BF69E84C-488B-418B-9698-4DA8AFE8A96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D3143AEA-841F-4861-9C68-C38A09AA91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4F273C40-F7F3-4E05-95A5-263A3F2945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92FED80D-A0A0-466A-B02E-316BF4348B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9AC25FC9-AFCE-4CD4-A20D-3738E2BD312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773C578B-073A-42A8-ABEF-967038A947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A9FD844D-3BBC-4DD5-BBFE-6C08F86C2B3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AFD42B28-212B-47BD-A4CE-2A65B7DB26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69EB252E-79BF-47CB-9358-A5CF75976D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8303F66D-AE95-44AC-854A-0B2E3375F7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4AF14B51-0314-4BCA-93FF-EF9162E0C9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CD3B5706-5557-4070-A551-2EB985157D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70414C6E-AFFF-4826-BF77-CBFE5C775B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1A12F991-9C8C-407D-BA3C-CC03FFD888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76BD8735-C5A9-47C7-B499-A43378B340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E6047D7B-934D-4BE6-B14C-74D4273E65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DF96A42E-6357-41C8-81BD-1CFB5DB209B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5F2F8EE2-03A0-4A47-9BD3-EBD3044DD8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38C9D78A-3E2C-423C-A19D-3D1F45D565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FECEE759-65B9-4255-BF82-130191032F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9AFBF2A7-8796-421D-9F96-48995ED0BA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18995F80-A517-4332-B67E-ABF928CA717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AE25B655-EBF8-481F-9174-055D122A800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BBEB1045-0611-4B81-916C-D5E395F8F79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912C3018-A3E2-457D-A7D5-722831A2BBB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FCC0456F-3364-482B-A83B-6E306640CB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9F48686-1659-45AD-A2F2-1CAA1C0CA9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FA77CDD9-73E4-4126-B9D3-43FA306E56F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95C3BCB-C76A-492D-8596-309708C0DE2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144BB4B7-44DD-4944-B83D-0611A48A735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4352AEB-CBEE-448A-98BD-93BF6F4535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CFD5D58-927D-4E93-BF28-11B2D119F7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C0743AB-28C4-4B72-88A8-6F0E131620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DDC6B643-AD2A-42F2-AD00-E48D82B425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F2A2E27C-18F9-43E0-923E-5B44F28556C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3E16F35-A6B2-43C5-97CE-4C205F08E0D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30D498F-7921-4C15-B1C3-D78D8142B8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93ABA11-D472-4C23-9AB6-580E66ADF25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り、経過年数も長く、資産価値が減少している状況であるので、施設の統廃合等を含め、修繕や更新に必要な財源の積立てを計画的に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39A3EFC6-FDF9-452F-AFA7-5D2AC569776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4EE0EBCA-2FAA-49A8-9063-47A526BCE8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a:extLst>
            <a:ext uri="{FF2B5EF4-FFF2-40B4-BE49-F238E27FC236}">
              <a16:creationId xmlns:a16="http://schemas.microsoft.com/office/drawing/2014/main" id="{06D23E76-2253-4789-8D85-F5427376A6EF}"/>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BC445AF4-59F1-4C11-96F5-ACC0100EE0E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BA74B7EC-A7D7-4A29-9B73-D959EDA15B9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B948BC97-2B30-438F-95A6-269A44F5ACB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6CA03818-9765-4FCA-AA0B-A9E6916530E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1D508DC6-A397-41FE-A2DC-3281D6809A1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2988528A-530E-4663-87BF-0A5C867F44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8EB9ADA0-CD6D-4281-A17A-80CB8A6C01E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B5894715-5E6E-480A-8DFA-BA8927ED9E9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3BCF096-8E84-4F7F-912D-AAA5AE135E9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a:extLst>
            <a:ext uri="{FF2B5EF4-FFF2-40B4-BE49-F238E27FC236}">
              <a16:creationId xmlns:a16="http://schemas.microsoft.com/office/drawing/2014/main" id="{923AE316-72BF-4D45-B1A6-920183EF3663}"/>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2B05621-5197-46BF-87A1-BBC4E1DC72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7DC4BC12-80E1-4D31-8738-78444C30DBA3}"/>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5673DD3-A97F-4A55-BF3F-21CABC19AE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7" name="直線コネクタ 66">
          <a:extLst>
            <a:ext uri="{FF2B5EF4-FFF2-40B4-BE49-F238E27FC236}">
              <a16:creationId xmlns:a16="http://schemas.microsoft.com/office/drawing/2014/main" id="{C4BE7591-AB48-4665-A689-DE5AD270368F}"/>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8" name="有形固定資産減価償却率最小値テキスト">
          <a:extLst>
            <a:ext uri="{FF2B5EF4-FFF2-40B4-BE49-F238E27FC236}">
              <a16:creationId xmlns:a16="http://schemas.microsoft.com/office/drawing/2014/main" id="{D05B412A-A246-4454-A3FB-A0D10502340D}"/>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9" name="直線コネクタ 68">
          <a:extLst>
            <a:ext uri="{FF2B5EF4-FFF2-40B4-BE49-F238E27FC236}">
              <a16:creationId xmlns:a16="http://schemas.microsoft.com/office/drawing/2014/main" id="{B2D70C9B-2BB3-44BE-A94D-FF2CE8B7A696}"/>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0" name="有形固定資産減価償却率最大値テキスト">
          <a:extLst>
            <a:ext uri="{FF2B5EF4-FFF2-40B4-BE49-F238E27FC236}">
              <a16:creationId xmlns:a16="http://schemas.microsoft.com/office/drawing/2014/main" id="{9B97C4A0-69C2-455B-8E31-AE034B0255E2}"/>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1" name="直線コネクタ 70">
          <a:extLst>
            <a:ext uri="{FF2B5EF4-FFF2-40B4-BE49-F238E27FC236}">
              <a16:creationId xmlns:a16="http://schemas.microsoft.com/office/drawing/2014/main" id="{7EB7496E-6DAE-4E37-9182-BDA4AD64629F}"/>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2" name="有形固定資産減価償却率平均値テキスト">
          <a:extLst>
            <a:ext uri="{FF2B5EF4-FFF2-40B4-BE49-F238E27FC236}">
              <a16:creationId xmlns:a16="http://schemas.microsoft.com/office/drawing/2014/main" id="{C0978075-373E-4734-90F7-8609A2DB6751}"/>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3" name="フローチャート: 判断 72">
          <a:extLst>
            <a:ext uri="{FF2B5EF4-FFF2-40B4-BE49-F238E27FC236}">
              <a16:creationId xmlns:a16="http://schemas.microsoft.com/office/drawing/2014/main" id="{29CD64CA-AAC8-49CF-80EA-3FFD23CFAC24}"/>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4" name="フローチャート: 判断 73">
          <a:extLst>
            <a:ext uri="{FF2B5EF4-FFF2-40B4-BE49-F238E27FC236}">
              <a16:creationId xmlns:a16="http://schemas.microsoft.com/office/drawing/2014/main" id="{B7DAB638-A731-413F-A561-F9105F6840BE}"/>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5" name="フローチャート: 判断 74">
          <a:extLst>
            <a:ext uri="{FF2B5EF4-FFF2-40B4-BE49-F238E27FC236}">
              <a16:creationId xmlns:a16="http://schemas.microsoft.com/office/drawing/2014/main" id="{DA883D0A-4D8D-4D38-82E2-1D5D3AEEB127}"/>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6" name="フローチャート: 判断 75">
          <a:extLst>
            <a:ext uri="{FF2B5EF4-FFF2-40B4-BE49-F238E27FC236}">
              <a16:creationId xmlns:a16="http://schemas.microsoft.com/office/drawing/2014/main" id="{28750C22-9FF7-4314-A495-69E780826F65}"/>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BAA1A74-2155-4B35-BCB0-E0C5D304B16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337AEE-9C0A-4239-84AB-39CD44F609B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1E81820-C158-4E36-8EA0-81420506EF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112099A-2F6C-4D1F-98FB-94725ACCC1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B488055-1751-425D-B60E-194A6704A58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116311</xdr:rowOff>
    </xdr:from>
    <xdr:to>
      <xdr:col>19</xdr:col>
      <xdr:colOff>187325</xdr:colOff>
      <xdr:row>29</xdr:row>
      <xdr:rowOff>46461</xdr:rowOff>
    </xdr:to>
    <xdr:sp macro="" textlink="">
      <xdr:nvSpPr>
        <xdr:cNvPr id="82" name="楕円 81">
          <a:extLst>
            <a:ext uri="{FF2B5EF4-FFF2-40B4-BE49-F238E27FC236}">
              <a16:creationId xmlns:a16="http://schemas.microsoft.com/office/drawing/2014/main" id="{0C9DC651-4FEA-410C-98FB-0A3C58FDBC0B}"/>
            </a:ext>
          </a:extLst>
        </xdr:cNvPr>
        <xdr:cNvSpPr/>
      </xdr:nvSpPr>
      <xdr:spPr>
        <a:xfrm>
          <a:off x="4000500" y="5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3" name="楕円 82">
          <a:extLst>
            <a:ext uri="{FF2B5EF4-FFF2-40B4-BE49-F238E27FC236}">
              <a16:creationId xmlns:a16="http://schemas.microsoft.com/office/drawing/2014/main" id="{0C700DCB-FA54-493D-B699-D7DEA5E56246}"/>
            </a:ext>
          </a:extLst>
        </xdr:cNvPr>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167111</xdr:rowOff>
    </xdr:from>
    <xdr:to>
      <xdr:col>19</xdr:col>
      <xdr:colOff>136525</xdr:colOff>
      <xdr:row>28</xdr:row>
      <xdr:rowOff>168910</xdr:rowOff>
    </xdr:to>
    <xdr:cxnSp macro="">
      <xdr:nvCxnSpPr>
        <xdr:cNvPr id="84" name="直線コネクタ 83">
          <a:extLst>
            <a:ext uri="{FF2B5EF4-FFF2-40B4-BE49-F238E27FC236}">
              <a16:creationId xmlns:a16="http://schemas.microsoft.com/office/drawing/2014/main" id="{DE57C58F-A430-47CF-A402-20F76D323088}"/>
            </a:ext>
          </a:extLst>
        </xdr:cNvPr>
        <xdr:cNvCxnSpPr/>
      </xdr:nvCxnSpPr>
      <xdr:spPr>
        <a:xfrm flipV="1">
          <a:off x="3289300" y="5739236"/>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5" name="n_1aveValue有形固定資産減価償却率">
          <a:extLst>
            <a:ext uri="{FF2B5EF4-FFF2-40B4-BE49-F238E27FC236}">
              <a16:creationId xmlns:a16="http://schemas.microsoft.com/office/drawing/2014/main" id="{7BD12ED4-76AF-44D2-B858-182671E564D0}"/>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6" name="n_2aveValue有形固定資産減価償却率">
          <a:extLst>
            <a:ext uri="{FF2B5EF4-FFF2-40B4-BE49-F238E27FC236}">
              <a16:creationId xmlns:a16="http://schemas.microsoft.com/office/drawing/2014/main" id="{49EA0C1E-BB19-4D13-AC7C-B094C4C5BD92}"/>
            </a:ext>
          </a:extLst>
        </xdr:cNvPr>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a:extLst>
            <a:ext uri="{FF2B5EF4-FFF2-40B4-BE49-F238E27FC236}">
              <a16:creationId xmlns:a16="http://schemas.microsoft.com/office/drawing/2014/main" id="{3F562087-DB29-4B8C-A62F-DE97B540E05C}"/>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62988</xdr:rowOff>
    </xdr:from>
    <xdr:ext cx="405111" cy="259045"/>
    <xdr:sp macro="" textlink="">
      <xdr:nvSpPr>
        <xdr:cNvPr id="88" name="n_1mainValue有形固定資産減価償却率">
          <a:extLst>
            <a:ext uri="{FF2B5EF4-FFF2-40B4-BE49-F238E27FC236}">
              <a16:creationId xmlns:a16="http://schemas.microsoft.com/office/drawing/2014/main" id="{AF876289-7B59-40AB-B432-0763209183B0}"/>
            </a:ext>
          </a:extLst>
        </xdr:cNvPr>
        <xdr:cNvSpPr txBox="1"/>
      </xdr:nvSpPr>
      <xdr:spPr>
        <a:xfrm>
          <a:off x="3836044" y="546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89" name="n_2mainValue有形固定資産減価償却率">
          <a:extLst>
            <a:ext uri="{FF2B5EF4-FFF2-40B4-BE49-F238E27FC236}">
              <a16:creationId xmlns:a16="http://schemas.microsoft.com/office/drawing/2014/main" id="{6B091013-5459-49E6-86D2-683432249DA5}"/>
            </a:ext>
          </a:extLst>
        </xdr:cNvPr>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9CFF1BC7-9B7A-4FBA-BD9D-CC4D7EDB3C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A6A078B9-E9F7-43C8-B772-B8C00A8465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AD7C2FE5-CB95-4944-B7C2-9BFE3FFC66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9F8EE169-CED5-48D7-871E-20462B1C509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F420B84-C5D0-4584-88D4-DCC00C0C39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15868C1D-67B4-4DA5-993C-BAF663FA874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FE9AE024-EE5E-41D3-83E2-7C33DC3ACA5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81DA78B-DFBD-4172-A423-DE9F1C91B2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C398C6C-DE13-4678-8122-51035DF753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95CD2592-CBA2-4E87-8B8C-C03DDBEC98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A50C271-2F2C-40E6-88AE-8CAF7B5BA4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A9856095-55FB-4491-BA84-E187D48DAE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4F7A847A-B588-4985-BBC8-007A745DAC5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債務償還可能年数は類似団体内平均値を下回っており、主な要因としては、地方債残高を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。しかし、償還据え置き期間終了により、償還が開始される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引き続き、数値の上昇を招かないように取り組んでいく。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4D0414C3-8625-44B4-BD55-2A2792D0936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8410F750-6B24-48DB-8221-7D78A121FA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A3C89B39-498E-4291-B2F2-624786DAE3B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4764B532-52CA-48DC-A6C0-D50EA502CB4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B3529F66-C67C-4B26-B8DA-0A5DCA2A9D3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E47EC2EE-F47D-4F59-93BA-EC8530839E5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A148CED1-AC0C-4128-A4AC-C9DE4757FAD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69892E5E-0D1D-4A35-BBD4-11A9DF42947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805D51D5-7DC6-49F9-836F-36FDD7577D7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90ED6B8D-9AAB-4B81-A8B2-E0F9F2AC1EA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3E3B4120-32F2-43B0-AB84-E2773E91238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3FC82912-07B1-4659-ABD7-46A69CFADE7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9FB3CC0-F030-4B90-887D-F70BE8E36D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D2A5AE76-6F72-4BA0-8360-7E78B97AFE0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20DC4533-A203-4AEB-9125-24BE3441688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38F71F07-AD5E-45C0-B8E7-C1A32457DB6F}"/>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A0B7D99A-256D-4BE6-B861-7B065E0AC59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BC8CF692-8513-4DC3-A9B9-FFF1023B7D8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a:extLst>
            <a:ext uri="{FF2B5EF4-FFF2-40B4-BE49-F238E27FC236}">
              <a16:creationId xmlns:a16="http://schemas.microsoft.com/office/drawing/2014/main" id="{91C9F558-A2A1-42E9-A5DD-9689C12A2236}"/>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a:extLst>
            <a:ext uri="{FF2B5EF4-FFF2-40B4-BE49-F238E27FC236}">
              <a16:creationId xmlns:a16="http://schemas.microsoft.com/office/drawing/2014/main" id="{F4343CCF-24E7-4D12-9261-7AD62213DC12}"/>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3" name="債務償還比率平均値テキスト">
          <a:extLst>
            <a:ext uri="{FF2B5EF4-FFF2-40B4-BE49-F238E27FC236}">
              <a16:creationId xmlns:a16="http://schemas.microsoft.com/office/drawing/2014/main" id="{57DC84C7-0CB6-444F-BA57-1150844A9B42}"/>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a:extLst>
            <a:ext uri="{FF2B5EF4-FFF2-40B4-BE49-F238E27FC236}">
              <a16:creationId xmlns:a16="http://schemas.microsoft.com/office/drawing/2014/main" id="{BF4ECE81-4032-4B55-BFB9-6C38F72732A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a:extLst>
            <a:ext uri="{FF2B5EF4-FFF2-40B4-BE49-F238E27FC236}">
              <a16:creationId xmlns:a16="http://schemas.microsoft.com/office/drawing/2014/main" id="{B239558D-341E-4AF2-8D4A-A61468752421}"/>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81B3EC6-18AF-416D-9603-B7B093E6A8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4696433-0296-4FB7-9734-766B849EC9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77971F6-57C6-4538-BEBA-73FFD7E1FB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D561940-B500-40E9-80AC-C2149FD0BE1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E504941-A86C-410A-94EE-BFA177A24C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4565</xdr:rowOff>
    </xdr:from>
    <xdr:to>
      <xdr:col>76</xdr:col>
      <xdr:colOff>73025</xdr:colOff>
      <xdr:row>32</xdr:row>
      <xdr:rowOff>106165</xdr:rowOff>
    </xdr:to>
    <xdr:sp macro="" textlink="">
      <xdr:nvSpPr>
        <xdr:cNvPr id="131" name="楕円 130">
          <a:extLst>
            <a:ext uri="{FF2B5EF4-FFF2-40B4-BE49-F238E27FC236}">
              <a16:creationId xmlns:a16="http://schemas.microsoft.com/office/drawing/2014/main" id="{77E735F1-473D-451E-986D-D87A2DFD69B7}"/>
            </a:ext>
          </a:extLst>
        </xdr:cNvPr>
        <xdr:cNvSpPr/>
      </xdr:nvSpPr>
      <xdr:spPr>
        <a:xfrm>
          <a:off x="14744700" y="62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154442</xdr:rowOff>
    </xdr:from>
    <xdr:ext cx="469744" cy="259045"/>
    <xdr:sp macro="" textlink="">
      <xdr:nvSpPr>
        <xdr:cNvPr id="132" name="債務償還比率該当値テキスト">
          <a:extLst>
            <a:ext uri="{FF2B5EF4-FFF2-40B4-BE49-F238E27FC236}">
              <a16:creationId xmlns:a16="http://schemas.microsoft.com/office/drawing/2014/main" id="{7C9D0F30-3CB1-4A4E-AE15-4E8619297A12}"/>
            </a:ext>
          </a:extLst>
        </xdr:cNvPr>
        <xdr:cNvSpPr txBox="1"/>
      </xdr:nvSpPr>
      <xdr:spPr>
        <a:xfrm>
          <a:off x="14846300" y="62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53672</xdr:rowOff>
    </xdr:from>
    <xdr:to>
      <xdr:col>72</xdr:col>
      <xdr:colOff>123825</xdr:colOff>
      <xdr:row>31</xdr:row>
      <xdr:rowOff>155272</xdr:rowOff>
    </xdr:to>
    <xdr:sp macro="" textlink="">
      <xdr:nvSpPr>
        <xdr:cNvPr id="133" name="楕円 132">
          <a:extLst>
            <a:ext uri="{FF2B5EF4-FFF2-40B4-BE49-F238E27FC236}">
              <a16:creationId xmlns:a16="http://schemas.microsoft.com/office/drawing/2014/main" id="{2153D930-2D97-48E6-A03E-EB92FFB36A1E}"/>
            </a:ext>
          </a:extLst>
        </xdr:cNvPr>
        <xdr:cNvSpPr/>
      </xdr:nvSpPr>
      <xdr:spPr>
        <a:xfrm>
          <a:off x="14033500" y="61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104472</xdr:rowOff>
    </xdr:from>
    <xdr:to>
      <xdr:col>76</xdr:col>
      <xdr:colOff>22225</xdr:colOff>
      <xdr:row>32</xdr:row>
      <xdr:rowOff>55365</xdr:rowOff>
    </xdr:to>
    <xdr:cxnSp macro="">
      <xdr:nvCxnSpPr>
        <xdr:cNvPr id="134" name="直線コネクタ 133">
          <a:extLst>
            <a:ext uri="{FF2B5EF4-FFF2-40B4-BE49-F238E27FC236}">
              <a16:creationId xmlns:a16="http://schemas.microsoft.com/office/drawing/2014/main" id="{2F80442D-E72A-4D9B-821B-935E4147D8BA}"/>
            </a:ext>
          </a:extLst>
        </xdr:cNvPr>
        <xdr:cNvCxnSpPr/>
      </xdr:nvCxnSpPr>
      <xdr:spPr>
        <a:xfrm>
          <a:off x="14084300" y="6190947"/>
          <a:ext cx="7112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5" name="n_1aveValue債務償還比率">
          <a:extLst>
            <a:ext uri="{FF2B5EF4-FFF2-40B4-BE49-F238E27FC236}">
              <a16:creationId xmlns:a16="http://schemas.microsoft.com/office/drawing/2014/main" id="{DC33085F-073D-4EE2-8CA9-1D75D58C23CA}"/>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146399</xdr:rowOff>
    </xdr:from>
    <xdr:ext cx="469744" cy="259045"/>
    <xdr:sp macro="" textlink="">
      <xdr:nvSpPr>
        <xdr:cNvPr id="136" name="n_1mainValue債務償還比率">
          <a:extLst>
            <a:ext uri="{FF2B5EF4-FFF2-40B4-BE49-F238E27FC236}">
              <a16:creationId xmlns:a16="http://schemas.microsoft.com/office/drawing/2014/main" id="{DC6A5272-6415-4B85-904A-AB65480201FF}"/>
            </a:ext>
          </a:extLst>
        </xdr:cNvPr>
        <xdr:cNvSpPr txBox="1"/>
      </xdr:nvSpPr>
      <xdr:spPr>
        <a:xfrm>
          <a:off x="13836727" y="623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4BC3EB87-BD8D-40D0-AECF-26803570FB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F71FBEF8-5AD7-44EA-836F-80649433DD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D07F7893-01E5-4D89-9F30-B560CE2F48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A7F649BF-C4D4-4766-9982-2FE8C7296F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DFB52C59-41B6-434A-9654-924B07CDF8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63F05484-6067-44CA-A90D-43234C46B59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206ACA-6534-4AEC-8619-B0D2EADA16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6FDC84-46B5-4500-9940-14788480E7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DBD53E-0D31-4C84-88A1-FB280EEE45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732771-223A-44AF-B767-5E1821E549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DD33CD-CC44-4D42-9850-20C1B4B78F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457D7E-C3CB-4283-AA1B-4523EEA7B3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DFB3CA-FD70-4288-A416-213B78FA22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7F5B5E-B0BD-44BF-AB14-2D17A87B22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B78C0E-7B10-40E3-9E77-41C481857D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3BD29D-0EC3-4C48-B132-DDB6D7A38B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56DAD9-DEFE-4BCB-9106-8D5516DDF0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DC7F08-CA6E-4581-81C0-943EC83F56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015D75-0CEC-4D42-B00E-9D0F23C8E5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25A6D1-439C-4EA4-B701-17881A69B4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FC6AE8-3160-4012-9059-20C9120A06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0BE4F7-1633-4909-936E-58CCE233F1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A9B37C-31E6-4A8E-805B-C23D50E354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2EB230-D321-42F9-9DFC-749E755D09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F684EF-FC2C-4BEB-B014-9DB6883D35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B42DEA-A178-437C-A883-7EC4A7EC79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8D3C9D-7EB9-4988-8F26-589B4BE40A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79DDF3-D4D7-48FC-BBFE-A4AD79E7E6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78394D-A759-4C3D-BBEB-79940DA9DF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8F6DB3-DBEB-49E4-B046-D12EA937FA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B3E624-863A-415E-B052-576D28995A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83BB3D-6AA2-4F5B-BAD6-F08250FD1B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BBCFE5-8AB6-430E-8B46-E12E4F5CE9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EE2092-1547-4A92-98B2-0EFDDA39AF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C080D1-5DD6-47A0-BAA5-E2B91549B8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60413E-884B-465D-A4AF-4EE9F3A2C98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A3BFDE0-280B-4107-9AD5-F92B5A71E7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631A02B-B087-4382-8196-A153409992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5C8E946-6D8D-4112-A0CB-3955DF780C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5F2F83E-5E92-48BC-ABBA-AD49801601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D339BDE-5B09-4C49-AF07-91289CB254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B336E6D-9FD3-4393-9AC7-38118AA39B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235C64F-BF14-4EB8-B732-432A681594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F11581F-85DC-4067-968F-73AF6AD802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8EC2CE3-DFAD-4D3D-82CB-ECD00E7F7A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3829DB-5F10-4535-B0C4-02E8BC4903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53874B2-2AB0-4D43-99C2-3585B5F4089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182E0E7-0921-4450-B34E-69F0B71A7DD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5215F5F-55B5-4872-94A2-80127D8C6BC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DA31E2B-0257-4BE9-B5FE-D3EB319A45F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5289C67-5D91-4033-AA96-155B7A32C9B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BF24915-4154-4971-830D-B7B9676E009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31FE3EA-3290-4ECA-AEE3-D2F592D7E5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3A29166-127A-4B9C-94CC-7E62A88A72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E59EC68-105D-4BA6-9CF1-BBA4BC11D56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8F9B4D3-FE9D-4B48-A885-D6C12A031F6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4583AEF-FD12-489D-B25C-28CFEF861FC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DD04905-8C3F-4C1A-8116-401ADEE7DB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F966F6D-CBD0-4F89-8B28-75ACBD9C934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D1D9360-B27D-476B-9D8B-79F069E69C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53E80D35-D026-4FB0-A624-4C72430FA797}"/>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2252091C-049F-45CA-9E82-2C314E07C3A4}"/>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19901839-19B3-4C06-A088-BC7860E594DE}"/>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AF259C3C-6187-4F24-BE0B-21A10AED60D3}"/>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979BEF3-59F2-48B7-820A-225569E3D8AF}"/>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9BB1C902-626E-44DC-B4F4-5843C84DB0A9}"/>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367627FF-2314-41D4-9517-859DF518CDF3}"/>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1BCA80D9-DA30-4414-A178-71D2969CB9CB}"/>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14EE9786-1B10-4A88-933A-E351BBA35FBF}"/>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7A81942E-E346-4D5E-BD98-D65D9DF3C174}"/>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8A90DB0-B9DC-41F4-8354-A167D461CB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92A0E4A-A76C-4ABE-B7EA-E6DF53559E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8EB724-729C-498B-A9D1-0A64D07EEC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3D263F-4582-4D09-92ED-20501BC6EB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7ACD9F-FA94-4F07-8F57-50DE44F6E3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25400</xdr:rowOff>
    </xdr:from>
    <xdr:to>
      <xdr:col>20</xdr:col>
      <xdr:colOff>38100</xdr:colOff>
      <xdr:row>33</xdr:row>
      <xdr:rowOff>127000</xdr:rowOff>
    </xdr:to>
    <xdr:sp macro="" textlink="">
      <xdr:nvSpPr>
        <xdr:cNvPr id="71" name="楕円 70">
          <a:extLst>
            <a:ext uri="{FF2B5EF4-FFF2-40B4-BE49-F238E27FC236}">
              <a16:creationId xmlns:a16="http://schemas.microsoft.com/office/drawing/2014/main" id="{AC16A82D-6AF6-4461-A562-FFCF34606979}"/>
            </a:ext>
          </a:extLst>
        </xdr:cNvPr>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10160</xdr:rowOff>
    </xdr:from>
    <xdr:to>
      <xdr:col>15</xdr:col>
      <xdr:colOff>101600</xdr:colOff>
      <xdr:row>33</xdr:row>
      <xdr:rowOff>111760</xdr:rowOff>
    </xdr:to>
    <xdr:sp macro="" textlink="">
      <xdr:nvSpPr>
        <xdr:cNvPr id="72" name="楕円 71">
          <a:extLst>
            <a:ext uri="{FF2B5EF4-FFF2-40B4-BE49-F238E27FC236}">
              <a16:creationId xmlns:a16="http://schemas.microsoft.com/office/drawing/2014/main" id="{CE21D274-6A4B-4504-ACA2-143C1DEC0FE0}"/>
            </a:ext>
          </a:extLst>
        </xdr:cNvPr>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60960</xdr:rowOff>
    </xdr:from>
    <xdr:to>
      <xdr:col>19</xdr:col>
      <xdr:colOff>177800</xdr:colOff>
      <xdr:row>33</xdr:row>
      <xdr:rowOff>76200</xdr:rowOff>
    </xdr:to>
    <xdr:cxnSp macro="">
      <xdr:nvCxnSpPr>
        <xdr:cNvPr id="73" name="直線コネクタ 72">
          <a:extLst>
            <a:ext uri="{FF2B5EF4-FFF2-40B4-BE49-F238E27FC236}">
              <a16:creationId xmlns:a16="http://schemas.microsoft.com/office/drawing/2014/main" id="{A8E7C6ED-EC21-4934-B01A-1A5A9C817076}"/>
            </a:ext>
          </a:extLst>
        </xdr:cNvPr>
        <xdr:cNvCxnSpPr/>
      </xdr:nvCxnSpPr>
      <xdr:spPr>
        <a:xfrm>
          <a:off x="2908300" y="5718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4" name="n_1aveValue【道路】&#10;有形固定資産減価償却率">
          <a:extLst>
            <a:ext uri="{FF2B5EF4-FFF2-40B4-BE49-F238E27FC236}">
              <a16:creationId xmlns:a16="http://schemas.microsoft.com/office/drawing/2014/main" id="{867A7553-363D-4DA1-9800-5D0B4E4D973E}"/>
            </a:ext>
          </a:extLst>
        </xdr:cNvPr>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5" name="n_2aveValue【道路】&#10;有形固定資産減価償却率">
          <a:extLst>
            <a:ext uri="{FF2B5EF4-FFF2-40B4-BE49-F238E27FC236}">
              <a16:creationId xmlns:a16="http://schemas.microsoft.com/office/drawing/2014/main" id="{05AA04C9-58A8-4C6A-B537-09006B358F1E}"/>
            </a:ext>
          </a:extLst>
        </xdr:cNvPr>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6" name="n_3aveValue【道路】&#10;有形固定資産減価償却率">
          <a:extLst>
            <a:ext uri="{FF2B5EF4-FFF2-40B4-BE49-F238E27FC236}">
              <a16:creationId xmlns:a16="http://schemas.microsoft.com/office/drawing/2014/main" id="{6C4597CA-2407-4EE4-8F70-1C52B328B257}"/>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143527</xdr:rowOff>
    </xdr:from>
    <xdr:ext cx="405111" cy="259045"/>
    <xdr:sp macro="" textlink="">
      <xdr:nvSpPr>
        <xdr:cNvPr id="77" name="n_1mainValue【道路】&#10;有形固定資産減価償却率">
          <a:extLst>
            <a:ext uri="{FF2B5EF4-FFF2-40B4-BE49-F238E27FC236}">
              <a16:creationId xmlns:a16="http://schemas.microsoft.com/office/drawing/2014/main" id="{5DE4DCDF-B87D-4CAA-AC78-30DA9E3ECA23}"/>
            </a:ext>
          </a:extLst>
        </xdr:cNvPr>
        <xdr:cNvSpPr txBox="1"/>
      </xdr:nvSpPr>
      <xdr:spPr>
        <a:xfrm>
          <a:off x="35820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128287</xdr:rowOff>
    </xdr:from>
    <xdr:ext cx="405111" cy="259045"/>
    <xdr:sp macro="" textlink="">
      <xdr:nvSpPr>
        <xdr:cNvPr id="78" name="n_2mainValue【道路】&#10;有形固定資産減価償却率">
          <a:extLst>
            <a:ext uri="{FF2B5EF4-FFF2-40B4-BE49-F238E27FC236}">
              <a16:creationId xmlns:a16="http://schemas.microsoft.com/office/drawing/2014/main" id="{2EEA3AD6-307F-473D-A69D-46F337449D49}"/>
            </a:ext>
          </a:extLst>
        </xdr:cNvPr>
        <xdr:cNvSpPr txBox="1"/>
      </xdr:nvSpPr>
      <xdr:spPr>
        <a:xfrm>
          <a:off x="2705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A8E72C65-C7BD-4FB3-801F-4BFEF8776F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753C33C3-4F7F-4794-BD9E-A50776B0A6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9391C488-D67C-4EAA-8C5E-742533619F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DB9B0F9D-7246-4139-8B55-86E2140FFA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3FF88AAA-C63D-49C2-9EDE-21AA7BE5CF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583818-6163-439A-B6CF-56C518BEA8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E5EEDF2A-982F-4E76-B752-8A4F69A283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B8675230-8EEA-4B84-A136-54B7B076459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8EFB5CF9-281F-4070-BC09-9AAB1F7A9B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982C679C-BD28-45F2-8503-FED4545E85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91CB1989-E159-4C80-8496-75456E5533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75CFD222-BD99-4013-B0B6-D27EBBC06B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8D4F9BEA-8E02-4BCF-8937-CACEC8CE782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A76B0668-5DE2-4F33-AC70-73C02BFB8531}"/>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5D247CA9-B1C9-466E-8267-FB71A152FB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60D1F40A-7272-4CBF-B730-503E5412E86D}"/>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1846DF8D-EF7C-480C-89D8-D79CE74B151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31085E75-34DA-4679-8C7E-D29718BE8F52}"/>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37E5786F-09DE-4145-9F74-2370B3D1DA3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C7D7204C-4688-4212-9317-B7EC312384D3}"/>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A554570-5F14-47A1-ADD9-9E1025D65E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535D230A-D9FA-43BB-A76F-F726234CCD69}"/>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1D997250-8253-45B9-9B82-D4CDB16BE0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a:extLst>
            <a:ext uri="{FF2B5EF4-FFF2-40B4-BE49-F238E27FC236}">
              <a16:creationId xmlns:a16="http://schemas.microsoft.com/office/drawing/2014/main" id="{88B44EB8-5AD1-41A1-86AE-34AA300DD435}"/>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a:extLst>
            <a:ext uri="{FF2B5EF4-FFF2-40B4-BE49-F238E27FC236}">
              <a16:creationId xmlns:a16="http://schemas.microsoft.com/office/drawing/2014/main" id="{17DDC3DB-D727-42BB-A960-B848FA2F0727}"/>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a:extLst>
            <a:ext uri="{FF2B5EF4-FFF2-40B4-BE49-F238E27FC236}">
              <a16:creationId xmlns:a16="http://schemas.microsoft.com/office/drawing/2014/main" id="{45721787-A4F2-4E49-B513-D304DAD4899E}"/>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a:extLst>
            <a:ext uri="{FF2B5EF4-FFF2-40B4-BE49-F238E27FC236}">
              <a16:creationId xmlns:a16="http://schemas.microsoft.com/office/drawing/2014/main" id="{6642E1F1-0B7E-42CF-A0F0-3288148DF29A}"/>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a:extLst>
            <a:ext uri="{FF2B5EF4-FFF2-40B4-BE49-F238E27FC236}">
              <a16:creationId xmlns:a16="http://schemas.microsoft.com/office/drawing/2014/main" id="{6F02180D-E150-451A-96C1-31CF492FD029}"/>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7" name="【道路】&#10;一人当たり延長平均値テキスト">
          <a:extLst>
            <a:ext uri="{FF2B5EF4-FFF2-40B4-BE49-F238E27FC236}">
              <a16:creationId xmlns:a16="http://schemas.microsoft.com/office/drawing/2014/main" id="{7ED79FCD-A96B-41BF-B75B-775E49EE34A8}"/>
            </a:ext>
          </a:extLst>
        </xdr:cNvPr>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a:extLst>
            <a:ext uri="{FF2B5EF4-FFF2-40B4-BE49-F238E27FC236}">
              <a16:creationId xmlns:a16="http://schemas.microsoft.com/office/drawing/2014/main" id="{15BF5BB5-B7A2-4139-9F03-15C8BCB94AA2}"/>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a:extLst>
            <a:ext uri="{FF2B5EF4-FFF2-40B4-BE49-F238E27FC236}">
              <a16:creationId xmlns:a16="http://schemas.microsoft.com/office/drawing/2014/main" id="{00F06713-9472-4783-90A2-EFF5EE58E50E}"/>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a:extLst>
            <a:ext uri="{FF2B5EF4-FFF2-40B4-BE49-F238E27FC236}">
              <a16:creationId xmlns:a16="http://schemas.microsoft.com/office/drawing/2014/main" id="{76CC5867-B943-4632-BE79-A1F3316A9FA9}"/>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1" name="フローチャート: 判断 110">
          <a:extLst>
            <a:ext uri="{FF2B5EF4-FFF2-40B4-BE49-F238E27FC236}">
              <a16:creationId xmlns:a16="http://schemas.microsoft.com/office/drawing/2014/main" id="{F013B54D-7042-4DB6-B0DA-1E284EF4242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D845838-93FC-4CC7-B020-430C277A1F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EC0454E-58F8-4182-9059-1BC413B706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0F39A12-B89E-4C8A-8B2F-532EF41C5A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223383B-A700-47FB-8FC7-C3F862457D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56AFAF0-60FD-4DD0-B588-CA6AC7AE45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154162</xdr:rowOff>
    </xdr:from>
    <xdr:to>
      <xdr:col>50</xdr:col>
      <xdr:colOff>165100</xdr:colOff>
      <xdr:row>42</xdr:row>
      <xdr:rowOff>84312</xdr:rowOff>
    </xdr:to>
    <xdr:sp macro="" textlink="">
      <xdr:nvSpPr>
        <xdr:cNvPr id="117" name="楕円 116">
          <a:extLst>
            <a:ext uri="{FF2B5EF4-FFF2-40B4-BE49-F238E27FC236}">
              <a16:creationId xmlns:a16="http://schemas.microsoft.com/office/drawing/2014/main" id="{ECBE5929-F335-4980-BB5C-6EB81B5A6EF3}"/>
            </a:ext>
          </a:extLst>
        </xdr:cNvPr>
        <xdr:cNvSpPr/>
      </xdr:nvSpPr>
      <xdr:spPr>
        <a:xfrm>
          <a:off x="9588500" y="71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154216</xdr:rowOff>
    </xdr:from>
    <xdr:to>
      <xdr:col>46</xdr:col>
      <xdr:colOff>38100</xdr:colOff>
      <xdr:row>42</xdr:row>
      <xdr:rowOff>84366</xdr:rowOff>
    </xdr:to>
    <xdr:sp macro="" textlink="">
      <xdr:nvSpPr>
        <xdr:cNvPr id="118" name="楕円 117">
          <a:extLst>
            <a:ext uri="{FF2B5EF4-FFF2-40B4-BE49-F238E27FC236}">
              <a16:creationId xmlns:a16="http://schemas.microsoft.com/office/drawing/2014/main" id="{2FA3CE8E-880E-4BFD-A3D0-FC0DE5C8CDD1}"/>
            </a:ext>
          </a:extLst>
        </xdr:cNvPr>
        <xdr:cNvSpPr/>
      </xdr:nvSpPr>
      <xdr:spPr>
        <a:xfrm>
          <a:off x="8699500" y="71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33512</xdr:rowOff>
    </xdr:from>
    <xdr:to>
      <xdr:col>50</xdr:col>
      <xdr:colOff>114300</xdr:colOff>
      <xdr:row>42</xdr:row>
      <xdr:rowOff>33566</xdr:rowOff>
    </xdr:to>
    <xdr:cxnSp macro="">
      <xdr:nvCxnSpPr>
        <xdr:cNvPr id="119" name="直線コネクタ 118">
          <a:extLst>
            <a:ext uri="{FF2B5EF4-FFF2-40B4-BE49-F238E27FC236}">
              <a16:creationId xmlns:a16="http://schemas.microsoft.com/office/drawing/2014/main" id="{2315F2B0-D369-4044-B1DA-2366718266BD}"/>
            </a:ext>
          </a:extLst>
        </xdr:cNvPr>
        <xdr:cNvCxnSpPr/>
      </xdr:nvCxnSpPr>
      <xdr:spPr>
        <a:xfrm flipV="1">
          <a:off x="8750300" y="723441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0" name="n_1aveValue【道路】&#10;一人当たり延長">
          <a:extLst>
            <a:ext uri="{FF2B5EF4-FFF2-40B4-BE49-F238E27FC236}">
              <a16:creationId xmlns:a16="http://schemas.microsoft.com/office/drawing/2014/main" id="{735A4259-32D2-4C9E-82AF-B7E74CFAD57F}"/>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1" name="n_2aveValue【道路】&#10;一人当たり延長">
          <a:extLst>
            <a:ext uri="{FF2B5EF4-FFF2-40B4-BE49-F238E27FC236}">
              <a16:creationId xmlns:a16="http://schemas.microsoft.com/office/drawing/2014/main" id="{A07418C5-6D10-48FA-9942-5EB1B2719FB5}"/>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2" name="n_3aveValue【道路】&#10;一人当たり延長">
          <a:extLst>
            <a:ext uri="{FF2B5EF4-FFF2-40B4-BE49-F238E27FC236}">
              <a16:creationId xmlns:a16="http://schemas.microsoft.com/office/drawing/2014/main" id="{0884DF75-7F33-4F49-A5A2-0EDDA9C479D6}"/>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75439</xdr:rowOff>
    </xdr:from>
    <xdr:ext cx="534377" cy="259045"/>
    <xdr:sp macro="" textlink="">
      <xdr:nvSpPr>
        <xdr:cNvPr id="123" name="n_1mainValue【道路】&#10;一人当たり延長">
          <a:extLst>
            <a:ext uri="{FF2B5EF4-FFF2-40B4-BE49-F238E27FC236}">
              <a16:creationId xmlns:a16="http://schemas.microsoft.com/office/drawing/2014/main" id="{3DF15E36-B0E0-4BF3-8210-60958AD515CD}"/>
            </a:ext>
          </a:extLst>
        </xdr:cNvPr>
        <xdr:cNvSpPr txBox="1"/>
      </xdr:nvSpPr>
      <xdr:spPr>
        <a:xfrm>
          <a:off x="9359411" y="72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75493</xdr:rowOff>
    </xdr:from>
    <xdr:ext cx="534377" cy="259045"/>
    <xdr:sp macro="" textlink="">
      <xdr:nvSpPr>
        <xdr:cNvPr id="124" name="n_2mainValue【道路】&#10;一人当たり延長">
          <a:extLst>
            <a:ext uri="{FF2B5EF4-FFF2-40B4-BE49-F238E27FC236}">
              <a16:creationId xmlns:a16="http://schemas.microsoft.com/office/drawing/2014/main" id="{577C21E6-66CB-4058-BE15-7BE3E11C97D4}"/>
            </a:ext>
          </a:extLst>
        </xdr:cNvPr>
        <xdr:cNvSpPr txBox="1"/>
      </xdr:nvSpPr>
      <xdr:spPr>
        <a:xfrm>
          <a:off x="8483111" y="72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2C45CA02-5C8E-48F2-A523-24F11FDA2E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24B0AECD-F2B1-4A3B-9C53-73731E6590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C2649363-97F7-4F8E-9534-11E3B19F48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69B78734-240A-4418-B598-08B8927F95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868A1411-A2CE-415C-A907-D6F5BFCA86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683B933-6D31-409A-A23E-7449852CB4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FBA4FE8F-D806-49AD-9EF1-5032323BD7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D1FC3B14-4786-4BC4-9936-DE923A3F60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EAA57873-0A8A-40C3-A641-80E80FC1D4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B76B82FC-4C4D-4AC3-8290-6327C18113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CC85E17B-CD1F-4046-A216-FF5327A03F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48832D2E-122D-47EE-87B5-B968ECEB165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5BA05C40-D75F-4015-BF97-876AB4AFDC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DF5952DE-C78D-489F-BEF6-98EBEEFDC5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B843B78E-7C07-4D3C-BB08-92EC056E62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20B4E5DD-9E41-4978-90BC-163F593F63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E9FC4947-23D3-424F-9602-9C9C9C8B2C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9A1FBE3A-5A9E-43C2-A0BD-0154BBB4CC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F9C5EE37-42EF-4C4B-850B-56FCE13C2F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85423F15-2429-4E46-B175-DDC0C180F97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1A4E4F73-1EFD-4057-9298-D232B8A0D6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F12AAC65-EA6E-4D17-B5E6-67BF11E8464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71D8DFCC-06CF-46EE-913B-E6604E3E67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C1A9619-725C-418C-9C21-B6E463443C9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1469D583-979F-47A0-9830-1F6BDDD91D1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0ADE343B-CA3C-4355-8F56-20F0D849C6F7}"/>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B6630140-D753-4D4B-AA55-12C46D077027}"/>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D7605E63-11D4-477A-9098-8474B983155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73DE67A4-0603-4FC5-9B0E-DFE4F66B1768}"/>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a:extLst>
            <a:ext uri="{FF2B5EF4-FFF2-40B4-BE49-F238E27FC236}">
              <a16:creationId xmlns:a16="http://schemas.microsoft.com/office/drawing/2014/main" id="{87BE3549-5971-4B2D-A441-6FCABEDA110F}"/>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1EA39C7C-9DDF-4DBC-9756-9974E4F71BAD}"/>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a:extLst>
            <a:ext uri="{FF2B5EF4-FFF2-40B4-BE49-F238E27FC236}">
              <a16:creationId xmlns:a16="http://schemas.microsoft.com/office/drawing/2014/main" id="{2CA87D07-C8BD-4274-8205-0709FB9CF1FC}"/>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a:extLst>
            <a:ext uri="{FF2B5EF4-FFF2-40B4-BE49-F238E27FC236}">
              <a16:creationId xmlns:a16="http://schemas.microsoft.com/office/drawing/2014/main" id="{6B88B1C1-C5CA-4EA5-8EDB-313334F343B7}"/>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a:extLst>
            <a:ext uri="{FF2B5EF4-FFF2-40B4-BE49-F238E27FC236}">
              <a16:creationId xmlns:a16="http://schemas.microsoft.com/office/drawing/2014/main" id="{E11AEBE7-9C2F-4B84-9DFC-1A1264DF144E}"/>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a:extLst>
            <a:ext uri="{FF2B5EF4-FFF2-40B4-BE49-F238E27FC236}">
              <a16:creationId xmlns:a16="http://schemas.microsoft.com/office/drawing/2014/main" id="{696DAA15-5F51-4EBC-937E-D9EB7D817C5B}"/>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B50C17F-4334-4940-896B-E7235CC837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1E08F71-C34B-4F91-B667-8A68F8CFD6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F854D0A-11A3-4314-84BE-25355BF4FB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89DF434-0145-40DF-8A8F-8438DAD185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53647A7-5749-445D-B362-FAC23DDC11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65" name="楕円 164">
          <a:extLst>
            <a:ext uri="{FF2B5EF4-FFF2-40B4-BE49-F238E27FC236}">
              <a16:creationId xmlns:a16="http://schemas.microsoft.com/office/drawing/2014/main" id="{2621A863-FC85-411E-818B-CBF99E5BBC18}"/>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66" name="楕円 165">
          <a:extLst>
            <a:ext uri="{FF2B5EF4-FFF2-40B4-BE49-F238E27FC236}">
              <a16:creationId xmlns:a16="http://schemas.microsoft.com/office/drawing/2014/main" id="{80A0735F-4873-44FD-999A-545D53AC3338}"/>
            </a:ext>
          </a:extLst>
        </xdr:cNvPr>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67" name="直線コネクタ 166">
          <a:extLst>
            <a:ext uri="{FF2B5EF4-FFF2-40B4-BE49-F238E27FC236}">
              <a16:creationId xmlns:a16="http://schemas.microsoft.com/office/drawing/2014/main" id="{5572C1B2-B2C1-447E-AA0E-23BB614E3B51}"/>
            </a:ext>
          </a:extLst>
        </xdr:cNvPr>
        <xdr:cNvCxnSpPr/>
      </xdr:nvCxnSpPr>
      <xdr:spPr>
        <a:xfrm flipV="1">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52B25299-4CF4-4B2C-B707-31687A9D4FA8}"/>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47F3FD0F-B3FF-439F-97E0-2D1948ED58B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DA0B1B18-C730-4BC5-9FFC-93934C27FA91}"/>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C51ED664-1C96-4744-8D1B-8C86350175BC}"/>
            </a:ext>
          </a:extLst>
        </xdr:cNvPr>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8B8E0A72-449E-44D5-9259-1156216FC0BF}"/>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9A8FF20D-2BCE-416D-8596-51FE799EF3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F4FB5700-0D62-4D8E-B764-CA835EEC90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DA1451F7-D947-46DF-8752-40DBECFD6E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C692384B-2D04-4FB2-AAAB-3D6A77D93D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6243EBBA-CDB1-4049-8A35-5E9EACB079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CA475AB3-6542-4DD6-A4F1-7789A0A4B4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4681A99-F2A7-4280-BE6B-D25C26574B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89DB3F7-5AC8-4195-ADD2-22752ADF36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B5109320-493E-4D9A-A895-5870423F7C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FF67278A-C04C-4C13-B09D-CF00071DC2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17148D73-05A5-4C79-BE97-43618FA58BB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4F1BF8C0-564B-4630-A720-D5BA61B7C51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66F3508C-9204-4F65-AFCD-FDEB9370353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B192BB57-6BBC-46F3-A20B-DC897AB374D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73D162EA-7681-4320-90CB-2613A4757A5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A6F13E9D-A794-4C14-9B28-DB804BA155C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F77709C4-E391-4309-834E-58B9DB08C7A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6203D9D4-44DF-412F-BFA0-D842762A907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66B25C29-26CE-4925-9674-050ABB6FC7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B0AE2745-4965-43E4-86F7-B070F14E6C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228432B3-419D-4972-BFE2-B0224AEE94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4" name="直線コネクタ 193">
          <a:extLst>
            <a:ext uri="{FF2B5EF4-FFF2-40B4-BE49-F238E27FC236}">
              <a16:creationId xmlns:a16="http://schemas.microsoft.com/office/drawing/2014/main" id="{6EC1694B-5453-4859-BC56-CEF9896D7A5D}"/>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5" name="【橋りょう・トンネル】&#10;一人当たり有形固定資産（償却資産）額最小値テキスト">
          <a:extLst>
            <a:ext uri="{FF2B5EF4-FFF2-40B4-BE49-F238E27FC236}">
              <a16:creationId xmlns:a16="http://schemas.microsoft.com/office/drawing/2014/main" id="{1715DAC9-874D-4B89-B76C-CD8ECAEE5239}"/>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6" name="直線コネクタ 195">
          <a:extLst>
            <a:ext uri="{FF2B5EF4-FFF2-40B4-BE49-F238E27FC236}">
              <a16:creationId xmlns:a16="http://schemas.microsoft.com/office/drawing/2014/main" id="{FCE412D7-CE7B-459B-8C1D-1E674F5E0D4A}"/>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560A2F6F-8498-4095-B592-A1D817780B7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98" name="直線コネクタ 197">
          <a:extLst>
            <a:ext uri="{FF2B5EF4-FFF2-40B4-BE49-F238E27FC236}">
              <a16:creationId xmlns:a16="http://schemas.microsoft.com/office/drawing/2014/main" id="{215884EC-102A-4E19-8D88-64914D11EC2D}"/>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2CDC5BB4-982C-4AF9-A7C1-26D283549C5E}"/>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0" name="フローチャート: 判断 199">
          <a:extLst>
            <a:ext uri="{FF2B5EF4-FFF2-40B4-BE49-F238E27FC236}">
              <a16:creationId xmlns:a16="http://schemas.microsoft.com/office/drawing/2014/main" id="{3CB03503-B681-4FC0-97AF-B2F375C04954}"/>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1" name="フローチャート: 判断 200">
          <a:extLst>
            <a:ext uri="{FF2B5EF4-FFF2-40B4-BE49-F238E27FC236}">
              <a16:creationId xmlns:a16="http://schemas.microsoft.com/office/drawing/2014/main" id="{B6F34631-F5AF-487D-B8C0-3FF6ACCDD866}"/>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2" name="フローチャート: 判断 201">
          <a:extLst>
            <a:ext uri="{FF2B5EF4-FFF2-40B4-BE49-F238E27FC236}">
              <a16:creationId xmlns:a16="http://schemas.microsoft.com/office/drawing/2014/main" id="{F6BC21FC-2E4A-4895-8CD1-6ACDB283C606}"/>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3" name="フローチャート: 判断 202">
          <a:extLst>
            <a:ext uri="{FF2B5EF4-FFF2-40B4-BE49-F238E27FC236}">
              <a16:creationId xmlns:a16="http://schemas.microsoft.com/office/drawing/2014/main" id="{B24FFD51-0A55-452D-BCF1-76833BB40A6F}"/>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296E6CE-D357-4243-8F79-9284B0CC9D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2059D2A-026F-464E-8D35-601177AFA0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3CCC6312-C7D1-4C5D-A67C-E77640012E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2AA4A77-8ECB-4197-AE45-6093BDF0D7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0DB023D-C827-4BFD-B210-0C4CDA0319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84220</xdr:rowOff>
    </xdr:from>
    <xdr:to>
      <xdr:col>50</xdr:col>
      <xdr:colOff>165100</xdr:colOff>
      <xdr:row>64</xdr:row>
      <xdr:rowOff>14370</xdr:rowOff>
    </xdr:to>
    <xdr:sp macro="" textlink="">
      <xdr:nvSpPr>
        <xdr:cNvPr id="209" name="楕円 208">
          <a:extLst>
            <a:ext uri="{FF2B5EF4-FFF2-40B4-BE49-F238E27FC236}">
              <a16:creationId xmlns:a16="http://schemas.microsoft.com/office/drawing/2014/main" id="{07E979FE-D9F7-4E18-AD7C-3B8CB3B75612}"/>
            </a:ext>
          </a:extLst>
        </xdr:cNvPr>
        <xdr:cNvSpPr/>
      </xdr:nvSpPr>
      <xdr:spPr>
        <a:xfrm>
          <a:off x="9588500" y="108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84651</xdr:rowOff>
    </xdr:from>
    <xdr:to>
      <xdr:col>46</xdr:col>
      <xdr:colOff>38100</xdr:colOff>
      <xdr:row>64</xdr:row>
      <xdr:rowOff>14801</xdr:rowOff>
    </xdr:to>
    <xdr:sp macro="" textlink="">
      <xdr:nvSpPr>
        <xdr:cNvPr id="210" name="楕円 209">
          <a:extLst>
            <a:ext uri="{FF2B5EF4-FFF2-40B4-BE49-F238E27FC236}">
              <a16:creationId xmlns:a16="http://schemas.microsoft.com/office/drawing/2014/main" id="{E0E4ED7C-3F7C-4AD9-ACC8-499258055140}"/>
            </a:ext>
          </a:extLst>
        </xdr:cNvPr>
        <xdr:cNvSpPr/>
      </xdr:nvSpPr>
      <xdr:spPr>
        <a:xfrm>
          <a:off x="8699500" y="108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135020</xdr:rowOff>
    </xdr:from>
    <xdr:to>
      <xdr:col>50</xdr:col>
      <xdr:colOff>114300</xdr:colOff>
      <xdr:row>63</xdr:row>
      <xdr:rowOff>135451</xdr:rowOff>
    </xdr:to>
    <xdr:cxnSp macro="">
      <xdr:nvCxnSpPr>
        <xdr:cNvPr id="211" name="直線コネクタ 210">
          <a:extLst>
            <a:ext uri="{FF2B5EF4-FFF2-40B4-BE49-F238E27FC236}">
              <a16:creationId xmlns:a16="http://schemas.microsoft.com/office/drawing/2014/main" id="{207F8641-F41C-43B4-9902-17D98B79E7F7}"/>
            </a:ext>
          </a:extLst>
        </xdr:cNvPr>
        <xdr:cNvCxnSpPr/>
      </xdr:nvCxnSpPr>
      <xdr:spPr>
        <a:xfrm flipV="1">
          <a:off x="8750300" y="1093637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86C6384D-D7AF-4E46-A73C-85472CCA33A0}"/>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8CC56AFC-8610-4D54-BFB2-D78D01F3D3CE}"/>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6A0E8F0E-1551-4DD9-9EBE-2BDD94BB822D}"/>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5497</xdr:rowOff>
    </xdr:from>
    <xdr:ext cx="534377" cy="259045"/>
    <xdr:sp macro="" textlink="">
      <xdr:nvSpPr>
        <xdr:cNvPr id="215" name="n_1mainValue【橋りょう・トンネル】&#10;一人当たり有形固定資産（償却資産）額">
          <a:extLst>
            <a:ext uri="{FF2B5EF4-FFF2-40B4-BE49-F238E27FC236}">
              <a16:creationId xmlns:a16="http://schemas.microsoft.com/office/drawing/2014/main" id="{B0D43EBC-58BF-4DBA-BACF-581E39361A04}"/>
            </a:ext>
          </a:extLst>
        </xdr:cNvPr>
        <xdr:cNvSpPr txBox="1"/>
      </xdr:nvSpPr>
      <xdr:spPr>
        <a:xfrm>
          <a:off x="9359411" y="109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5928</xdr:rowOff>
    </xdr:from>
    <xdr:ext cx="534377" cy="259045"/>
    <xdr:sp macro="" textlink="">
      <xdr:nvSpPr>
        <xdr:cNvPr id="216" name="n_2mainValue【橋りょう・トンネル】&#10;一人当たり有形固定資産（償却資産）額">
          <a:extLst>
            <a:ext uri="{FF2B5EF4-FFF2-40B4-BE49-F238E27FC236}">
              <a16:creationId xmlns:a16="http://schemas.microsoft.com/office/drawing/2014/main" id="{E768CCF7-591D-4D71-8F75-BE387C3D9404}"/>
            </a:ext>
          </a:extLst>
        </xdr:cNvPr>
        <xdr:cNvSpPr txBox="1"/>
      </xdr:nvSpPr>
      <xdr:spPr>
        <a:xfrm>
          <a:off x="8483111" y="109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C35FF1EB-1FF2-4482-B111-F9CF3B6C16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6B2F5BAA-1ECF-424D-BA2C-AB13333F73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951D7550-507C-4073-9F99-9B3D183628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8DB37DBE-31DD-4D4B-9D3E-D1404BAD3A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D3910DD1-DEE3-4C70-BB68-1BAA2D0C08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48C65A1C-EA12-4D4A-802E-A4C0B50BA2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45C76A28-D8DC-4040-8680-E0DDAFEC72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A07FBDCA-1284-49A2-B62D-DDC9466347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0319658A-ED8D-4F6F-B780-6EED9B534F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747E0B52-CA7F-4883-87DE-01CF7B40D8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BC15CFD4-8831-48A8-BA71-1C4E4647C8F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a:extLst>
            <a:ext uri="{FF2B5EF4-FFF2-40B4-BE49-F238E27FC236}">
              <a16:creationId xmlns:a16="http://schemas.microsoft.com/office/drawing/2014/main" id="{1421F1B8-9366-4912-B8F0-EB0A05B0C2F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3165092A-144E-4966-982C-63C919C5408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4F13A83D-5AD2-40F6-AA87-898CBC8E7FD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4EC8A3B7-8CF6-4EC2-BD9C-627ACA0CF6D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1533C788-6382-4C12-A7CC-033DED24627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00883D27-3D92-41E7-8350-F5E77058C8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AA6CC2CE-821B-4B61-87CD-AB5D2C8C426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1D87AA1B-85AE-4D23-8EED-FBD76C3AC4B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1A7419C1-F50C-44E7-937E-ADF5E590CB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62DBFE59-0D22-401B-A60F-303DD11D24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E43AAB08-769F-4DF1-AE22-1F8F059E946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ECCDCCBC-1AD3-40AC-BBEE-37F0C59B1E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653DF8BE-6F00-491B-91E7-564597E16F2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6852C4E8-27B3-475B-8654-C177789EDE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2" name="直線コネクタ 241">
          <a:extLst>
            <a:ext uri="{FF2B5EF4-FFF2-40B4-BE49-F238E27FC236}">
              <a16:creationId xmlns:a16="http://schemas.microsoft.com/office/drawing/2014/main" id="{43591650-A85E-4019-B08C-2D22E45EFC28}"/>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3" name="【公営住宅】&#10;有形固定資産減価償却率最小値テキスト">
          <a:extLst>
            <a:ext uri="{FF2B5EF4-FFF2-40B4-BE49-F238E27FC236}">
              <a16:creationId xmlns:a16="http://schemas.microsoft.com/office/drawing/2014/main" id="{659F3F37-8D64-4B6B-AB23-104C7E8E2889}"/>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4" name="直線コネクタ 243">
          <a:extLst>
            <a:ext uri="{FF2B5EF4-FFF2-40B4-BE49-F238E27FC236}">
              <a16:creationId xmlns:a16="http://schemas.microsoft.com/office/drawing/2014/main" id="{0E788224-0F15-4849-A9DF-CBA4FCF3FE5B}"/>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805EE233-9BC7-49C5-B297-E9975F3F2D7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a:extLst>
            <a:ext uri="{FF2B5EF4-FFF2-40B4-BE49-F238E27FC236}">
              <a16:creationId xmlns:a16="http://schemas.microsoft.com/office/drawing/2014/main" id="{4E070068-27D8-4374-92E5-E515E7DDDFC2}"/>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8F307887-3E86-4392-A28B-72B1385509B2}"/>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48" name="フローチャート: 判断 247">
          <a:extLst>
            <a:ext uri="{FF2B5EF4-FFF2-40B4-BE49-F238E27FC236}">
              <a16:creationId xmlns:a16="http://schemas.microsoft.com/office/drawing/2014/main" id="{F455B28A-7F3D-4B30-BAF8-817D31C54C26}"/>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49" name="フローチャート: 判断 248">
          <a:extLst>
            <a:ext uri="{FF2B5EF4-FFF2-40B4-BE49-F238E27FC236}">
              <a16:creationId xmlns:a16="http://schemas.microsoft.com/office/drawing/2014/main" id="{C6228E97-985C-4E73-8416-C99B2FF6CE81}"/>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0" name="フローチャート: 判断 249">
          <a:extLst>
            <a:ext uri="{FF2B5EF4-FFF2-40B4-BE49-F238E27FC236}">
              <a16:creationId xmlns:a16="http://schemas.microsoft.com/office/drawing/2014/main" id="{243C4E77-491F-4E88-B1C4-8877A0E8C3AA}"/>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1" name="フローチャート: 判断 250">
          <a:extLst>
            <a:ext uri="{FF2B5EF4-FFF2-40B4-BE49-F238E27FC236}">
              <a16:creationId xmlns:a16="http://schemas.microsoft.com/office/drawing/2014/main" id="{31C4EF0A-9577-492C-9051-4BD2E0C31B38}"/>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2AD1B7A-715E-4D06-BFA4-7B44910EFE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5E80FA8-BA2B-4457-8350-F610AE2D2A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2F2E5B7-7E7A-4DB2-9BAC-281386FCCC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FE016AB-A1EB-47AC-9182-2E6677CDB3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03A057D-74EA-404A-A4CC-3076EFBA3E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57" name="楕円 256">
          <a:extLst>
            <a:ext uri="{FF2B5EF4-FFF2-40B4-BE49-F238E27FC236}">
              <a16:creationId xmlns:a16="http://schemas.microsoft.com/office/drawing/2014/main" id="{8BDC76EC-B31C-4C7B-8674-9FE59E76BAB9}"/>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170180</xdr:rowOff>
    </xdr:from>
    <xdr:to>
      <xdr:col>15</xdr:col>
      <xdr:colOff>101600</xdr:colOff>
      <xdr:row>82</xdr:row>
      <xdr:rowOff>100330</xdr:rowOff>
    </xdr:to>
    <xdr:sp macro="" textlink="">
      <xdr:nvSpPr>
        <xdr:cNvPr id="258" name="楕円 257">
          <a:extLst>
            <a:ext uri="{FF2B5EF4-FFF2-40B4-BE49-F238E27FC236}">
              <a16:creationId xmlns:a16="http://schemas.microsoft.com/office/drawing/2014/main" id="{9FC55037-5BDD-4636-A06B-8927450B3AC2}"/>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49530</xdr:rowOff>
    </xdr:to>
    <xdr:cxnSp macro="">
      <xdr:nvCxnSpPr>
        <xdr:cNvPr id="259" name="直線コネクタ 258">
          <a:extLst>
            <a:ext uri="{FF2B5EF4-FFF2-40B4-BE49-F238E27FC236}">
              <a16:creationId xmlns:a16="http://schemas.microsoft.com/office/drawing/2014/main" id="{C82D7722-1D57-47E1-A353-0369CEBDC168}"/>
            </a:ext>
          </a:extLst>
        </xdr:cNvPr>
        <xdr:cNvCxnSpPr/>
      </xdr:nvCxnSpPr>
      <xdr:spPr>
        <a:xfrm flipV="1">
          <a:off x="2908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60" name="n_1aveValue【公営住宅】&#10;有形固定資産減価償却率">
          <a:extLst>
            <a:ext uri="{FF2B5EF4-FFF2-40B4-BE49-F238E27FC236}">
              <a16:creationId xmlns:a16="http://schemas.microsoft.com/office/drawing/2014/main" id="{2FDBDD42-4337-49FB-8E9E-4BDE9A98C4D4}"/>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1" name="n_2aveValue【公営住宅】&#10;有形固定資産減価償却率">
          <a:extLst>
            <a:ext uri="{FF2B5EF4-FFF2-40B4-BE49-F238E27FC236}">
              <a16:creationId xmlns:a16="http://schemas.microsoft.com/office/drawing/2014/main" id="{F99B5576-762C-4316-85A7-AD10A5F48FC4}"/>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62" name="n_3aveValue【公営住宅】&#10;有形固定資産減価償却率">
          <a:extLst>
            <a:ext uri="{FF2B5EF4-FFF2-40B4-BE49-F238E27FC236}">
              <a16:creationId xmlns:a16="http://schemas.microsoft.com/office/drawing/2014/main" id="{2D52C5B3-9EE9-40FD-B7EC-4B7502E7D147}"/>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63" name="n_1mainValue【公営住宅】&#10;有形固定資産減価償却率">
          <a:extLst>
            <a:ext uri="{FF2B5EF4-FFF2-40B4-BE49-F238E27FC236}">
              <a16:creationId xmlns:a16="http://schemas.microsoft.com/office/drawing/2014/main" id="{D38C9E56-8D32-46A0-A907-FD0E2B412D7B}"/>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264" name="n_2mainValue【公営住宅】&#10;有形固定資産減価償却率">
          <a:extLst>
            <a:ext uri="{FF2B5EF4-FFF2-40B4-BE49-F238E27FC236}">
              <a16:creationId xmlns:a16="http://schemas.microsoft.com/office/drawing/2014/main" id="{1D6FB498-3760-4C17-A1FB-B06649B50137}"/>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3DE0DC9C-EA3D-4BDA-B23B-0675E40D83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C124B6A5-02AF-42BB-86A1-52DE976154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E69C756D-A244-4706-BE0C-E8E8FA85B3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D6106041-7F25-4E75-A123-0D760026AE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EC0121CB-9F53-4F91-A65A-D1D9A0A218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F65167CA-15C1-449D-834D-F55B22F4EA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0F1511E4-0018-4CE9-B068-0BD3C837DC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B614B75D-C9E0-460C-B9D1-5BD8A88E90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8B46346C-5905-4782-AB20-1A87582880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BB4BC635-78E8-41CB-BCE3-11EB6998B2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8EB83596-5A6E-43BD-9DCF-74B297BEF52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A2511462-F0F7-438F-9FE7-16FBF5E9E3F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882AFA7E-FC4E-425D-83B5-6A8F10ED6E3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a16="http://schemas.microsoft.com/office/drawing/2014/main" id="{39C098DF-8EB5-4D70-8D62-57BF8F0C71C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E1FC976F-585E-46A1-B09C-7285298778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a16="http://schemas.microsoft.com/office/drawing/2014/main" id="{244D4CA9-024A-45F3-B417-6589A30EC92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EBF26D3C-1412-47CA-A360-5083F34A85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a16="http://schemas.microsoft.com/office/drawing/2014/main" id="{B65A393D-2B4E-4370-97B3-0C9B5EC8CFD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DF2D65BE-1D03-4712-AA76-CF9F1769A0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059A30FF-70E9-4CCF-805C-61089BC8E7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6B6A72A9-6D0E-4AE0-BFDF-6BFDD69193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86" name="直線コネクタ 285">
          <a:extLst>
            <a:ext uri="{FF2B5EF4-FFF2-40B4-BE49-F238E27FC236}">
              <a16:creationId xmlns:a16="http://schemas.microsoft.com/office/drawing/2014/main" id="{6E714224-962F-4AE7-8B22-AAA582F91C75}"/>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87" name="【公営住宅】&#10;一人当たり面積最小値テキスト">
          <a:extLst>
            <a:ext uri="{FF2B5EF4-FFF2-40B4-BE49-F238E27FC236}">
              <a16:creationId xmlns:a16="http://schemas.microsoft.com/office/drawing/2014/main" id="{571F3821-FFF6-4E85-BF50-913FEC22A83D}"/>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88" name="直線コネクタ 287">
          <a:extLst>
            <a:ext uri="{FF2B5EF4-FFF2-40B4-BE49-F238E27FC236}">
              <a16:creationId xmlns:a16="http://schemas.microsoft.com/office/drawing/2014/main" id="{9C8A3A9A-D4F4-4E56-AE2E-0ADBFA8952CA}"/>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89" name="【公営住宅】&#10;一人当たり面積最大値テキスト">
          <a:extLst>
            <a:ext uri="{FF2B5EF4-FFF2-40B4-BE49-F238E27FC236}">
              <a16:creationId xmlns:a16="http://schemas.microsoft.com/office/drawing/2014/main" id="{CAC631BF-79F5-4D80-A124-2DD72D156A89}"/>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0" name="直線コネクタ 289">
          <a:extLst>
            <a:ext uri="{FF2B5EF4-FFF2-40B4-BE49-F238E27FC236}">
              <a16:creationId xmlns:a16="http://schemas.microsoft.com/office/drawing/2014/main" id="{1BE28E2D-568A-4953-A1DA-E66D2BA6256E}"/>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91" name="【公営住宅】&#10;一人当たり面積平均値テキスト">
          <a:extLst>
            <a:ext uri="{FF2B5EF4-FFF2-40B4-BE49-F238E27FC236}">
              <a16:creationId xmlns:a16="http://schemas.microsoft.com/office/drawing/2014/main" id="{99B5E152-E2A9-4C61-AC57-0DA90E2E5D7C}"/>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92" name="フローチャート: 判断 291">
          <a:extLst>
            <a:ext uri="{FF2B5EF4-FFF2-40B4-BE49-F238E27FC236}">
              <a16:creationId xmlns:a16="http://schemas.microsoft.com/office/drawing/2014/main" id="{C7A3FE27-FB64-44C5-BDC1-2E15AB99548E}"/>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93" name="フローチャート: 判断 292">
          <a:extLst>
            <a:ext uri="{FF2B5EF4-FFF2-40B4-BE49-F238E27FC236}">
              <a16:creationId xmlns:a16="http://schemas.microsoft.com/office/drawing/2014/main" id="{DA5BC084-DCAE-4B26-AC2C-9065ABD12302}"/>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94" name="フローチャート: 判断 293">
          <a:extLst>
            <a:ext uri="{FF2B5EF4-FFF2-40B4-BE49-F238E27FC236}">
              <a16:creationId xmlns:a16="http://schemas.microsoft.com/office/drawing/2014/main" id="{AED72F97-2D04-4EB3-BC4A-1EADD2DB8778}"/>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95" name="フローチャート: 判断 294">
          <a:extLst>
            <a:ext uri="{FF2B5EF4-FFF2-40B4-BE49-F238E27FC236}">
              <a16:creationId xmlns:a16="http://schemas.microsoft.com/office/drawing/2014/main" id="{92309E37-3338-40E9-9E6F-5A8A4BC61EDC}"/>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81EDA5A-A59C-4100-839B-9E454F7654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327FA05-7F20-4678-BFDB-A111C06958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0C153F3-0DAE-4341-BDCB-7BABFDCC4A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A995DFF-4A45-4B8F-998A-1DE370FD15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36E794-9250-4218-9EBC-DB30211E090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154178</xdr:rowOff>
    </xdr:from>
    <xdr:to>
      <xdr:col>50</xdr:col>
      <xdr:colOff>165100</xdr:colOff>
      <xdr:row>85</xdr:row>
      <xdr:rowOff>84328</xdr:rowOff>
    </xdr:to>
    <xdr:sp macro="" textlink="">
      <xdr:nvSpPr>
        <xdr:cNvPr id="301" name="楕円 300">
          <a:extLst>
            <a:ext uri="{FF2B5EF4-FFF2-40B4-BE49-F238E27FC236}">
              <a16:creationId xmlns:a16="http://schemas.microsoft.com/office/drawing/2014/main" id="{9380F2CA-3575-40A3-ACB9-0E1A2BED1C44}"/>
            </a:ext>
          </a:extLst>
        </xdr:cNvPr>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156235</xdr:rowOff>
    </xdr:from>
    <xdr:to>
      <xdr:col>46</xdr:col>
      <xdr:colOff>38100</xdr:colOff>
      <xdr:row>85</xdr:row>
      <xdr:rowOff>86385</xdr:rowOff>
    </xdr:to>
    <xdr:sp macro="" textlink="">
      <xdr:nvSpPr>
        <xdr:cNvPr id="302" name="楕円 301">
          <a:extLst>
            <a:ext uri="{FF2B5EF4-FFF2-40B4-BE49-F238E27FC236}">
              <a16:creationId xmlns:a16="http://schemas.microsoft.com/office/drawing/2014/main" id="{0D7CD9E2-9449-4DE1-A8C6-74F4BF42CFBE}"/>
            </a:ext>
          </a:extLst>
        </xdr:cNvPr>
        <xdr:cNvSpPr/>
      </xdr:nvSpPr>
      <xdr:spPr>
        <a:xfrm>
          <a:off x="8699500" y="145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33528</xdr:rowOff>
    </xdr:from>
    <xdr:to>
      <xdr:col>50</xdr:col>
      <xdr:colOff>114300</xdr:colOff>
      <xdr:row>85</xdr:row>
      <xdr:rowOff>35585</xdr:rowOff>
    </xdr:to>
    <xdr:cxnSp macro="">
      <xdr:nvCxnSpPr>
        <xdr:cNvPr id="303" name="直線コネクタ 302">
          <a:extLst>
            <a:ext uri="{FF2B5EF4-FFF2-40B4-BE49-F238E27FC236}">
              <a16:creationId xmlns:a16="http://schemas.microsoft.com/office/drawing/2014/main" id="{12887F5A-316A-47E9-8385-54F330348A29}"/>
            </a:ext>
          </a:extLst>
        </xdr:cNvPr>
        <xdr:cNvCxnSpPr/>
      </xdr:nvCxnSpPr>
      <xdr:spPr>
        <a:xfrm flipV="1">
          <a:off x="8750300" y="1460677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04" name="n_1aveValue【公営住宅】&#10;一人当たり面積">
          <a:extLst>
            <a:ext uri="{FF2B5EF4-FFF2-40B4-BE49-F238E27FC236}">
              <a16:creationId xmlns:a16="http://schemas.microsoft.com/office/drawing/2014/main" id="{0015F28D-679D-43F5-8102-5B28A8A1D3EF}"/>
            </a:ext>
          </a:extLst>
        </xdr:cNvPr>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05" name="n_2aveValue【公営住宅】&#10;一人当たり面積">
          <a:extLst>
            <a:ext uri="{FF2B5EF4-FFF2-40B4-BE49-F238E27FC236}">
              <a16:creationId xmlns:a16="http://schemas.microsoft.com/office/drawing/2014/main" id="{C01B55DD-940D-4F18-8D5A-B98FDC333128}"/>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06" name="n_3aveValue【公営住宅】&#10;一人当たり面積">
          <a:extLst>
            <a:ext uri="{FF2B5EF4-FFF2-40B4-BE49-F238E27FC236}">
              <a16:creationId xmlns:a16="http://schemas.microsoft.com/office/drawing/2014/main" id="{5A5086C0-625E-43AF-8431-31CDB01BC6A4}"/>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75455</xdr:rowOff>
    </xdr:from>
    <xdr:ext cx="469744" cy="259045"/>
    <xdr:sp macro="" textlink="">
      <xdr:nvSpPr>
        <xdr:cNvPr id="307" name="n_1mainValue【公営住宅】&#10;一人当たり面積">
          <a:extLst>
            <a:ext uri="{FF2B5EF4-FFF2-40B4-BE49-F238E27FC236}">
              <a16:creationId xmlns:a16="http://schemas.microsoft.com/office/drawing/2014/main" id="{CD47818E-740C-4256-8146-F88C150B71A8}"/>
            </a:ext>
          </a:extLst>
        </xdr:cNvPr>
        <xdr:cNvSpPr txBox="1"/>
      </xdr:nvSpPr>
      <xdr:spPr>
        <a:xfrm>
          <a:off x="9391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77512</xdr:rowOff>
    </xdr:from>
    <xdr:ext cx="469744" cy="259045"/>
    <xdr:sp macro="" textlink="">
      <xdr:nvSpPr>
        <xdr:cNvPr id="308" name="n_2mainValue【公営住宅】&#10;一人当たり面積">
          <a:extLst>
            <a:ext uri="{FF2B5EF4-FFF2-40B4-BE49-F238E27FC236}">
              <a16:creationId xmlns:a16="http://schemas.microsoft.com/office/drawing/2014/main" id="{24ADE319-C53A-4182-ABD2-5DCF3024C344}"/>
            </a:ext>
          </a:extLst>
        </xdr:cNvPr>
        <xdr:cNvSpPr txBox="1"/>
      </xdr:nvSpPr>
      <xdr:spPr>
        <a:xfrm>
          <a:off x="8515427" y="1465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FFB5EEA8-0031-406E-B893-2ACA45DD6B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89F935F7-6B7E-46DC-9530-5ABB72ABC8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2E0D96BF-44EE-45C3-9A0E-BDB9EA1808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85FAFB63-2C28-4005-B4C2-EFD87E0EEC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99F8D5C0-A330-4590-97A6-8E04F5DD8D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032DD048-331C-40AE-913B-2612559EE2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53291E6E-BF45-45C7-ADA5-312168D236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8BB4CFA7-985D-4067-8D7E-A58EBE5F63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D78AFF7E-ADDB-4F47-A0F7-014C0177E0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961033B8-A49D-429A-B8CF-38E95CC735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19DA880F-4342-4962-A117-0B9FAAE6D5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768BF43E-6640-4021-A909-F88334E4B9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51E1EEA5-C30B-4B9C-9519-5C6F0DFE951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68C614D8-887B-456B-A8BC-E097989941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50E885D4-3EF8-413A-B53D-F016639FE5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59F6C60D-DAF5-4FD1-A237-0E4D2E354F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a:extLst>
            <a:ext uri="{FF2B5EF4-FFF2-40B4-BE49-F238E27FC236}">
              <a16:creationId xmlns:a16="http://schemas.microsoft.com/office/drawing/2014/main" id="{DD349A8B-A963-4554-B94A-83C08D6017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a:extLst>
            <a:ext uri="{FF2B5EF4-FFF2-40B4-BE49-F238E27FC236}">
              <a16:creationId xmlns:a16="http://schemas.microsoft.com/office/drawing/2014/main" id="{2C18A0AF-A91B-413D-818E-AF3CD110A3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a:extLst>
            <a:ext uri="{FF2B5EF4-FFF2-40B4-BE49-F238E27FC236}">
              <a16:creationId xmlns:a16="http://schemas.microsoft.com/office/drawing/2014/main" id="{D32020EE-7491-488A-BB2B-65E001D794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a:extLst>
            <a:ext uri="{FF2B5EF4-FFF2-40B4-BE49-F238E27FC236}">
              <a16:creationId xmlns:a16="http://schemas.microsoft.com/office/drawing/2014/main" id="{2A0DD363-D392-4EAD-862D-98B1CDC7BF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a:extLst>
            <a:ext uri="{FF2B5EF4-FFF2-40B4-BE49-F238E27FC236}">
              <a16:creationId xmlns:a16="http://schemas.microsoft.com/office/drawing/2014/main" id="{09259CF6-9C50-402C-80A5-805F23E255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a:extLst>
            <a:ext uri="{FF2B5EF4-FFF2-40B4-BE49-F238E27FC236}">
              <a16:creationId xmlns:a16="http://schemas.microsoft.com/office/drawing/2014/main" id="{74E4F138-774A-49DE-9EBF-821379F4B6F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a:extLst>
            <a:ext uri="{FF2B5EF4-FFF2-40B4-BE49-F238E27FC236}">
              <a16:creationId xmlns:a16="http://schemas.microsoft.com/office/drawing/2014/main" id="{1B4D76DD-1740-436A-A9E1-A8B79B21C8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a:extLst>
            <a:ext uri="{FF2B5EF4-FFF2-40B4-BE49-F238E27FC236}">
              <a16:creationId xmlns:a16="http://schemas.microsoft.com/office/drawing/2014/main" id="{B958300E-E279-476E-A086-607F781F74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a:extLst>
            <a:ext uri="{FF2B5EF4-FFF2-40B4-BE49-F238E27FC236}">
              <a16:creationId xmlns:a16="http://schemas.microsoft.com/office/drawing/2014/main" id="{9A9E4510-77D5-49E3-8818-DF2557D62D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a:extLst>
            <a:ext uri="{FF2B5EF4-FFF2-40B4-BE49-F238E27FC236}">
              <a16:creationId xmlns:a16="http://schemas.microsoft.com/office/drawing/2014/main" id="{1F5DE460-C9CD-430B-9901-623C5391CF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a:extLst>
            <a:ext uri="{FF2B5EF4-FFF2-40B4-BE49-F238E27FC236}">
              <a16:creationId xmlns:a16="http://schemas.microsoft.com/office/drawing/2014/main" id="{0615DD01-FAE7-4BF1-90D6-A08F4432CFC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6" name="テキスト ボックス 335">
          <a:extLst>
            <a:ext uri="{FF2B5EF4-FFF2-40B4-BE49-F238E27FC236}">
              <a16:creationId xmlns:a16="http://schemas.microsoft.com/office/drawing/2014/main" id="{7C00E4A8-0DD4-4F8E-B80A-E91C4F29C11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a:extLst>
            <a:ext uri="{FF2B5EF4-FFF2-40B4-BE49-F238E27FC236}">
              <a16:creationId xmlns:a16="http://schemas.microsoft.com/office/drawing/2014/main" id="{0945E323-2D94-4EFD-957A-5E22C033FD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a:extLst>
            <a:ext uri="{FF2B5EF4-FFF2-40B4-BE49-F238E27FC236}">
              <a16:creationId xmlns:a16="http://schemas.microsoft.com/office/drawing/2014/main" id="{05A3F00B-24BD-416C-B8D5-CACF47F1F67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a:extLst>
            <a:ext uri="{FF2B5EF4-FFF2-40B4-BE49-F238E27FC236}">
              <a16:creationId xmlns:a16="http://schemas.microsoft.com/office/drawing/2014/main" id="{676D207E-E920-4D4A-A573-F93E4FCF91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a:extLst>
            <a:ext uri="{FF2B5EF4-FFF2-40B4-BE49-F238E27FC236}">
              <a16:creationId xmlns:a16="http://schemas.microsoft.com/office/drawing/2014/main" id="{658B9CBD-7405-4D76-8535-83891159C4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a:extLst>
            <a:ext uri="{FF2B5EF4-FFF2-40B4-BE49-F238E27FC236}">
              <a16:creationId xmlns:a16="http://schemas.microsoft.com/office/drawing/2014/main" id="{B9C18753-15FA-44E6-8503-BAFBFBD741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a:extLst>
            <a:ext uri="{FF2B5EF4-FFF2-40B4-BE49-F238E27FC236}">
              <a16:creationId xmlns:a16="http://schemas.microsoft.com/office/drawing/2014/main" id="{FF1A51FE-C4C9-4718-9FC9-B4A7C26453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a:extLst>
            <a:ext uri="{FF2B5EF4-FFF2-40B4-BE49-F238E27FC236}">
              <a16:creationId xmlns:a16="http://schemas.microsoft.com/office/drawing/2014/main" id="{9305F463-C908-4CBE-A92C-FB3489F515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a:extLst>
            <a:ext uri="{FF2B5EF4-FFF2-40B4-BE49-F238E27FC236}">
              <a16:creationId xmlns:a16="http://schemas.microsoft.com/office/drawing/2014/main" id="{6D2032DA-197D-42CA-AD0E-38F05E5DD6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a:extLst>
            <a:ext uri="{FF2B5EF4-FFF2-40B4-BE49-F238E27FC236}">
              <a16:creationId xmlns:a16="http://schemas.microsoft.com/office/drawing/2014/main" id="{EE050AF5-0CB3-46F5-AD79-B1BD92A372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6" name="テキスト ボックス 345">
          <a:extLst>
            <a:ext uri="{FF2B5EF4-FFF2-40B4-BE49-F238E27FC236}">
              <a16:creationId xmlns:a16="http://schemas.microsoft.com/office/drawing/2014/main" id="{EC272BD0-9AED-47B3-8F42-7C1B230E2A0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B92D6166-51D0-4D3F-A2B5-08AA778677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CB3B2830-CFF0-4B73-B5EF-96B976C7B56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EA02C9CE-36A6-48E2-92E6-AF2E5BA8BB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50" name="直線コネクタ 349">
          <a:extLst>
            <a:ext uri="{FF2B5EF4-FFF2-40B4-BE49-F238E27FC236}">
              <a16:creationId xmlns:a16="http://schemas.microsoft.com/office/drawing/2014/main" id="{F1E70A59-64A2-41C7-B97D-AB818AF50836}"/>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51" name="【認定こども園・幼稚園・保育所】&#10;有形固定資産減価償却率最小値テキスト">
          <a:extLst>
            <a:ext uri="{FF2B5EF4-FFF2-40B4-BE49-F238E27FC236}">
              <a16:creationId xmlns:a16="http://schemas.microsoft.com/office/drawing/2014/main" id="{88BB353F-A4E9-48BC-9967-4C6B9271B6B5}"/>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52" name="直線コネクタ 351">
          <a:extLst>
            <a:ext uri="{FF2B5EF4-FFF2-40B4-BE49-F238E27FC236}">
              <a16:creationId xmlns:a16="http://schemas.microsoft.com/office/drawing/2014/main" id="{084C27A2-2436-4F53-9302-7C1D786C1D08}"/>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3" name="【認定こども園・幼稚園・保育所】&#10;有形固定資産減価償却率最大値テキスト">
          <a:extLst>
            <a:ext uri="{FF2B5EF4-FFF2-40B4-BE49-F238E27FC236}">
              <a16:creationId xmlns:a16="http://schemas.microsoft.com/office/drawing/2014/main" id="{FC767D62-85D2-428E-BB06-A5012A5E698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4" name="直線コネクタ 353">
          <a:extLst>
            <a:ext uri="{FF2B5EF4-FFF2-40B4-BE49-F238E27FC236}">
              <a16:creationId xmlns:a16="http://schemas.microsoft.com/office/drawing/2014/main" id="{A0122080-A9C6-400B-ABC0-DA4F80B3C2D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D4F9CE4D-7191-433B-88D2-1269C0FAB4F3}"/>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56" name="フローチャート: 判断 355">
          <a:extLst>
            <a:ext uri="{FF2B5EF4-FFF2-40B4-BE49-F238E27FC236}">
              <a16:creationId xmlns:a16="http://schemas.microsoft.com/office/drawing/2014/main" id="{ED65E1DC-3ECE-4DBB-AB9D-5A2EC9A96AE8}"/>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57" name="フローチャート: 判断 356">
          <a:extLst>
            <a:ext uri="{FF2B5EF4-FFF2-40B4-BE49-F238E27FC236}">
              <a16:creationId xmlns:a16="http://schemas.microsoft.com/office/drawing/2014/main" id="{D226EEE9-8BEB-4241-BDEE-4DDC9FF2654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58" name="フローチャート: 判断 357">
          <a:extLst>
            <a:ext uri="{FF2B5EF4-FFF2-40B4-BE49-F238E27FC236}">
              <a16:creationId xmlns:a16="http://schemas.microsoft.com/office/drawing/2014/main" id="{EEC3D906-7061-4CCD-9F28-59CD802E8797}"/>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59" name="フローチャート: 判断 358">
          <a:extLst>
            <a:ext uri="{FF2B5EF4-FFF2-40B4-BE49-F238E27FC236}">
              <a16:creationId xmlns:a16="http://schemas.microsoft.com/office/drawing/2014/main" id="{45EAB031-D818-409F-90F5-0D1E9EF9FB8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D45D8A67-4EAF-485C-95C0-0D72728E7D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68F8186-804E-4AD3-9346-4FA28AD1BF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B8539189-0261-477D-9AE2-FF07A006E8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F074DAE-A2B3-452C-BCE2-563C0D73D6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11497890-3E8A-47C9-9A8F-952CC08132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365" name="楕円 364">
          <a:extLst>
            <a:ext uri="{FF2B5EF4-FFF2-40B4-BE49-F238E27FC236}">
              <a16:creationId xmlns:a16="http://schemas.microsoft.com/office/drawing/2014/main" id="{E8DB0B85-550F-48D5-954E-34D8B56A6B6E}"/>
            </a:ext>
          </a:extLst>
        </xdr:cNvPr>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40096</xdr:rowOff>
    </xdr:from>
    <xdr:to>
      <xdr:col>76</xdr:col>
      <xdr:colOff>165100</xdr:colOff>
      <xdr:row>37</xdr:row>
      <xdr:rowOff>141696</xdr:rowOff>
    </xdr:to>
    <xdr:sp macro="" textlink="">
      <xdr:nvSpPr>
        <xdr:cNvPr id="366" name="楕円 365">
          <a:extLst>
            <a:ext uri="{FF2B5EF4-FFF2-40B4-BE49-F238E27FC236}">
              <a16:creationId xmlns:a16="http://schemas.microsoft.com/office/drawing/2014/main" id="{63472B9F-7086-493E-8C1C-D172A6420A61}"/>
            </a:ext>
          </a:extLst>
        </xdr:cNvPr>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90896</xdr:rowOff>
    </xdr:from>
    <xdr:to>
      <xdr:col>81</xdr:col>
      <xdr:colOff>50800</xdr:colOff>
      <xdr:row>37</xdr:row>
      <xdr:rowOff>103958</xdr:rowOff>
    </xdr:to>
    <xdr:cxnSp macro="">
      <xdr:nvCxnSpPr>
        <xdr:cNvPr id="367" name="直線コネクタ 366">
          <a:extLst>
            <a:ext uri="{FF2B5EF4-FFF2-40B4-BE49-F238E27FC236}">
              <a16:creationId xmlns:a16="http://schemas.microsoft.com/office/drawing/2014/main" id="{9DDE80CB-6AD2-401F-AC1C-95519DA524C9}"/>
            </a:ext>
          </a:extLst>
        </xdr:cNvPr>
        <xdr:cNvCxnSpPr/>
      </xdr:nvCxnSpPr>
      <xdr:spPr>
        <a:xfrm>
          <a:off x="14592300" y="64345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id="{A438CEC8-41A5-4C8E-A3E5-0EF87DF5D35E}"/>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69" name="n_2aveValue【認定こども園・幼稚園・保育所】&#10;有形固定資産減価償却率">
          <a:extLst>
            <a:ext uri="{FF2B5EF4-FFF2-40B4-BE49-F238E27FC236}">
              <a16:creationId xmlns:a16="http://schemas.microsoft.com/office/drawing/2014/main" id="{12F2B9BD-29D5-43E1-BDD8-BDBB73CF7DCC}"/>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70" name="n_3aveValue【認定こども園・幼稚園・保育所】&#10;有形固定資産減価償却率">
          <a:extLst>
            <a:ext uri="{FF2B5EF4-FFF2-40B4-BE49-F238E27FC236}">
              <a16:creationId xmlns:a16="http://schemas.microsoft.com/office/drawing/2014/main" id="{0C749211-E969-4BEE-A53C-D638EE06F075}"/>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171285</xdr:rowOff>
    </xdr:from>
    <xdr:ext cx="405111" cy="259045"/>
    <xdr:sp macro="" textlink="">
      <xdr:nvSpPr>
        <xdr:cNvPr id="371" name="n_1mainValue【認定こども園・幼稚園・保育所】&#10;有形固定資産減価償却率">
          <a:extLst>
            <a:ext uri="{FF2B5EF4-FFF2-40B4-BE49-F238E27FC236}">
              <a16:creationId xmlns:a16="http://schemas.microsoft.com/office/drawing/2014/main" id="{EC971ADE-37B3-42D0-8A0B-2424F3581BBB}"/>
            </a:ext>
          </a:extLst>
        </xdr:cNvPr>
        <xdr:cNvSpPr txBox="1"/>
      </xdr:nvSpPr>
      <xdr:spPr>
        <a:xfrm>
          <a:off x="15266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372" name="n_2mainValue【認定こども園・幼稚園・保育所】&#10;有形固定資産減価償却率">
          <a:extLst>
            <a:ext uri="{FF2B5EF4-FFF2-40B4-BE49-F238E27FC236}">
              <a16:creationId xmlns:a16="http://schemas.microsoft.com/office/drawing/2014/main" id="{8CC564D9-3237-4E12-BC48-2F3B2D2166D0}"/>
            </a:ext>
          </a:extLst>
        </xdr:cNvPr>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B4307335-4A3B-4A2C-A0B2-EF7343B517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51D606DA-8D48-4E1B-8634-3803609685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33AB397D-D45C-4CD9-9209-98E0565E8D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62E2A745-752D-4A5C-8451-3C1961DBAE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BEB16AAF-26E6-4531-876C-9EA44816BC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F6AE255A-3656-4072-B840-AB8808D5DA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9BC52109-2D8E-41AB-93AE-2BEA412422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8B8F6B8F-E627-426B-B822-3BEF1BC4AA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a:extLst>
            <a:ext uri="{FF2B5EF4-FFF2-40B4-BE49-F238E27FC236}">
              <a16:creationId xmlns:a16="http://schemas.microsoft.com/office/drawing/2014/main" id="{AA6CE01A-75C7-48FA-9EC6-BDBB7AB862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a:extLst>
            <a:ext uri="{FF2B5EF4-FFF2-40B4-BE49-F238E27FC236}">
              <a16:creationId xmlns:a16="http://schemas.microsoft.com/office/drawing/2014/main" id="{5BB94CE5-CF28-4A93-A888-38E04B50FE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a:extLst>
            <a:ext uri="{FF2B5EF4-FFF2-40B4-BE49-F238E27FC236}">
              <a16:creationId xmlns:a16="http://schemas.microsoft.com/office/drawing/2014/main" id="{7CEA965B-28BF-465A-9757-83A9B05865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7374ED15-B930-4073-A176-73184BF30C8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a:extLst>
            <a:ext uri="{FF2B5EF4-FFF2-40B4-BE49-F238E27FC236}">
              <a16:creationId xmlns:a16="http://schemas.microsoft.com/office/drawing/2014/main" id="{C8FBA1A1-826E-4C77-AC2A-AC59801016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a:extLst>
            <a:ext uri="{FF2B5EF4-FFF2-40B4-BE49-F238E27FC236}">
              <a16:creationId xmlns:a16="http://schemas.microsoft.com/office/drawing/2014/main" id="{405E8F8A-DBE3-441F-89F9-1360CC554D4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a:extLst>
            <a:ext uri="{FF2B5EF4-FFF2-40B4-BE49-F238E27FC236}">
              <a16:creationId xmlns:a16="http://schemas.microsoft.com/office/drawing/2014/main" id="{85E1F3F2-3AF2-4AD5-AF15-F77F4A8D5ED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a:extLst>
            <a:ext uri="{FF2B5EF4-FFF2-40B4-BE49-F238E27FC236}">
              <a16:creationId xmlns:a16="http://schemas.microsoft.com/office/drawing/2014/main" id="{767B119B-C283-4FD8-81D0-61E8F164723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a:extLst>
            <a:ext uri="{FF2B5EF4-FFF2-40B4-BE49-F238E27FC236}">
              <a16:creationId xmlns:a16="http://schemas.microsoft.com/office/drawing/2014/main" id="{B0977598-C96E-474C-BEAD-440A6A588AE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a:extLst>
            <a:ext uri="{FF2B5EF4-FFF2-40B4-BE49-F238E27FC236}">
              <a16:creationId xmlns:a16="http://schemas.microsoft.com/office/drawing/2014/main" id="{44E7B932-5BA9-4915-89D4-B5AC85C5F82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a:extLst>
            <a:ext uri="{FF2B5EF4-FFF2-40B4-BE49-F238E27FC236}">
              <a16:creationId xmlns:a16="http://schemas.microsoft.com/office/drawing/2014/main" id="{F76FCE1C-727F-4609-A5F4-70535DF0630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a:extLst>
            <a:ext uri="{FF2B5EF4-FFF2-40B4-BE49-F238E27FC236}">
              <a16:creationId xmlns:a16="http://schemas.microsoft.com/office/drawing/2014/main" id="{1D5A131B-89AF-4C57-B6DD-FDAA2CC13CF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71FE66EE-E52F-4B08-B807-175733EBA7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a:extLst>
            <a:ext uri="{FF2B5EF4-FFF2-40B4-BE49-F238E27FC236}">
              <a16:creationId xmlns:a16="http://schemas.microsoft.com/office/drawing/2014/main" id="{E6B7C829-582B-4391-A816-86D3050FDB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a:extLst>
            <a:ext uri="{FF2B5EF4-FFF2-40B4-BE49-F238E27FC236}">
              <a16:creationId xmlns:a16="http://schemas.microsoft.com/office/drawing/2014/main" id="{1927567A-F4A3-4659-88A8-E7FCA7ED12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96" name="直線コネクタ 395">
          <a:extLst>
            <a:ext uri="{FF2B5EF4-FFF2-40B4-BE49-F238E27FC236}">
              <a16:creationId xmlns:a16="http://schemas.microsoft.com/office/drawing/2014/main" id="{48E7625E-B30C-4AEB-A041-F209EC07D62E}"/>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97" name="【認定こども園・幼稚園・保育所】&#10;一人当たり面積最小値テキスト">
          <a:extLst>
            <a:ext uri="{FF2B5EF4-FFF2-40B4-BE49-F238E27FC236}">
              <a16:creationId xmlns:a16="http://schemas.microsoft.com/office/drawing/2014/main" id="{92322AD4-0A1D-4657-92CA-7E5214F75222}"/>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98" name="直線コネクタ 397">
          <a:extLst>
            <a:ext uri="{FF2B5EF4-FFF2-40B4-BE49-F238E27FC236}">
              <a16:creationId xmlns:a16="http://schemas.microsoft.com/office/drawing/2014/main" id="{E00E55AA-1545-4859-BC15-BE4DC439C32D}"/>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99" name="【認定こども園・幼稚園・保育所】&#10;一人当たり面積最大値テキスト">
          <a:extLst>
            <a:ext uri="{FF2B5EF4-FFF2-40B4-BE49-F238E27FC236}">
              <a16:creationId xmlns:a16="http://schemas.microsoft.com/office/drawing/2014/main" id="{F692C053-BFC6-4AE1-9769-4F5247332730}"/>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00" name="直線コネクタ 399">
          <a:extLst>
            <a:ext uri="{FF2B5EF4-FFF2-40B4-BE49-F238E27FC236}">
              <a16:creationId xmlns:a16="http://schemas.microsoft.com/office/drawing/2014/main" id="{BB4A1808-C7E5-48E1-8FB8-141523F0F708}"/>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01" name="【認定こども園・幼稚園・保育所】&#10;一人当たり面積平均値テキスト">
          <a:extLst>
            <a:ext uri="{FF2B5EF4-FFF2-40B4-BE49-F238E27FC236}">
              <a16:creationId xmlns:a16="http://schemas.microsoft.com/office/drawing/2014/main" id="{1F66FD71-0E29-4F53-B6A7-FD6E1F876A97}"/>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02" name="フローチャート: 判断 401">
          <a:extLst>
            <a:ext uri="{FF2B5EF4-FFF2-40B4-BE49-F238E27FC236}">
              <a16:creationId xmlns:a16="http://schemas.microsoft.com/office/drawing/2014/main" id="{8DF39370-63EE-4F3F-A938-125A56961D50}"/>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03" name="フローチャート: 判断 402">
          <a:extLst>
            <a:ext uri="{FF2B5EF4-FFF2-40B4-BE49-F238E27FC236}">
              <a16:creationId xmlns:a16="http://schemas.microsoft.com/office/drawing/2014/main" id="{41DC6707-0CE2-4442-906A-AA3B6AE52162}"/>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04" name="フローチャート: 判断 403">
          <a:extLst>
            <a:ext uri="{FF2B5EF4-FFF2-40B4-BE49-F238E27FC236}">
              <a16:creationId xmlns:a16="http://schemas.microsoft.com/office/drawing/2014/main" id="{05A85D16-4498-4B99-BBF2-501F4BDFB9DF}"/>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05" name="フローチャート: 判断 404">
          <a:extLst>
            <a:ext uri="{FF2B5EF4-FFF2-40B4-BE49-F238E27FC236}">
              <a16:creationId xmlns:a16="http://schemas.microsoft.com/office/drawing/2014/main" id="{6621E753-1E86-451A-867E-C2EF799CA924}"/>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43D237D1-0150-4784-83F5-B36D3B5BCB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82FF64CF-9D05-4155-A5A4-DE61DC2A6F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7DB863C3-1F70-48FC-B72C-7526B1B88E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37BFA801-4B03-4BC2-A48C-056E54C3B8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C9F8A00-A423-4AFA-8886-9D3AA8EB2B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137160</xdr:rowOff>
    </xdr:from>
    <xdr:to>
      <xdr:col>112</xdr:col>
      <xdr:colOff>38100</xdr:colOff>
      <xdr:row>39</xdr:row>
      <xdr:rowOff>67310</xdr:rowOff>
    </xdr:to>
    <xdr:sp macro="" textlink="">
      <xdr:nvSpPr>
        <xdr:cNvPr id="411" name="楕円 410">
          <a:extLst>
            <a:ext uri="{FF2B5EF4-FFF2-40B4-BE49-F238E27FC236}">
              <a16:creationId xmlns:a16="http://schemas.microsoft.com/office/drawing/2014/main" id="{67C4D80E-738B-47E9-963D-236F8CDB66B4}"/>
            </a:ext>
          </a:extLst>
        </xdr:cNvPr>
        <xdr:cNvSpPr/>
      </xdr:nvSpPr>
      <xdr:spPr>
        <a:xfrm>
          <a:off x="21272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143510</xdr:rowOff>
    </xdr:from>
    <xdr:to>
      <xdr:col>107</xdr:col>
      <xdr:colOff>101600</xdr:colOff>
      <xdr:row>39</xdr:row>
      <xdr:rowOff>73660</xdr:rowOff>
    </xdr:to>
    <xdr:sp macro="" textlink="">
      <xdr:nvSpPr>
        <xdr:cNvPr id="412" name="楕円 411">
          <a:extLst>
            <a:ext uri="{FF2B5EF4-FFF2-40B4-BE49-F238E27FC236}">
              <a16:creationId xmlns:a16="http://schemas.microsoft.com/office/drawing/2014/main" id="{A95680BE-667F-4865-ACB7-EA0991326F76}"/>
            </a:ext>
          </a:extLst>
        </xdr:cNvPr>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xdr:rowOff>
    </xdr:from>
    <xdr:to>
      <xdr:col>111</xdr:col>
      <xdr:colOff>177800</xdr:colOff>
      <xdr:row>39</xdr:row>
      <xdr:rowOff>22860</xdr:rowOff>
    </xdr:to>
    <xdr:cxnSp macro="">
      <xdr:nvCxnSpPr>
        <xdr:cNvPr id="413" name="直線コネクタ 412">
          <a:extLst>
            <a:ext uri="{FF2B5EF4-FFF2-40B4-BE49-F238E27FC236}">
              <a16:creationId xmlns:a16="http://schemas.microsoft.com/office/drawing/2014/main" id="{C7774BF4-2CDA-4C30-9C5B-F00F0DFAA3E3}"/>
            </a:ext>
          </a:extLst>
        </xdr:cNvPr>
        <xdr:cNvCxnSpPr/>
      </xdr:nvCxnSpPr>
      <xdr:spPr>
        <a:xfrm flipV="1">
          <a:off x="20434300" y="67030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14" name="n_1aveValue【認定こども園・幼稚園・保育所】&#10;一人当たり面積">
          <a:extLst>
            <a:ext uri="{FF2B5EF4-FFF2-40B4-BE49-F238E27FC236}">
              <a16:creationId xmlns:a16="http://schemas.microsoft.com/office/drawing/2014/main" id="{C84E33F4-227B-47D7-A5BC-329DB68FB548}"/>
            </a:ext>
          </a:extLst>
        </xdr:cNvPr>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15" name="n_2aveValue【認定こども園・幼稚園・保育所】&#10;一人当たり面積">
          <a:extLst>
            <a:ext uri="{FF2B5EF4-FFF2-40B4-BE49-F238E27FC236}">
              <a16:creationId xmlns:a16="http://schemas.microsoft.com/office/drawing/2014/main" id="{21E8B6A2-F1C9-42C2-8718-56DF3AB69AF9}"/>
            </a:ext>
          </a:extLst>
        </xdr:cNvPr>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16" name="n_3aveValue【認定こども園・幼稚園・保育所】&#10;一人当たり面積">
          <a:extLst>
            <a:ext uri="{FF2B5EF4-FFF2-40B4-BE49-F238E27FC236}">
              <a16:creationId xmlns:a16="http://schemas.microsoft.com/office/drawing/2014/main" id="{5965573B-371E-4435-AC50-EC0D9DB4F042}"/>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83837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id="{4BB91090-E1D4-452A-9E41-CE2F59A50BEC}"/>
            </a:ext>
          </a:extLst>
        </xdr:cNvPr>
        <xdr:cNvSpPr txBox="1"/>
      </xdr:nvSpPr>
      <xdr:spPr>
        <a:xfrm>
          <a:off x="21075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90187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6A71F4A2-1224-4F49-9F5F-AA4C63690C40}"/>
            </a:ext>
          </a:extLst>
        </xdr:cNvPr>
        <xdr:cNvSpPr txBox="1"/>
      </xdr:nvSpPr>
      <xdr:spPr>
        <a:xfrm>
          <a:off x="20199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4C1935D0-0F1A-4A8A-9CB2-ABD10D68DA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42607F7-805D-4CB8-849A-9A989872AA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0E9BC1B7-2304-4D4C-B983-D34E1F1DD2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2FDA76CF-AC9C-41BE-947B-E7FC415F74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2AFAB5EE-94DE-4484-8DF0-6168B09382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98C90F15-C969-438C-96BE-675A1E3CE2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8D963EB3-52CC-4017-81A0-7C15A49060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267DD774-4A8A-4A15-90A0-C6D0BA8930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666476B6-E30D-491B-8159-7F059D46E8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8A358C86-2D3C-4ADF-85CA-6908A01263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a:extLst>
            <a:ext uri="{FF2B5EF4-FFF2-40B4-BE49-F238E27FC236}">
              <a16:creationId xmlns:a16="http://schemas.microsoft.com/office/drawing/2014/main" id="{9308C2BE-6491-421F-A722-32E0C2272CE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a:extLst>
            <a:ext uri="{FF2B5EF4-FFF2-40B4-BE49-F238E27FC236}">
              <a16:creationId xmlns:a16="http://schemas.microsoft.com/office/drawing/2014/main" id="{924F26AC-E6F2-4E92-A50D-934855B3C9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a:extLst>
            <a:ext uri="{FF2B5EF4-FFF2-40B4-BE49-F238E27FC236}">
              <a16:creationId xmlns:a16="http://schemas.microsoft.com/office/drawing/2014/main" id="{8DBD841E-91B5-49B2-8197-4C07120A39D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a:extLst>
            <a:ext uri="{FF2B5EF4-FFF2-40B4-BE49-F238E27FC236}">
              <a16:creationId xmlns:a16="http://schemas.microsoft.com/office/drawing/2014/main" id="{BC9BD73F-C8D7-4BCE-8F8D-65ED2435E08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a:extLst>
            <a:ext uri="{FF2B5EF4-FFF2-40B4-BE49-F238E27FC236}">
              <a16:creationId xmlns:a16="http://schemas.microsoft.com/office/drawing/2014/main" id="{92C3150F-8102-47EE-B328-BC85E5834C1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a:extLst>
            <a:ext uri="{FF2B5EF4-FFF2-40B4-BE49-F238E27FC236}">
              <a16:creationId xmlns:a16="http://schemas.microsoft.com/office/drawing/2014/main" id="{50C0C03D-9776-4596-AFE5-925ECB9663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a:extLst>
            <a:ext uri="{FF2B5EF4-FFF2-40B4-BE49-F238E27FC236}">
              <a16:creationId xmlns:a16="http://schemas.microsoft.com/office/drawing/2014/main" id="{91CC69F1-105A-4201-98EE-39FF8000BE4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a:extLst>
            <a:ext uri="{FF2B5EF4-FFF2-40B4-BE49-F238E27FC236}">
              <a16:creationId xmlns:a16="http://schemas.microsoft.com/office/drawing/2014/main" id="{0D917676-197B-4AF9-8663-6BB6FDD7152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a:extLst>
            <a:ext uri="{FF2B5EF4-FFF2-40B4-BE49-F238E27FC236}">
              <a16:creationId xmlns:a16="http://schemas.microsoft.com/office/drawing/2014/main" id="{EE87D395-2C8A-4DBD-A4CE-21B24397E84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a:extLst>
            <a:ext uri="{FF2B5EF4-FFF2-40B4-BE49-F238E27FC236}">
              <a16:creationId xmlns:a16="http://schemas.microsoft.com/office/drawing/2014/main" id="{5D425EE8-054C-4A57-948B-C4766B3A71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a:extLst>
            <a:ext uri="{FF2B5EF4-FFF2-40B4-BE49-F238E27FC236}">
              <a16:creationId xmlns:a16="http://schemas.microsoft.com/office/drawing/2014/main" id="{1E7FF613-D144-4C45-8EBF-939FB6228F4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a16="http://schemas.microsoft.com/office/drawing/2014/main" id="{409ACF17-1657-4C36-8ADD-B8CD95EC56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a:extLst>
            <a:ext uri="{FF2B5EF4-FFF2-40B4-BE49-F238E27FC236}">
              <a16:creationId xmlns:a16="http://schemas.microsoft.com/office/drawing/2014/main" id="{4E4143DB-4D48-4380-9A09-63427A556E6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a:extLst>
            <a:ext uri="{FF2B5EF4-FFF2-40B4-BE49-F238E27FC236}">
              <a16:creationId xmlns:a16="http://schemas.microsoft.com/office/drawing/2014/main" id="{A342BE02-B17C-4C35-81C0-4ED9535DBB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43" name="直線コネクタ 442">
          <a:extLst>
            <a:ext uri="{FF2B5EF4-FFF2-40B4-BE49-F238E27FC236}">
              <a16:creationId xmlns:a16="http://schemas.microsoft.com/office/drawing/2014/main" id="{3B3FDEDF-32B7-4D4F-9C8D-209F97266507}"/>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44" name="【学校施設】&#10;有形固定資産減価償却率最小値テキスト">
          <a:extLst>
            <a:ext uri="{FF2B5EF4-FFF2-40B4-BE49-F238E27FC236}">
              <a16:creationId xmlns:a16="http://schemas.microsoft.com/office/drawing/2014/main" id="{35A50F01-9721-4C75-9F36-23312339169B}"/>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45" name="直線コネクタ 444">
          <a:extLst>
            <a:ext uri="{FF2B5EF4-FFF2-40B4-BE49-F238E27FC236}">
              <a16:creationId xmlns:a16="http://schemas.microsoft.com/office/drawing/2014/main" id="{126B14F1-C6A4-4034-9123-381FAC5E7DFA}"/>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46" name="【学校施設】&#10;有形固定資産減価償却率最大値テキスト">
          <a:extLst>
            <a:ext uri="{FF2B5EF4-FFF2-40B4-BE49-F238E27FC236}">
              <a16:creationId xmlns:a16="http://schemas.microsoft.com/office/drawing/2014/main" id="{54FD1334-8E6D-4AB5-B53C-168FA2A77104}"/>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47" name="直線コネクタ 446">
          <a:extLst>
            <a:ext uri="{FF2B5EF4-FFF2-40B4-BE49-F238E27FC236}">
              <a16:creationId xmlns:a16="http://schemas.microsoft.com/office/drawing/2014/main" id="{7DFD68AB-B300-48CB-8CBC-22A191628E24}"/>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48" name="【学校施設】&#10;有形固定資産減価償却率平均値テキスト">
          <a:extLst>
            <a:ext uri="{FF2B5EF4-FFF2-40B4-BE49-F238E27FC236}">
              <a16:creationId xmlns:a16="http://schemas.microsoft.com/office/drawing/2014/main" id="{FEADC3B7-2393-4ADB-A592-457AD8CF4580}"/>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49" name="フローチャート: 判断 448">
          <a:extLst>
            <a:ext uri="{FF2B5EF4-FFF2-40B4-BE49-F238E27FC236}">
              <a16:creationId xmlns:a16="http://schemas.microsoft.com/office/drawing/2014/main" id="{535283B6-B9A4-446E-90C3-4735ACDBAAA6}"/>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50" name="フローチャート: 判断 449">
          <a:extLst>
            <a:ext uri="{FF2B5EF4-FFF2-40B4-BE49-F238E27FC236}">
              <a16:creationId xmlns:a16="http://schemas.microsoft.com/office/drawing/2014/main" id="{D8D878FF-6301-4A94-AC1D-F98BB274B0C5}"/>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51" name="フローチャート: 判断 450">
          <a:extLst>
            <a:ext uri="{FF2B5EF4-FFF2-40B4-BE49-F238E27FC236}">
              <a16:creationId xmlns:a16="http://schemas.microsoft.com/office/drawing/2014/main" id="{0D6BB9B7-2D4A-4BFA-9BE6-6BB8A4A97905}"/>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52" name="フローチャート: 判断 451">
          <a:extLst>
            <a:ext uri="{FF2B5EF4-FFF2-40B4-BE49-F238E27FC236}">
              <a16:creationId xmlns:a16="http://schemas.microsoft.com/office/drawing/2014/main" id="{916387EE-D3AC-4550-9D0E-F5D08C5CBCC5}"/>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445DE1A4-9727-47EC-809B-E29FCF57A4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D278DDC7-CA8C-4EB3-A2D8-EDC0359905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988866B-F123-46D2-8A50-10DE233328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295E5160-9E5A-495F-A34D-1C61F722F2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B0AC5588-B014-4A9B-A688-FA8610A168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458" name="楕円 457">
          <a:extLst>
            <a:ext uri="{FF2B5EF4-FFF2-40B4-BE49-F238E27FC236}">
              <a16:creationId xmlns:a16="http://schemas.microsoft.com/office/drawing/2014/main" id="{5C68FD98-1F96-4EDA-BBE9-D1EC466DF901}"/>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59" name="楕円 458">
          <a:extLst>
            <a:ext uri="{FF2B5EF4-FFF2-40B4-BE49-F238E27FC236}">
              <a16:creationId xmlns:a16="http://schemas.microsoft.com/office/drawing/2014/main" id="{BDCD7275-EEE7-4CA7-8DEB-5ED58BFB934B}"/>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114300</xdr:rowOff>
    </xdr:to>
    <xdr:cxnSp macro="">
      <xdr:nvCxnSpPr>
        <xdr:cNvPr id="460" name="直線コネクタ 459">
          <a:extLst>
            <a:ext uri="{FF2B5EF4-FFF2-40B4-BE49-F238E27FC236}">
              <a16:creationId xmlns:a16="http://schemas.microsoft.com/office/drawing/2014/main" id="{AD28EFC4-7940-488A-B182-24D0E7AA55FF}"/>
            </a:ext>
          </a:extLst>
        </xdr:cNvPr>
        <xdr:cNvCxnSpPr/>
      </xdr:nvCxnSpPr>
      <xdr:spPr>
        <a:xfrm flipV="1">
          <a:off x="14592300" y="10031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1" name="n_1aveValue【学校施設】&#10;有形固定資産減価償却率">
          <a:extLst>
            <a:ext uri="{FF2B5EF4-FFF2-40B4-BE49-F238E27FC236}">
              <a16:creationId xmlns:a16="http://schemas.microsoft.com/office/drawing/2014/main" id="{5F3D939A-B14D-4242-8CD3-0045A52E6A32}"/>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62" name="n_2aveValue【学校施設】&#10;有形固定資産減価償却率">
          <a:extLst>
            <a:ext uri="{FF2B5EF4-FFF2-40B4-BE49-F238E27FC236}">
              <a16:creationId xmlns:a16="http://schemas.microsoft.com/office/drawing/2014/main" id="{C0A6682E-F0FA-4472-9A7B-A16076E8DE3E}"/>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63" name="n_3aveValue【学校施設】&#10;有形固定資産減価償却率">
          <a:extLst>
            <a:ext uri="{FF2B5EF4-FFF2-40B4-BE49-F238E27FC236}">
              <a16:creationId xmlns:a16="http://schemas.microsoft.com/office/drawing/2014/main" id="{A966BBB3-4789-400E-BEE2-49F1BED25A05}"/>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464" name="n_1mainValue【学校施設】&#10;有形固定資産減価償却率">
          <a:extLst>
            <a:ext uri="{FF2B5EF4-FFF2-40B4-BE49-F238E27FC236}">
              <a16:creationId xmlns:a16="http://schemas.microsoft.com/office/drawing/2014/main" id="{256123F3-7B20-491C-8CBD-B49ED5BB4032}"/>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65" name="n_2mainValue【学校施設】&#10;有形固定資産減価償却率">
          <a:extLst>
            <a:ext uri="{FF2B5EF4-FFF2-40B4-BE49-F238E27FC236}">
              <a16:creationId xmlns:a16="http://schemas.microsoft.com/office/drawing/2014/main" id="{C8521DA9-3E7F-4936-AC78-99D9CCAA5E0A}"/>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A43E4F83-E6D7-4F2E-9132-D1A9274345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2209456A-D4BC-404F-8926-55C36326DC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9D2EAE8B-0C39-480A-8ADE-714AE3A7B6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FA9BA65D-8513-4372-BE76-8FF7651E40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ABBA6CDC-2218-4678-BDD5-6F61A77D87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5021580F-6EDC-4A35-8C2B-0A215D93C8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18B72F99-B2F0-4964-BDB9-A734F0B792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1089A71B-C130-4F85-908F-B8CB84EA26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2EDBB5-49A8-4BCB-B243-503E9D8117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9A933878-C491-4D45-850C-F89835022A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a:extLst>
            <a:ext uri="{FF2B5EF4-FFF2-40B4-BE49-F238E27FC236}">
              <a16:creationId xmlns:a16="http://schemas.microsoft.com/office/drawing/2014/main" id="{F5C1F019-4B5E-4A3A-9777-EE30D76E7DF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a:extLst>
            <a:ext uri="{FF2B5EF4-FFF2-40B4-BE49-F238E27FC236}">
              <a16:creationId xmlns:a16="http://schemas.microsoft.com/office/drawing/2014/main" id="{1AAD43F6-4D7D-4F13-B70D-EA8EDDF6512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a:extLst>
            <a:ext uri="{FF2B5EF4-FFF2-40B4-BE49-F238E27FC236}">
              <a16:creationId xmlns:a16="http://schemas.microsoft.com/office/drawing/2014/main" id="{463AE9C7-1401-422C-8DBA-DEA8D3190B8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a:extLst>
            <a:ext uri="{FF2B5EF4-FFF2-40B4-BE49-F238E27FC236}">
              <a16:creationId xmlns:a16="http://schemas.microsoft.com/office/drawing/2014/main" id="{0578C2D5-6657-4B02-9F12-5DE8071EEA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a:extLst>
            <a:ext uri="{FF2B5EF4-FFF2-40B4-BE49-F238E27FC236}">
              <a16:creationId xmlns:a16="http://schemas.microsoft.com/office/drawing/2014/main" id="{3F205DE4-C27F-4D79-AD40-71BE5D278AA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a:extLst>
            <a:ext uri="{FF2B5EF4-FFF2-40B4-BE49-F238E27FC236}">
              <a16:creationId xmlns:a16="http://schemas.microsoft.com/office/drawing/2014/main" id="{E1703E2C-CF2B-426B-B90A-03D9D1CD1DA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a:extLst>
            <a:ext uri="{FF2B5EF4-FFF2-40B4-BE49-F238E27FC236}">
              <a16:creationId xmlns:a16="http://schemas.microsoft.com/office/drawing/2014/main" id="{0D731D5B-14EC-4D04-BDEE-44F12D7A835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a:extLst>
            <a:ext uri="{FF2B5EF4-FFF2-40B4-BE49-F238E27FC236}">
              <a16:creationId xmlns:a16="http://schemas.microsoft.com/office/drawing/2014/main" id="{73BCC801-172B-4110-B881-B0A8601FAD9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a:extLst>
            <a:ext uri="{FF2B5EF4-FFF2-40B4-BE49-F238E27FC236}">
              <a16:creationId xmlns:a16="http://schemas.microsoft.com/office/drawing/2014/main" id="{C99D1CA1-3AE9-4C28-935A-8B7C78F8E09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a:extLst>
            <a:ext uri="{FF2B5EF4-FFF2-40B4-BE49-F238E27FC236}">
              <a16:creationId xmlns:a16="http://schemas.microsoft.com/office/drawing/2014/main" id="{43A84CC9-2E0D-432A-8EEE-07A2FAE5883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a:extLst>
            <a:ext uri="{FF2B5EF4-FFF2-40B4-BE49-F238E27FC236}">
              <a16:creationId xmlns:a16="http://schemas.microsoft.com/office/drawing/2014/main" id="{1D3F98E1-6ABF-403E-9825-2234BE3D213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FA1F85D4-0B67-4DE5-8EA2-F072E424934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99564E1C-8DE6-4BFD-A1DD-6C336E4A94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7ED586CB-135B-4D1E-BFC1-951C03B699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2A0063FA-A71D-41B9-9987-282FF26271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91" name="直線コネクタ 490">
          <a:extLst>
            <a:ext uri="{FF2B5EF4-FFF2-40B4-BE49-F238E27FC236}">
              <a16:creationId xmlns:a16="http://schemas.microsoft.com/office/drawing/2014/main" id="{2A270D0E-6A48-4B0E-B002-6CD4AFEC2A2A}"/>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92" name="【学校施設】&#10;一人当たり面積最小値テキスト">
          <a:extLst>
            <a:ext uri="{FF2B5EF4-FFF2-40B4-BE49-F238E27FC236}">
              <a16:creationId xmlns:a16="http://schemas.microsoft.com/office/drawing/2014/main" id="{1DEBEFDA-3450-4F3E-B31C-DBAA49954821}"/>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93" name="直線コネクタ 492">
          <a:extLst>
            <a:ext uri="{FF2B5EF4-FFF2-40B4-BE49-F238E27FC236}">
              <a16:creationId xmlns:a16="http://schemas.microsoft.com/office/drawing/2014/main" id="{BE3D2848-E38D-4DB4-A0FD-554C31FC68B4}"/>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94" name="【学校施設】&#10;一人当たり面積最大値テキスト">
          <a:extLst>
            <a:ext uri="{FF2B5EF4-FFF2-40B4-BE49-F238E27FC236}">
              <a16:creationId xmlns:a16="http://schemas.microsoft.com/office/drawing/2014/main" id="{978A1D88-721B-4152-9C69-785F3CEB8625}"/>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95" name="直線コネクタ 494">
          <a:extLst>
            <a:ext uri="{FF2B5EF4-FFF2-40B4-BE49-F238E27FC236}">
              <a16:creationId xmlns:a16="http://schemas.microsoft.com/office/drawing/2014/main" id="{DF3D2FE9-F8B2-4280-9DC5-089D33C1AFE4}"/>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96" name="【学校施設】&#10;一人当たり面積平均値テキスト">
          <a:extLst>
            <a:ext uri="{FF2B5EF4-FFF2-40B4-BE49-F238E27FC236}">
              <a16:creationId xmlns:a16="http://schemas.microsoft.com/office/drawing/2014/main" id="{12843848-EBEF-4991-9426-369E89AB8853}"/>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97" name="フローチャート: 判断 496">
          <a:extLst>
            <a:ext uri="{FF2B5EF4-FFF2-40B4-BE49-F238E27FC236}">
              <a16:creationId xmlns:a16="http://schemas.microsoft.com/office/drawing/2014/main" id="{029C28A4-FCE5-4C63-B1B3-90B9832BF21F}"/>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98" name="フローチャート: 判断 497">
          <a:extLst>
            <a:ext uri="{FF2B5EF4-FFF2-40B4-BE49-F238E27FC236}">
              <a16:creationId xmlns:a16="http://schemas.microsoft.com/office/drawing/2014/main" id="{A89DC276-3D14-44BC-B036-F2A689E804B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99" name="フローチャート: 判断 498">
          <a:extLst>
            <a:ext uri="{FF2B5EF4-FFF2-40B4-BE49-F238E27FC236}">
              <a16:creationId xmlns:a16="http://schemas.microsoft.com/office/drawing/2014/main" id="{EFBD230F-E4D5-4000-867F-CE432CC23B5D}"/>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00" name="フローチャート: 判断 499">
          <a:extLst>
            <a:ext uri="{FF2B5EF4-FFF2-40B4-BE49-F238E27FC236}">
              <a16:creationId xmlns:a16="http://schemas.microsoft.com/office/drawing/2014/main" id="{FE6F4B93-02AB-4BE7-AD42-A63DE8356D94}"/>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CAACAA3-E33D-4A49-AF52-143D20AE71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4268557E-0910-40FD-BD2C-6A6DC7241A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6FEAFAE-7AF4-4D68-A671-1BF5C33A9C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C3ABD80-969C-4FD4-ADE4-D6F9F93C58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8E2957E-1C46-4B3B-ACE1-42CDEFBE5F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506" name="楕円 505">
          <a:extLst>
            <a:ext uri="{FF2B5EF4-FFF2-40B4-BE49-F238E27FC236}">
              <a16:creationId xmlns:a16="http://schemas.microsoft.com/office/drawing/2014/main" id="{59885E3A-406C-44E8-893C-BE57FFC45BE0}"/>
            </a:ext>
          </a:extLst>
        </xdr:cNvPr>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164411</xdr:rowOff>
    </xdr:from>
    <xdr:to>
      <xdr:col>107</xdr:col>
      <xdr:colOff>101600</xdr:colOff>
      <xdr:row>60</xdr:row>
      <xdr:rowOff>94561</xdr:rowOff>
    </xdr:to>
    <xdr:sp macro="" textlink="">
      <xdr:nvSpPr>
        <xdr:cNvPr id="507" name="楕円 506">
          <a:extLst>
            <a:ext uri="{FF2B5EF4-FFF2-40B4-BE49-F238E27FC236}">
              <a16:creationId xmlns:a16="http://schemas.microsoft.com/office/drawing/2014/main" id="{710B9A37-AB54-4ADA-A676-3A72287C4F33}"/>
            </a:ext>
          </a:extLst>
        </xdr:cNvPr>
        <xdr:cNvSpPr/>
      </xdr:nvSpPr>
      <xdr:spPr>
        <a:xfrm>
          <a:off x="20383500" y="102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34290</xdr:rowOff>
    </xdr:from>
    <xdr:to>
      <xdr:col>111</xdr:col>
      <xdr:colOff>177800</xdr:colOff>
      <xdr:row>60</xdr:row>
      <xdr:rowOff>43761</xdr:rowOff>
    </xdr:to>
    <xdr:cxnSp macro="">
      <xdr:nvCxnSpPr>
        <xdr:cNvPr id="508" name="直線コネクタ 507">
          <a:extLst>
            <a:ext uri="{FF2B5EF4-FFF2-40B4-BE49-F238E27FC236}">
              <a16:creationId xmlns:a16="http://schemas.microsoft.com/office/drawing/2014/main" id="{A4A035EF-6A40-40C5-B589-E2FA2F7822D0}"/>
            </a:ext>
          </a:extLst>
        </xdr:cNvPr>
        <xdr:cNvCxnSpPr/>
      </xdr:nvCxnSpPr>
      <xdr:spPr>
        <a:xfrm flipV="1">
          <a:off x="20434300" y="1032129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09" name="n_1aveValue【学校施設】&#10;一人当たり面積">
          <a:extLst>
            <a:ext uri="{FF2B5EF4-FFF2-40B4-BE49-F238E27FC236}">
              <a16:creationId xmlns:a16="http://schemas.microsoft.com/office/drawing/2014/main" id="{E9AE695A-BE49-4174-8686-ABAB8CB9FAA1}"/>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10" name="n_2aveValue【学校施設】&#10;一人当たり面積">
          <a:extLst>
            <a:ext uri="{FF2B5EF4-FFF2-40B4-BE49-F238E27FC236}">
              <a16:creationId xmlns:a16="http://schemas.microsoft.com/office/drawing/2014/main" id="{459085E8-80B0-479F-8DD0-DCF26E2C1C56}"/>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11" name="n_3aveValue【学校施設】&#10;一人当たり面積">
          <a:extLst>
            <a:ext uri="{FF2B5EF4-FFF2-40B4-BE49-F238E27FC236}">
              <a16:creationId xmlns:a16="http://schemas.microsoft.com/office/drawing/2014/main" id="{3D0EEE93-536B-4D28-A692-95F93A754B53}"/>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76217</xdr:rowOff>
    </xdr:from>
    <xdr:ext cx="469744" cy="259045"/>
    <xdr:sp macro="" textlink="">
      <xdr:nvSpPr>
        <xdr:cNvPr id="512" name="n_1mainValue【学校施設】&#10;一人当たり面積">
          <a:extLst>
            <a:ext uri="{FF2B5EF4-FFF2-40B4-BE49-F238E27FC236}">
              <a16:creationId xmlns:a16="http://schemas.microsoft.com/office/drawing/2014/main" id="{40D40F6E-934B-4EC1-878D-BF30488EF4DD}"/>
            </a:ext>
          </a:extLst>
        </xdr:cNvPr>
        <xdr:cNvSpPr txBox="1"/>
      </xdr:nvSpPr>
      <xdr:spPr>
        <a:xfrm>
          <a:off x="21075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85688</xdr:rowOff>
    </xdr:from>
    <xdr:ext cx="469744" cy="259045"/>
    <xdr:sp macro="" textlink="">
      <xdr:nvSpPr>
        <xdr:cNvPr id="513" name="n_2mainValue【学校施設】&#10;一人当たり面積">
          <a:extLst>
            <a:ext uri="{FF2B5EF4-FFF2-40B4-BE49-F238E27FC236}">
              <a16:creationId xmlns:a16="http://schemas.microsoft.com/office/drawing/2014/main" id="{D48492D2-FF3E-4595-B935-7FB93FB985A8}"/>
            </a:ext>
          </a:extLst>
        </xdr:cNvPr>
        <xdr:cNvSpPr txBox="1"/>
      </xdr:nvSpPr>
      <xdr:spPr>
        <a:xfrm>
          <a:off x="20199427" y="1037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5A5B4926-3BDD-4A3C-A0EB-8F1CF1E49F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514ACF54-DF42-4346-94A0-BB70F17D40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03B6E02D-03C3-48B8-92A0-C96AE20781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52F5D395-63DE-4B5C-8041-B58EDB735B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E6F4771A-FEDA-436A-9242-4691B0B8AE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40808EEF-6CCD-4D9E-9D4C-3A78B6C1B1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31753A3F-B721-4A14-A93C-62F3682DC8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6C9A24D8-2F5D-4D1C-A0ED-2F67D51805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6A85CD8E-7F8D-4522-8931-442546BDA8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5EA4EDF7-8D71-4CE9-9987-DC9D15F7D7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a16="http://schemas.microsoft.com/office/drawing/2014/main" id="{D484EE10-6D60-49FB-89FE-45900858037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5" name="テキスト ボックス 524">
          <a:extLst>
            <a:ext uri="{FF2B5EF4-FFF2-40B4-BE49-F238E27FC236}">
              <a16:creationId xmlns:a16="http://schemas.microsoft.com/office/drawing/2014/main" id="{438443AB-7F61-47E3-96CF-A027C2DBD62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a16="http://schemas.microsoft.com/office/drawing/2014/main" id="{B40ECBA1-D44A-4A4C-BAB1-419441B09D1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a16="http://schemas.microsoft.com/office/drawing/2014/main" id="{99FDBC1F-31E9-44F7-A6A0-BA3AD8A207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a16="http://schemas.microsoft.com/office/drawing/2014/main" id="{8D49CCD9-1034-41EC-AC17-88B9BCE921A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a16="http://schemas.microsoft.com/office/drawing/2014/main" id="{7D71DA5B-2377-4662-8E82-DB0FE9DF417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a16="http://schemas.microsoft.com/office/drawing/2014/main" id="{A140ACE6-0335-48C0-A385-9E3C4A11B2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a16="http://schemas.microsoft.com/office/drawing/2014/main" id="{56CFD709-C070-4129-8C40-3430736C34B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a16="http://schemas.microsoft.com/office/drawing/2014/main" id="{A7F91276-D585-4FE8-8A05-F5D95EA40D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a16="http://schemas.microsoft.com/office/drawing/2014/main" id="{C6A1C921-17FA-40E8-AD37-B81A1F41DC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a16="http://schemas.microsoft.com/office/drawing/2014/main" id="{51DDCA29-C4D2-4AD0-B3EC-9745CD95AE1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AD288EA7-1F2B-4D97-B032-D9A3B68D723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E0C78FEF-42C3-454E-B37F-0E9D10F19E3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085161A8-8386-4B6D-B953-5A34BC057E9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a:extLst>
            <a:ext uri="{FF2B5EF4-FFF2-40B4-BE49-F238E27FC236}">
              <a16:creationId xmlns:a16="http://schemas.microsoft.com/office/drawing/2014/main" id="{3875773A-03D4-4F67-8F7D-2711FD8081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39" name="直線コネクタ 538">
          <a:extLst>
            <a:ext uri="{FF2B5EF4-FFF2-40B4-BE49-F238E27FC236}">
              <a16:creationId xmlns:a16="http://schemas.microsoft.com/office/drawing/2014/main" id="{726B9CAF-1E1B-4519-8D2F-5800C059E19F}"/>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40" name="【児童館】&#10;有形固定資産減価償却率最小値テキスト">
          <a:extLst>
            <a:ext uri="{FF2B5EF4-FFF2-40B4-BE49-F238E27FC236}">
              <a16:creationId xmlns:a16="http://schemas.microsoft.com/office/drawing/2014/main" id="{EE08A7B9-BC7E-4DDF-B19F-7180F6CFDBEC}"/>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41" name="直線コネクタ 540">
          <a:extLst>
            <a:ext uri="{FF2B5EF4-FFF2-40B4-BE49-F238E27FC236}">
              <a16:creationId xmlns:a16="http://schemas.microsoft.com/office/drawing/2014/main" id="{EA79CFCE-AF5F-4880-9D37-FD9B3627037C}"/>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2" name="【児童館】&#10;有形固定資産減価償却率最大値テキスト">
          <a:extLst>
            <a:ext uri="{FF2B5EF4-FFF2-40B4-BE49-F238E27FC236}">
              <a16:creationId xmlns:a16="http://schemas.microsoft.com/office/drawing/2014/main" id="{70205DF3-C573-42B1-A59E-EBD9BC4DC29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3" name="直線コネクタ 542">
          <a:extLst>
            <a:ext uri="{FF2B5EF4-FFF2-40B4-BE49-F238E27FC236}">
              <a16:creationId xmlns:a16="http://schemas.microsoft.com/office/drawing/2014/main" id="{9352F9DD-5281-4E2A-909E-E6669D9C5B9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44" name="【児童館】&#10;有形固定資産減価償却率平均値テキスト">
          <a:extLst>
            <a:ext uri="{FF2B5EF4-FFF2-40B4-BE49-F238E27FC236}">
              <a16:creationId xmlns:a16="http://schemas.microsoft.com/office/drawing/2014/main" id="{C00D45A5-E88B-4F18-9415-9AFE321AC432}"/>
            </a:ext>
          </a:extLst>
        </xdr:cNvPr>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45" name="フローチャート: 判断 544">
          <a:extLst>
            <a:ext uri="{FF2B5EF4-FFF2-40B4-BE49-F238E27FC236}">
              <a16:creationId xmlns:a16="http://schemas.microsoft.com/office/drawing/2014/main" id="{0141473C-6DC7-4737-A770-D745D74C5A49}"/>
            </a:ext>
          </a:extLst>
        </xdr:cNvPr>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46" name="フローチャート: 判断 545">
          <a:extLst>
            <a:ext uri="{FF2B5EF4-FFF2-40B4-BE49-F238E27FC236}">
              <a16:creationId xmlns:a16="http://schemas.microsoft.com/office/drawing/2014/main" id="{B5E40EA3-DD62-42FE-AD02-4C07A24C2B08}"/>
            </a:ext>
          </a:extLst>
        </xdr:cNvPr>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47" name="フローチャート: 判断 546">
          <a:extLst>
            <a:ext uri="{FF2B5EF4-FFF2-40B4-BE49-F238E27FC236}">
              <a16:creationId xmlns:a16="http://schemas.microsoft.com/office/drawing/2014/main" id="{CBBD39C5-AD12-427D-BC5F-A8ED8E728154}"/>
            </a:ext>
          </a:extLst>
        </xdr:cNvPr>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48" name="フローチャート: 判断 547">
          <a:extLst>
            <a:ext uri="{FF2B5EF4-FFF2-40B4-BE49-F238E27FC236}">
              <a16:creationId xmlns:a16="http://schemas.microsoft.com/office/drawing/2014/main" id="{F7EBC7DC-8D8D-4040-965D-C355BFFB037E}"/>
            </a:ext>
          </a:extLst>
        </xdr:cNvPr>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BB7DAB3-6663-4461-9A11-E205B39BD0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2C2441C7-367D-4A9A-96CB-D9C8324110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1DFC2A4B-EA8F-4A6B-8EF0-33037CABA6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9536430F-3377-46E3-B547-E983F81A25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14EF8614-4AD6-4F17-BADE-49FFED6A0E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117929</xdr:rowOff>
    </xdr:from>
    <xdr:to>
      <xdr:col>81</xdr:col>
      <xdr:colOff>101600</xdr:colOff>
      <xdr:row>79</xdr:row>
      <xdr:rowOff>48079</xdr:rowOff>
    </xdr:to>
    <xdr:sp macro="" textlink="">
      <xdr:nvSpPr>
        <xdr:cNvPr id="554" name="楕円 553">
          <a:extLst>
            <a:ext uri="{FF2B5EF4-FFF2-40B4-BE49-F238E27FC236}">
              <a16:creationId xmlns:a16="http://schemas.microsoft.com/office/drawing/2014/main" id="{5F89B3E8-FE40-4307-B3CA-BA97F0ADB884}"/>
            </a:ext>
          </a:extLst>
        </xdr:cNvPr>
        <xdr:cNvSpPr/>
      </xdr:nvSpPr>
      <xdr:spPr>
        <a:xfrm>
          <a:off x="1543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15058</xdr:rowOff>
    </xdr:from>
    <xdr:to>
      <xdr:col>76</xdr:col>
      <xdr:colOff>165100</xdr:colOff>
      <xdr:row>79</xdr:row>
      <xdr:rowOff>116658</xdr:rowOff>
    </xdr:to>
    <xdr:sp macro="" textlink="">
      <xdr:nvSpPr>
        <xdr:cNvPr id="555" name="楕円 554">
          <a:extLst>
            <a:ext uri="{FF2B5EF4-FFF2-40B4-BE49-F238E27FC236}">
              <a16:creationId xmlns:a16="http://schemas.microsoft.com/office/drawing/2014/main" id="{9DEEDBF6-7DB2-4B92-9FB2-661DFF52318B}"/>
            </a:ext>
          </a:extLst>
        </xdr:cNvPr>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65858</xdr:rowOff>
    </xdr:to>
    <xdr:cxnSp macro="">
      <xdr:nvCxnSpPr>
        <xdr:cNvPr id="556" name="直線コネクタ 555">
          <a:extLst>
            <a:ext uri="{FF2B5EF4-FFF2-40B4-BE49-F238E27FC236}">
              <a16:creationId xmlns:a16="http://schemas.microsoft.com/office/drawing/2014/main" id="{4C3CDA3E-7169-4206-AD2A-8AFCB1A4EF9B}"/>
            </a:ext>
          </a:extLst>
        </xdr:cNvPr>
        <xdr:cNvCxnSpPr/>
      </xdr:nvCxnSpPr>
      <xdr:spPr>
        <a:xfrm flipV="1">
          <a:off x="14592300" y="135418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3283</xdr:rowOff>
    </xdr:from>
    <xdr:ext cx="405111" cy="259045"/>
    <xdr:sp macro="" textlink="">
      <xdr:nvSpPr>
        <xdr:cNvPr id="557" name="n_1aveValue【児童館】&#10;有形固定資産減価償却率">
          <a:extLst>
            <a:ext uri="{FF2B5EF4-FFF2-40B4-BE49-F238E27FC236}">
              <a16:creationId xmlns:a16="http://schemas.microsoft.com/office/drawing/2014/main" id="{055CFA34-53DE-47EA-A9F8-FA0E5E4428E9}"/>
            </a:ext>
          </a:extLst>
        </xdr:cNvPr>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558" name="n_2aveValue【児童館】&#10;有形固定資産減価償却率">
          <a:extLst>
            <a:ext uri="{FF2B5EF4-FFF2-40B4-BE49-F238E27FC236}">
              <a16:creationId xmlns:a16="http://schemas.microsoft.com/office/drawing/2014/main" id="{3DB0B1E9-A27E-44F4-9A7D-EF617046B198}"/>
            </a:ext>
          </a:extLst>
        </xdr:cNvPr>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59" name="n_3aveValue【児童館】&#10;有形固定資産減価償却率">
          <a:extLst>
            <a:ext uri="{FF2B5EF4-FFF2-40B4-BE49-F238E27FC236}">
              <a16:creationId xmlns:a16="http://schemas.microsoft.com/office/drawing/2014/main" id="{D2C30726-36D2-47D4-AC4A-EFB400BBD6C6}"/>
            </a:ext>
          </a:extLst>
        </xdr:cNvPr>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64606</xdr:rowOff>
    </xdr:from>
    <xdr:ext cx="405111" cy="259045"/>
    <xdr:sp macro="" textlink="">
      <xdr:nvSpPr>
        <xdr:cNvPr id="560" name="n_1mainValue【児童館】&#10;有形固定資産減価償却率">
          <a:extLst>
            <a:ext uri="{FF2B5EF4-FFF2-40B4-BE49-F238E27FC236}">
              <a16:creationId xmlns:a16="http://schemas.microsoft.com/office/drawing/2014/main" id="{C3F25D22-71F1-4776-815C-7AD3F01D9753}"/>
            </a:ext>
          </a:extLst>
        </xdr:cNvPr>
        <xdr:cNvSpPr txBox="1"/>
      </xdr:nvSpPr>
      <xdr:spPr>
        <a:xfrm>
          <a:off x="152660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561" name="n_2mainValue【児童館】&#10;有形固定資産減価償却率">
          <a:extLst>
            <a:ext uri="{FF2B5EF4-FFF2-40B4-BE49-F238E27FC236}">
              <a16:creationId xmlns:a16="http://schemas.microsoft.com/office/drawing/2014/main" id="{A0BC0390-3D49-45D4-8C5D-368488BA18B2}"/>
            </a:ext>
          </a:extLst>
        </xdr:cNvPr>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F2DABCF1-1CFE-4F5F-BC31-172678E1B7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0C1F2196-79E2-4F9C-B79D-64F8E15E12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EB902EA9-7343-4849-B4E0-00C4714936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FEE6A9CA-C392-49C1-A3E2-BF299C86AE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9595C435-FD77-4F0D-A599-4B006B6E4E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3B363FE4-6A25-4D98-910F-FD6F8842FE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B5787DE9-8B63-4C71-BB96-610EC62C97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FEC0E2C2-EE45-477B-AE26-3799625A48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126EAE45-DF77-4372-A7A0-6AC8866F09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1F7D0164-8675-4C18-A8DA-765EB231CB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2" name="直線コネクタ 571">
          <a:extLst>
            <a:ext uri="{FF2B5EF4-FFF2-40B4-BE49-F238E27FC236}">
              <a16:creationId xmlns:a16="http://schemas.microsoft.com/office/drawing/2014/main" id="{C321E0DA-041A-40C0-BB55-94B248560FEF}"/>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3" name="テキスト ボックス 572">
          <a:extLst>
            <a:ext uri="{FF2B5EF4-FFF2-40B4-BE49-F238E27FC236}">
              <a16:creationId xmlns:a16="http://schemas.microsoft.com/office/drawing/2014/main" id="{2ADB1045-5CF1-44BE-A32F-BD74499422AA}"/>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E62072F8-F321-4E80-993A-58FB1444AA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9292CB1A-3B18-45DD-8D36-987688AD1EA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6" name="直線コネクタ 575">
          <a:extLst>
            <a:ext uri="{FF2B5EF4-FFF2-40B4-BE49-F238E27FC236}">
              <a16:creationId xmlns:a16="http://schemas.microsoft.com/office/drawing/2014/main" id="{4F642E7D-0304-45A5-AEF3-ABBD8866F1C1}"/>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7" name="テキスト ボックス 576">
          <a:extLst>
            <a:ext uri="{FF2B5EF4-FFF2-40B4-BE49-F238E27FC236}">
              <a16:creationId xmlns:a16="http://schemas.microsoft.com/office/drawing/2014/main" id="{E00068C9-372C-4701-BB89-7249CC75882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6782D534-3746-4968-BC22-B64687C6B82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7CF05735-11DB-4610-94C9-02A3938163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児童館】&#10;一人当たり面積グラフ枠">
          <a:extLst>
            <a:ext uri="{FF2B5EF4-FFF2-40B4-BE49-F238E27FC236}">
              <a16:creationId xmlns:a16="http://schemas.microsoft.com/office/drawing/2014/main" id="{CC464FBB-AD3C-4B9A-B40D-E6C4657A8DE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81" name="直線コネクタ 580">
          <a:extLst>
            <a:ext uri="{FF2B5EF4-FFF2-40B4-BE49-F238E27FC236}">
              <a16:creationId xmlns:a16="http://schemas.microsoft.com/office/drawing/2014/main" id="{F64F2C5D-E9BB-49CE-B31D-E9B1E7C1DAC2}"/>
            </a:ext>
          </a:extLst>
        </xdr:cNvPr>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82" name="【児童館】&#10;一人当たり面積最小値テキスト">
          <a:extLst>
            <a:ext uri="{FF2B5EF4-FFF2-40B4-BE49-F238E27FC236}">
              <a16:creationId xmlns:a16="http://schemas.microsoft.com/office/drawing/2014/main" id="{256B6186-D3FA-4FC3-9D00-ACE04C29A11A}"/>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83" name="直線コネクタ 582">
          <a:extLst>
            <a:ext uri="{FF2B5EF4-FFF2-40B4-BE49-F238E27FC236}">
              <a16:creationId xmlns:a16="http://schemas.microsoft.com/office/drawing/2014/main" id="{6E5FE791-CE18-4645-B230-18578B5F6B86}"/>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84" name="【児童館】&#10;一人当たり面積最大値テキスト">
          <a:extLst>
            <a:ext uri="{FF2B5EF4-FFF2-40B4-BE49-F238E27FC236}">
              <a16:creationId xmlns:a16="http://schemas.microsoft.com/office/drawing/2014/main" id="{D7C90831-979B-4EDD-901C-352E4139DCD4}"/>
            </a:ext>
          </a:extLst>
        </xdr:cNvPr>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85" name="直線コネクタ 584">
          <a:extLst>
            <a:ext uri="{FF2B5EF4-FFF2-40B4-BE49-F238E27FC236}">
              <a16:creationId xmlns:a16="http://schemas.microsoft.com/office/drawing/2014/main" id="{56162301-EE63-4B13-9DD8-C98B168224B9}"/>
            </a:ext>
          </a:extLst>
        </xdr:cNvPr>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586" name="【児童館】&#10;一人当たり面積平均値テキスト">
          <a:extLst>
            <a:ext uri="{FF2B5EF4-FFF2-40B4-BE49-F238E27FC236}">
              <a16:creationId xmlns:a16="http://schemas.microsoft.com/office/drawing/2014/main" id="{05894F20-3744-4B13-B2D5-ADAB20E059F1}"/>
            </a:ext>
          </a:extLst>
        </xdr:cNvPr>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87" name="フローチャート: 判断 586">
          <a:extLst>
            <a:ext uri="{FF2B5EF4-FFF2-40B4-BE49-F238E27FC236}">
              <a16:creationId xmlns:a16="http://schemas.microsoft.com/office/drawing/2014/main" id="{AF8BFA46-5890-46B5-AD58-0BFFFF2C6EF7}"/>
            </a:ext>
          </a:extLst>
        </xdr:cNvPr>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88" name="フローチャート: 判断 587">
          <a:extLst>
            <a:ext uri="{FF2B5EF4-FFF2-40B4-BE49-F238E27FC236}">
              <a16:creationId xmlns:a16="http://schemas.microsoft.com/office/drawing/2014/main" id="{2404F685-5456-445A-9663-7B6BEAE4A70E}"/>
            </a:ext>
          </a:extLst>
        </xdr:cNvPr>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89" name="フローチャート: 判断 588">
          <a:extLst>
            <a:ext uri="{FF2B5EF4-FFF2-40B4-BE49-F238E27FC236}">
              <a16:creationId xmlns:a16="http://schemas.microsoft.com/office/drawing/2014/main" id="{3FFBBCDF-8580-4165-9976-20007DEA99C7}"/>
            </a:ext>
          </a:extLst>
        </xdr:cNvPr>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90" name="フローチャート: 判断 589">
          <a:extLst>
            <a:ext uri="{FF2B5EF4-FFF2-40B4-BE49-F238E27FC236}">
              <a16:creationId xmlns:a16="http://schemas.microsoft.com/office/drawing/2014/main" id="{1C0B0412-FB0A-49A8-BF8D-B3D9F4BDD4A3}"/>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B265ECF1-339A-4C1A-9A9E-D0CAA090BF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26FC849-C3FA-48B0-9505-0B831BD5C9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83CCDF7B-5E73-4AB6-A1F5-86406F13C3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C78E7F2E-65E2-4C69-979C-2B5C5DE7AD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834B3B79-DBC4-429D-8F00-560ABF5A53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130175</xdr:rowOff>
    </xdr:from>
    <xdr:to>
      <xdr:col>112</xdr:col>
      <xdr:colOff>38100</xdr:colOff>
      <xdr:row>83</xdr:row>
      <xdr:rowOff>60325</xdr:rowOff>
    </xdr:to>
    <xdr:sp macro="" textlink="">
      <xdr:nvSpPr>
        <xdr:cNvPr id="596" name="楕円 595">
          <a:extLst>
            <a:ext uri="{FF2B5EF4-FFF2-40B4-BE49-F238E27FC236}">
              <a16:creationId xmlns:a16="http://schemas.microsoft.com/office/drawing/2014/main" id="{9E29DAB2-1C42-4420-B3C0-26184A95A1CF}"/>
            </a:ext>
          </a:extLst>
        </xdr:cNvPr>
        <xdr:cNvSpPr/>
      </xdr:nvSpPr>
      <xdr:spPr>
        <a:xfrm>
          <a:off x="2127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135889</xdr:rowOff>
    </xdr:from>
    <xdr:to>
      <xdr:col>107</xdr:col>
      <xdr:colOff>101600</xdr:colOff>
      <xdr:row>83</xdr:row>
      <xdr:rowOff>66039</xdr:rowOff>
    </xdr:to>
    <xdr:sp macro="" textlink="">
      <xdr:nvSpPr>
        <xdr:cNvPr id="597" name="楕円 596">
          <a:extLst>
            <a:ext uri="{FF2B5EF4-FFF2-40B4-BE49-F238E27FC236}">
              <a16:creationId xmlns:a16="http://schemas.microsoft.com/office/drawing/2014/main" id="{1C1D2F91-2FCE-4587-A000-797258FFC9BC}"/>
            </a:ext>
          </a:extLst>
        </xdr:cNvPr>
        <xdr:cNvSpPr/>
      </xdr:nvSpPr>
      <xdr:spPr>
        <a:xfrm>
          <a:off x="2038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xdr:rowOff>
    </xdr:from>
    <xdr:to>
      <xdr:col>111</xdr:col>
      <xdr:colOff>177800</xdr:colOff>
      <xdr:row>83</xdr:row>
      <xdr:rowOff>15239</xdr:rowOff>
    </xdr:to>
    <xdr:cxnSp macro="">
      <xdr:nvCxnSpPr>
        <xdr:cNvPr id="598" name="直線コネクタ 597">
          <a:extLst>
            <a:ext uri="{FF2B5EF4-FFF2-40B4-BE49-F238E27FC236}">
              <a16:creationId xmlns:a16="http://schemas.microsoft.com/office/drawing/2014/main" id="{D2C11BE1-15A3-4DAA-87B9-0C92CA3E1D16}"/>
            </a:ext>
          </a:extLst>
        </xdr:cNvPr>
        <xdr:cNvCxnSpPr/>
      </xdr:nvCxnSpPr>
      <xdr:spPr>
        <a:xfrm flipV="1">
          <a:off x="20434300" y="14239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599" name="n_1aveValue【児童館】&#10;一人当たり面積">
          <a:extLst>
            <a:ext uri="{FF2B5EF4-FFF2-40B4-BE49-F238E27FC236}">
              <a16:creationId xmlns:a16="http://schemas.microsoft.com/office/drawing/2014/main" id="{99F78C9B-A9DA-4ACE-9DC2-B15989147475}"/>
            </a:ext>
          </a:extLst>
        </xdr:cNvPr>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00" name="n_2aveValue【児童館】&#10;一人当たり面積">
          <a:extLst>
            <a:ext uri="{FF2B5EF4-FFF2-40B4-BE49-F238E27FC236}">
              <a16:creationId xmlns:a16="http://schemas.microsoft.com/office/drawing/2014/main" id="{122CB09B-5807-4CD2-9466-A817E29BBB54}"/>
            </a:ext>
          </a:extLst>
        </xdr:cNvPr>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01" name="n_3aveValue【児童館】&#10;一人当たり面積">
          <a:extLst>
            <a:ext uri="{FF2B5EF4-FFF2-40B4-BE49-F238E27FC236}">
              <a16:creationId xmlns:a16="http://schemas.microsoft.com/office/drawing/2014/main" id="{05D18C5D-4991-462D-98EF-A5A466ADE277}"/>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51452</xdr:rowOff>
    </xdr:from>
    <xdr:ext cx="469744" cy="259045"/>
    <xdr:sp macro="" textlink="">
      <xdr:nvSpPr>
        <xdr:cNvPr id="602" name="n_1mainValue【児童館】&#10;一人当たり面積">
          <a:extLst>
            <a:ext uri="{FF2B5EF4-FFF2-40B4-BE49-F238E27FC236}">
              <a16:creationId xmlns:a16="http://schemas.microsoft.com/office/drawing/2014/main" id="{644CD469-97C9-44B1-8A78-7523E743BB40}"/>
            </a:ext>
          </a:extLst>
        </xdr:cNvPr>
        <xdr:cNvSpPr txBox="1"/>
      </xdr:nvSpPr>
      <xdr:spPr>
        <a:xfrm>
          <a:off x="210757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57166</xdr:rowOff>
    </xdr:from>
    <xdr:ext cx="469744" cy="259045"/>
    <xdr:sp macro="" textlink="">
      <xdr:nvSpPr>
        <xdr:cNvPr id="603" name="n_2mainValue【児童館】&#10;一人当たり面積">
          <a:extLst>
            <a:ext uri="{FF2B5EF4-FFF2-40B4-BE49-F238E27FC236}">
              <a16:creationId xmlns:a16="http://schemas.microsoft.com/office/drawing/2014/main" id="{DB339973-39F1-431D-BE40-98C92FC6F07C}"/>
            </a:ext>
          </a:extLst>
        </xdr:cNvPr>
        <xdr:cNvSpPr txBox="1"/>
      </xdr:nvSpPr>
      <xdr:spPr>
        <a:xfrm>
          <a:off x="20199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C09D87D7-C09A-4C19-AA59-23041E7F3A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6CF4AC45-640B-4522-8A10-524B03F516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75AC09CE-7E6E-4137-A568-2F2E92D4CC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0EB82849-933E-40F0-A841-9ECB0F4D5C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A40A3A21-E88B-4EDD-AFE4-580848774C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9A00A081-5B03-4C49-A62B-D659351772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D1BCA30F-05F7-455C-9352-804C15DA29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6887B21D-6E29-4651-9890-8B2B582AD9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D0BA041F-AD33-4772-9E2F-4D700A65EB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69E53D14-6FB0-41B1-856A-C90417D789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a:extLst>
            <a:ext uri="{FF2B5EF4-FFF2-40B4-BE49-F238E27FC236}">
              <a16:creationId xmlns:a16="http://schemas.microsoft.com/office/drawing/2014/main" id="{74D0DED9-3315-4FE8-AA34-02658E6CFE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a:extLst>
            <a:ext uri="{FF2B5EF4-FFF2-40B4-BE49-F238E27FC236}">
              <a16:creationId xmlns:a16="http://schemas.microsoft.com/office/drawing/2014/main" id="{9A6CD706-A6CE-4FBE-82C8-C6D50E87277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a:extLst>
            <a:ext uri="{FF2B5EF4-FFF2-40B4-BE49-F238E27FC236}">
              <a16:creationId xmlns:a16="http://schemas.microsoft.com/office/drawing/2014/main" id="{07C1D8A7-9399-4C28-B14D-F61C09806E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a:extLst>
            <a:ext uri="{FF2B5EF4-FFF2-40B4-BE49-F238E27FC236}">
              <a16:creationId xmlns:a16="http://schemas.microsoft.com/office/drawing/2014/main" id="{97678704-4DB1-43B7-9C1C-092C653C128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a:extLst>
            <a:ext uri="{FF2B5EF4-FFF2-40B4-BE49-F238E27FC236}">
              <a16:creationId xmlns:a16="http://schemas.microsoft.com/office/drawing/2014/main" id="{FBCDF0ED-CF21-452A-A51D-29BC7AAFED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a:extLst>
            <a:ext uri="{FF2B5EF4-FFF2-40B4-BE49-F238E27FC236}">
              <a16:creationId xmlns:a16="http://schemas.microsoft.com/office/drawing/2014/main" id="{827E11F4-640F-491E-A70D-F322559763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a:extLst>
            <a:ext uri="{FF2B5EF4-FFF2-40B4-BE49-F238E27FC236}">
              <a16:creationId xmlns:a16="http://schemas.microsoft.com/office/drawing/2014/main" id="{15E94430-5CD8-436F-979A-BB822BCCDD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a:extLst>
            <a:ext uri="{FF2B5EF4-FFF2-40B4-BE49-F238E27FC236}">
              <a16:creationId xmlns:a16="http://schemas.microsoft.com/office/drawing/2014/main" id="{72E872C6-ADE9-4A8E-B145-BA04BA2F572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a:extLst>
            <a:ext uri="{FF2B5EF4-FFF2-40B4-BE49-F238E27FC236}">
              <a16:creationId xmlns:a16="http://schemas.microsoft.com/office/drawing/2014/main" id="{290213D0-A728-46E8-884C-0D91F08AB2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a:extLst>
            <a:ext uri="{FF2B5EF4-FFF2-40B4-BE49-F238E27FC236}">
              <a16:creationId xmlns:a16="http://schemas.microsoft.com/office/drawing/2014/main" id="{F1728850-642F-41EA-AC9E-D95B73FC06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a:extLst>
            <a:ext uri="{FF2B5EF4-FFF2-40B4-BE49-F238E27FC236}">
              <a16:creationId xmlns:a16="http://schemas.microsoft.com/office/drawing/2014/main" id="{6268B8D5-A44E-4C5C-BE86-61131DCCC4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A3F5D55F-FF3A-42D5-8F9E-2CB9BEF5362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id="{21C9F28D-47BA-44B2-9AD1-3B124BF43B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AB21D8CA-428F-43B6-AC13-74521F2A9B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8A40A4BA-E35E-4173-847F-0957EF9C44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9" name="直線コネクタ 628">
          <a:extLst>
            <a:ext uri="{FF2B5EF4-FFF2-40B4-BE49-F238E27FC236}">
              <a16:creationId xmlns:a16="http://schemas.microsoft.com/office/drawing/2014/main" id="{109431AB-00D6-4D9E-9B47-5ABAE50A5996}"/>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0" name="【公民館】&#10;有形固定資産減価償却率最小値テキスト">
          <a:extLst>
            <a:ext uri="{FF2B5EF4-FFF2-40B4-BE49-F238E27FC236}">
              <a16:creationId xmlns:a16="http://schemas.microsoft.com/office/drawing/2014/main" id="{AA4C99FD-49F1-465F-AEDF-A02293A0ED9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1" name="直線コネクタ 630">
          <a:extLst>
            <a:ext uri="{FF2B5EF4-FFF2-40B4-BE49-F238E27FC236}">
              <a16:creationId xmlns:a16="http://schemas.microsoft.com/office/drawing/2014/main" id="{4EE001ED-1D7E-4EAB-8B55-3184312D259D}"/>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2" name="【公民館】&#10;有形固定資産減価償却率最大値テキスト">
          <a:extLst>
            <a:ext uri="{FF2B5EF4-FFF2-40B4-BE49-F238E27FC236}">
              <a16:creationId xmlns:a16="http://schemas.microsoft.com/office/drawing/2014/main" id="{02BC60D1-B7A5-4985-9A30-B106591E5EF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a:extLst>
            <a:ext uri="{FF2B5EF4-FFF2-40B4-BE49-F238E27FC236}">
              <a16:creationId xmlns:a16="http://schemas.microsoft.com/office/drawing/2014/main" id="{602B0201-A52A-4383-B288-22A8D21BF40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34" name="【公民館】&#10;有形固定資産減価償却率平均値テキスト">
          <a:extLst>
            <a:ext uri="{FF2B5EF4-FFF2-40B4-BE49-F238E27FC236}">
              <a16:creationId xmlns:a16="http://schemas.microsoft.com/office/drawing/2014/main" id="{52894A79-BF74-4444-B137-C6DC03084546}"/>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35" name="フローチャート: 判断 634">
          <a:extLst>
            <a:ext uri="{FF2B5EF4-FFF2-40B4-BE49-F238E27FC236}">
              <a16:creationId xmlns:a16="http://schemas.microsoft.com/office/drawing/2014/main" id="{DE4885B2-D7E4-4DE1-A072-117887FA5D17}"/>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36" name="フローチャート: 判断 635">
          <a:extLst>
            <a:ext uri="{FF2B5EF4-FFF2-40B4-BE49-F238E27FC236}">
              <a16:creationId xmlns:a16="http://schemas.microsoft.com/office/drawing/2014/main" id="{88BAA910-0727-457A-9FDC-A807D9E704B2}"/>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7" name="フローチャート: 判断 636">
          <a:extLst>
            <a:ext uri="{FF2B5EF4-FFF2-40B4-BE49-F238E27FC236}">
              <a16:creationId xmlns:a16="http://schemas.microsoft.com/office/drawing/2014/main" id="{9CD9B11B-6217-40D9-9C57-4DD6D22E2C6F}"/>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38" name="フローチャート: 判断 637">
          <a:extLst>
            <a:ext uri="{FF2B5EF4-FFF2-40B4-BE49-F238E27FC236}">
              <a16:creationId xmlns:a16="http://schemas.microsoft.com/office/drawing/2014/main" id="{11C16765-7E9D-41DD-B96D-D88D6221315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E7C4ED4-6242-498D-A0A9-6AA7E35A15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EA88636-6F17-4D44-9FA4-E67090C9A7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532D7E1-CDB9-4678-956D-E47E571B56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5AC9FA7-355F-490C-90E1-8BE7264B71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FEC947F6-2C5D-403E-B9C9-FEAA5204B5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644" name="楕円 643">
          <a:extLst>
            <a:ext uri="{FF2B5EF4-FFF2-40B4-BE49-F238E27FC236}">
              <a16:creationId xmlns:a16="http://schemas.microsoft.com/office/drawing/2014/main" id="{B7E9972E-E879-4096-9C81-5E627A600AA9}"/>
            </a:ext>
          </a:extLst>
        </xdr:cNvPr>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645" name="楕円 644">
          <a:extLst>
            <a:ext uri="{FF2B5EF4-FFF2-40B4-BE49-F238E27FC236}">
              <a16:creationId xmlns:a16="http://schemas.microsoft.com/office/drawing/2014/main" id="{A4F56CA4-07EA-4CEE-9FDF-BA08F4281060}"/>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99061</xdr:rowOff>
    </xdr:to>
    <xdr:cxnSp macro="">
      <xdr:nvCxnSpPr>
        <xdr:cNvPr id="646" name="直線コネクタ 645">
          <a:extLst>
            <a:ext uri="{FF2B5EF4-FFF2-40B4-BE49-F238E27FC236}">
              <a16:creationId xmlns:a16="http://schemas.microsoft.com/office/drawing/2014/main" id="{5A4DC639-B289-4005-AE45-3AA1DA4E041E}"/>
            </a:ext>
          </a:extLst>
        </xdr:cNvPr>
        <xdr:cNvCxnSpPr/>
      </xdr:nvCxnSpPr>
      <xdr:spPr>
        <a:xfrm flipV="1">
          <a:off x="14592300" y="17552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47" name="n_1aveValue【公民館】&#10;有形固定資産減価償却率">
          <a:extLst>
            <a:ext uri="{FF2B5EF4-FFF2-40B4-BE49-F238E27FC236}">
              <a16:creationId xmlns:a16="http://schemas.microsoft.com/office/drawing/2014/main" id="{19CDC3BA-A4BC-4ADC-BDB2-C8DF0C35E04E}"/>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48" name="n_2aveValue【公民館】&#10;有形固定資産減価償却率">
          <a:extLst>
            <a:ext uri="{FF2B5EF4-FFF2-40B4-BE49-F238E27FC236}">
              <a16:creationId xmlns:a16="http://schemas.microsoft.com/office/drawing/2014/main" id="{7656B7D8-F4D6-44E6-BA7E-BE34D38D014D}"/>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9" name="n_3aveValue【公民館】&#10;有形固定資産減価償却率">
          <a:extLst>
            <a:ext uri="{FF2B5EF4-FFF2-40B4-BE49-F238E27FC236}">
              <a16:creationId xmlns:a16="http://schemas.microsoft.com/office/drawing/2014/main" id="{606B888C-740E-4D95-83DE-C4D52E9C312E}"/>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650" name="n_1mainValue【公民館】&#10;有形固定資産減価償却率">
          <a:extLst>
            <a:ext uri="{FF2B5EF4-FFF2-40B4-BE49-F238E27FC236}">
              <a16:creationId xmlns:a16="http://schemas.microsoft.com/office/drawing/2014/main" id="{8EC08A28-D2C0-4488-897B-9DC0E9D08E59}"/>
            </a:ext>
          </a:extLst>
        </xdr:cNvPr>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651" name="n_2mainValue【公民館】&#10;有形固定資産減価償却率">
          <a:extLst>
            <a:ext uri="{FF2B5EF4-FFF2-40B4-BE49-F238E27FC236}">
              <a16:creationId xmlns:a16="http://schemas.microsoft.com/office/drawing/2014/main" id="{46C12967-C9E7-4903-A033-13B90AAE8EC2}"/>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8763A96B-875B-471B-A0A3-04CFE89610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B0B39897-DBBE-4BA4-9804-64280E40BE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DC23F0D5-9068-4B8A-BAC0-680F640DC3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FDCF8560-2BAF-484C-A10E-F52912C5A3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AE2CAC76-BFD8-492F-BB91-FBADC132B3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C23E51BB-605C-4174-B441-55162E9F73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7C022C32-26EC-4783-B7AE-23BB00B49E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DE5559D8-FBC0-465A-8077-05CD3C375B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5384A0F6-EAB1-4911-B199-AE5F4CD543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61956152-8746-4B18-B657-FEBF1343E1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BF43D7FF-B634-4C42-B5B3-63283576B57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718CAAF6-79EC-4E17-B195-2802BA3C5E0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CCADB05F-4C47-4D3D-9B53-E8440E5AD97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0A50BAF7-0F02-400D-942A-614260E41C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AA60C6A7-70A3-476F-A00B-190A096F5B6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EF491F8F-1DFD-4D99-AE39-B75A4C32875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C7286D9F-6C83-4F2A-879C-0CCE2A52442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D4052601-F7FF-4B9F-8956-8F7043C1E30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DC900B4F-ACE0-47A1-8092-CC656171C5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73F0CE3C-7E75-449D-857C-0B78954619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3B1FCF64-6096-4199-AC14-723B148856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73" name="直線コネクタ 672">
          <a:extLst>
            <a:ext uri="{FF2B5EF4-FFF2-40B4-BE49-F238E27FC236}">
              <a16:creationId xmlns:a16="http://schemas.microsoft.com/office/drawing/2014/main" id="{E6AB0DBC-DF8F-4852-8737-60327A0E62D9}"/>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4" name="【公民館】&#10;一人当たり面積最小値テキスト">
          <a:extLst>
            <a:ext uri="{FF2B5EF4-FFF2-40B4-BE49-F238E27FC236}">
              <a16:creationId xmlns:a16="http://schemas.microsoft.com/office/drawing/2014/main" id="{F020B366-C311-4D98-A542-CE66C948FEC5}"/>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75" name="直線コネクタ 674">
          <a:extLst>
            <a:ext uri="{FF2B5EF4-FFF2-40B4-BE49-F238E27FC236}">
              <a16:creationId xmlns:a16="http://schemas.microsoft.com/office/drawing/2014/main" id="{7099B99C-74E6-4E2C-95CE-F9F95CE87EFD}"/>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76" name="【公民館】&#10;一人当たり面積最大値テキスト">
          <a:extLst>
            <a:ext uri="{FF2B5EF4-FFF2-40B4-BE49-F238E27FC236}">
              <a16:creationId xmlns:a16="http://schemas.microsoft.com/office/drawing/2014/main" id="{7179F407-5F3F-4044-A600-53EFB6348BE4}"/>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77" name="直線コネクタ 676">
          <a:extLst>
            <a:ext uri="{FF2B5EF4-FFF2-40B4-BE49-F238E27FC236}">
              <a16:creationId xmlns:a16="http://schemas.microsoft.com/office/drawing/2014/main" id="{6D1EF359-AF17-45AC-BBCB-D8EFBE97E879}"/>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8" name="【公民館】&#10;一人当たり面積平均値テキスト">
          <a:extLst>
            <a:ext uri="{FF2B5EF4-FFF2-40B4-BE49-F238E27FC236}">
              <a16:creationId xmlns:a16="http://schemas.microsoft.com/office/drawing/2014/main" id="{0CAD3920-E7FD-4FDE-B3CF-E0F789B2385A}"/>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9" name="フローチャート: 判断 678">
          <a:extLst>
            <a:ext uri="{FF2B5EF4-FFF2-40B4-BE49-F238E27FC236}">
              <a16:creationId xmlns:a16="http://schemas.microsoft.com/office/drawing/2014/main" id="{9708D2EC-5430-47AA-90EF-D8A85E34187F}"/>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80" name="フローチャート: 判断 679">
          <a:extLst>
            <a:ext uri="{FF2B5EF4-FFF2-40B4-BE49-F238E27FC236}">
              <a16:creationId xmlns:a16="http://schemas.microsoft.com/office/drawing/2014/main" id="{5F8E654D-B2BE-4923-AFC7-44CC3583FF08}"/>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81" name="フローチャート: 判断 680">
          <a:extLst>
            <a:ext uri="{FF2B5EF4-FFF2-40B4-BE49-F238E27FC236}">
              <a16:creationId xmlns:a16="http://schemas.microsoft.com/office/drawing/2014/main" id="{C61F629C-D544-47FF-98F4-A3CC2AC06F8E}"/>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82" name="フローチャート: 判断 681">
          <a:extLst>
            <a:ext uri="{FF2B5EF4-FFF2-40B4-BE49-F238E27FC236}">
              <a16:creationId xmlns:a16="http://schemas.microsoft.com/office/drawing/2014/main" id="{690A8A77-7954-4165-BB71-46E3CF765C84}"/>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4CC05C5-2441-4E13-B04D-666392BA83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3A7FC2E-BA56-4A49-86A6-E6319A9436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916B7555-83A4-43F8-BACA-7BE0EC6697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C9588F84-09FE-47BD-98DC-3CB8535719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2A3D91F4-1193-4190-9D95-731AF934D9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120498</xdr:rowOff>
    </xdr:from>
    <xdr:to>
      <xdr:col>112</xdr:col>
      <xdr:colOff>38100</xdr:colOff>
      <xdr:row>108</xdr:row>
      <xdr:rowOff>50648</xdr:rowOff>
    </xdr:to>
    <xdr:sp macro="" textlink="">
      <xdr:nvSpPr>
        <xdr:cNvPr id="688" name="楕円 687">
          <a:extLst>
            <a:ext uri="{FF2B5EF4-FFF2-40B4-BE49-F238E27FC236}">
              <a16:creationId xmlns:a16="http://schemas.microsoft.com/office/drawing/2014/main" id="{9152890E-C313-4C3F-8E6A-228F4656C183}"/>
            </a:ext>
          </a:extLst>
        </xdr:cNvPr>
        <xdr:cNvSpPr/>
      </xdr:nvSpPr>
      <xdr:spPr>
        <a:xfrm>
          <a:off x="21272500" y="18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121413</xdr:rowOff>
    </xdr:from>
    <xdr:to>
      <xdr:col>107</xdr:col>
      <xdr:colOff>101600</xdr:colOff>
      <xdr:row>108</xdr:row>
      <xdr:rowOff>51563</xdr:rowOff>
    </xdr:to>
    <xdr:sp macro="" textlink="">
      <xdr:nvSpPr>
        <xdr:cNvPr id="689" name="楕円 688">
          <a:extLst>
            <a:ext uri="{FF2B5EF4-FFF2-40B4-BE49-F238E27FC236}">
              <a16:creationId xmlns:a16="http://schemas.microsoft.com/office/drawing/2014/main" id="{17FC142A-5BBE-4CA8-8474-31CA8C948089}"/>
            </a:ext>
          </a:extLst>
        </xdr:cNvPr>
        <xdr:cNvSpPr/>
      </xdr:nvSpPr>
      <xdr:spPr>
        <a:xfrm>
          <a:off x="20383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171298</xdr:rowOff>
    </xdr:from>
    <xdr:to>
      <xdr:col>111</xdr:col>
      <xdr:colOff>177800</xdr:colOff>
      <xdr:row>108</xdr:row>
      <xdr:rowOff>763</xdr:rowOff>
    </xdr:to>
    <xdr:cxnSp macro="">
      <xdr:nvCxnSpPr>
        <xdr:cNvPr id="690" name="直線コネクタ 689">
          <a:extLst>
            <a:ext uri="{FF2B5EF4-FFF2-40B4-BE49-F238E27FC236}">
              <a16:creationId xmlns:a16="http://schemas.microsoft.com/office/drawing/2014/main" id="{5AE8515A-CE1F-46D9-AE9D-7BB7F2806FBC}"/>
            </a:ext>
          </a:extLst>
        </xdr:cNvPr>
        <xdr:cNvCxnSpPr/>
      </xdr:nvCxnSpPr>
      <xdr:spPr>
        <a:xfrm flipV="1">
          <a:off x="20434300" y="185164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91" name="n_1aveValue【公民館】&#10;一人当たり面積">
          <a:extLst>
            <a:ext uri="{FF2B5EF4-FFF2-40B4-BE49-F238E27FC236}">
              <a16:creationId xmlns:a16="http://schemas.microsoft.com/office/drawing/2014/main" id="{7048ECFD-0683-4CD6-B501-FB874191136A}"/>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92" name="n_2aveValue【公民館】&#10;一人当たり面積">
          <a:extLst>
            <a:ext uri="{FF2B5EF4-FFF2-40B4-BE49-F238E27FC236}">
              <a16:creationId xmlns:a16="http://schemas.microsoft.com/office/drawing/2014/main" id="{8138F598-1302-4928-87A1-7E7658428088}"/>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3" name="n_3aveValue【公民館】&#10;一人当たり面積">
          <a:extLst>
            <a:ext uri="{FF2B5EF4-FFF2-40B4-BE49-F238E27FC236}">
              <a16:creationId xmlns:a16="http://schemas.microsoft.com/office/drawing/2014/main" id="{9E0ACA7C-D2A6-45D1-8E5F-779BA5E0210E}"/>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41775</xdr:rowOff>
    </xdr:from>
    <xdr:ext cx="469744" cy="259045"/>
    <xdr:sp macro="" textlink="">
      <xdr:nvSpPr>
        <xdr:cNvPr id="694" name="n_1mainValue【公民館】&#10;一人当たり面積">
          <a:extLst>
            <a:ext uri="{FF2B5EF4-FFF2-40B4-BE49-F238E27FC236}">
              <a16:creationId xmlns:a16="http://schemas.microsoft.com/office/drawing/2014/main" id="{FC59654B-38D6-476B-9F4E-30505EA669E0}"/>
            </a:ext>
          </a:extLst>
        </xdr:cNvPr>
        <xdr:cNvSpPr txBox="1"/>
      </xdr:nvSpPr>
      <xdr:spPr>
        <a:xfrm>
          <a:off x="21075727" y="185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42690</xdr:rowOff>
    </xdr:from>
    <xdr:ext cx="469744" cy="259045"/>
    <xdr:sp macro="" textlink="">
      <xdr:nvSpPr>
        <xdr:cNvPr id="695" name="n_2mainValue【公民館】&#10;一人当たり面積">
          <a:extLst>
            <a:ext uri="{FF2B5EF4-FFF2-40B4-BE49-F238E27FC236}">
              <a16:creationId xmlns:a16="http://schemas.microsoft.com/office/drawing/2014/main" id="{67CEC346-37F8-4D79-B2F1-AA820073A407}"/>
            </a:ext>
          </a:extLst>
        </xdr:cNvPr>
        <xdr:cNvSpPr txBox="1"/>
      </xdr:nvSpPr>
      <xdr:spPr>
        <a:xfrm>
          <a:off x="20199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7614C41D-F2D5-48EE-8EB1-E45D399B84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92D90879-4078-4637-A661-8A952820DE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25E1123E-6977-4B72-8505-097DF14F1A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類似団体と比較して特に有形固定資産減価償却率が高くなっている施設は、道路、学校施設、児童館であり、特に低くなっている施設は、公営住宅である。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の個別施設計画策定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等を中心に老朽化対策に取り組んでいくこととしている。また、公営住宅のいずみ団地（昭和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年）の一部解体工事を行ったため、若干ではあるが今後減少し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、維持管理費用の減少も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30F6D5-1059-4F37-A046-778AC11013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50E7FA-D285-4BAA-9C19-C6AEE0DD30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1BE132-F94C-4793-81A4-7F34BB7280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4D9D9C-2D93-49C3-857C-0507DD02EA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DF61B3-04F0-4BF3-A70F-E5C9522A1F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E362C1-D761-4B4E-89C7-CEED7D8F69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FF2C08-7C1B-4768-B1E0-847F738865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07AD56-A73A-40E4-ABEB-E1245F873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A9074B-7F07-444C-BA73-08ED5E3660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78D003-9BDB-4233-B16D-68BFCEBB27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599C1C-0910-4406-B2CD-5F0F8F9203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0B97F6-05D1-4AC6-B39C-F27D516841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22FE0F-ECD8-4F8B-92D3-3808537B46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C59D5C-4719-4CDA-81F8-05A56A046D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4A721A-06B7-46A6-A71F-6C4DE7F59D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BE9D11-F0FE-48D9-88AD-5FBB603D9A9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207678-439E-4658-9D64-66F7777CD9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A2CFDD-D4EC-478E-A3D6-64B85AD150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EC85FD-B53D-47F8-9CD2-F7C3A682FE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2EABD4-E230-4EA0-A5D7-45BACA76D8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BA58B0-F32E-4CFC-B0DB-8D3529BEAE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C8507C-4857-4174-BA42-4AA2DFBDE7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0A7B45-8BCE-489B-BA51-1DBE2B40CA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418C3B-EACF-4904-A148-BE2A886E48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543D3E-A846-4FDA-A5C9-8B28327BCF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1E52BD-DBD0-4349-B188-7C5ADE8CB2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47D047-A87E-49F6-BEE3-DFE0E5F4CC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F8661B-E083-484A-A070-CFC9F76B48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599323-DD7D-4F12-B35B-87C3D8D5FA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EEDF82-6D27-4825-83BB-AB6AD2E3E21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468DF1-D97A-4D49-9A35-18AD0ED85D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FFF477F-85B7-44B4-869A-67890ED6EA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8FADEBE-6938-4FE9-B242-AB8B93DC31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E6C5EA7-2386-4BB5-8816-D8E8EE2544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732685C-4AB1-4A92-A64A-44F6EB81E6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C7F381E-AD68-4D43-BDD5-42FFCE5EB9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A7AE005-9A73-4EDC-B119-4D428FF57E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2FD99C-00C1-42EE-80F2-8C6A47C15F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70B9D3D-D453-4671-807F-BAD7917A53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9A198B0-D7F5-4012-B77C-3F08CF42A2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10F11E2-1FB0-41DB-BF42-51E3A3E94F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4C2A9C4-3EA5-45A0-BA14-2F2F039A530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02F6732-87DC-4191-A1F8-B227D23B66E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08B8171-12DB-4704-A5C4-A37A8AA871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373E949-BAF8-41CF-92F4-B44430D0A26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AA42497-027C-4976-9D20-68BD410EC01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4B73D53-9DBA-4683-9FD9-59CEC70940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5737205-F1F4-4176-97DE-66CBCF770CB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3392718-CE31-4D21-B4F6-538C8902C9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B1CE301-60CA-4437-8770-A9D3352DA9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EB140CE-7133-47E3-80C5-8E3B16E861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3F0396E-1E5F-4E2C-9631-C4AC0D82268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1968D8-9E4F-47A9-BC1A-F8BFA48A80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1092DFD-0CDC-4DBE-92B8-12E4828DC1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767C4F0-BBBE-48D2-9DE1-36E04BCA47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2C6D4949-98EF-4E74-AD91-BC7EF4DFFB91}"/>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D7B8FB97-D8CE-4362-A032-615B087529E3}"/>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539A8CF1-B850-4585-B192-DEBF8A6BE2B6}"/>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D2C72B02-CF13-4385-A9F1-64706F1D254A}"/>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4F42CE0F-9041-4F7C-B16E-888ED9894F15}"/>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BFF03173-C1E2-485B-88BA-FF600D89AD7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32D9CE68-A1BE-4455-93B3-963E00B5282D}"/>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DF3593A7-E9C1-4EAF-ACC4-23B551E6FEA9}"/>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65" name="n_1aveValue【図書館】&#10;有形固定資産減価償却率">
          <a:extLst>
            <a:ext uri="{FF2B5EF4-FFF2-40B4-BE49-F238E27FC236}">
              <a16:creationId xmlns:a16="http://schemas.microsoft.com/office/drawing/2014/main" id="{11BE7350-13C0-4CE1-B2B7-1A52512FA2B7}"/>
            </a:ext>
          </a:extLst>
        </xdr:cNvPr>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a:extLst>
            <a:ext uri="{FF2B5EF4-FFF2-40B4-BE49-F238E27FC236}">
              <a16:creationId xmlns:a16="http://schemas.microsoft.com/office/drawing/2014/main" id="{065EE1DE-B0CA-4358-85BB-4333183C635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117401</xdr:rowOff>
    </xdr:from>
    <xdr:ext cx="405111" cy="259045"/>
    <xdr:sp macro="" textlink="">
      <xdr:nvSpPr>
        <xdr:cNvPr id="67" name="n_2aveValue【図書館】&#10;有形固定資産減価償却率">
          <a:extLst>
            <a:ext uri="{FF2B5EF4-FFF2-40B4-BE49-F238E27FC236}">
              <a16:creationId xmlns:a16="http://schemas.microsoft.com/office/drawing/2014/main" id="{26EBD3ED-5E49-47D9-A1C9-16C64DA7648F}"/>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30299</xdr:rowOff>
    </xdr:from>
    <xdr:to>
      <xdr:col>10</xdr:col>
      <xdr:colOff>165100</xdr:colOff>
      <xdr:row>38</xdr:row>
      <xdr:rowOff>131899</xdr:rowOff>
    </xdr:to>
    <xdr:sp macro="" textlink="">
      <xdr:nvSpPr>
        <xdr:cNvPr id="68" name="フローチャート: 判断 67">
          <a:extLst>
            <a:ext uri="{FF2B5EF4-FFF2-40B4-BE49-F238E27FC236}">
              <a16:creationId xmlns:a16="http://schemas.microsoft.com/office/drawing/2014/main" id="{3CF6DBD6-BA44-4ACF-87CC-74E39D5599A5}"/>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148426</xdr:rowOff>
    </xdr:from>
    <xdr:ext cx="405111" cy="259045"/>
    <xdr:sp macro="" textlink="">
      <xdr:nvSpPr>
        <xdr:cNvPr id="69" name="n_3aveValue【図書館】&#10;有形固定資産減価償却率">
          <a:extLst>
            <a:ext uri="{FF2B5EF4-FFF2-40B4-BE49-F238E27FC236}">
              <a16:creationId xmlns:a16="http://schemas.microsoft.com/office/drawing/2014/main" id="{A184D44C-DB8A-4E0C-AB84-9B12BAC7BA39}"/>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1681CE-9046-4710-B560-167730B564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47C79C-1FD9-4052-B157-8E8109506B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231FE0E-DB87-4BE3-A6D0-C8532EED77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A18284-28D7-4727-85BF-4D39049768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4B9F60B-D1FB-4806-9931-6D5D70BF4F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5" name="楕円 74">
          <a:extLst>
            <a:ext uri="{FF2B5EF4-FFF2-40B4-BE49-F238E27FC236}">
              <a16:creationId xmlns:a16="http://schemas.microsoft.com/office/drawing/2014/main" id="{F5E88B60-0CDE-4BCC-AAD1-48D17D773D39}"/>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156028</xdr:rowOff>
    </xdr:from>
    <xdr:to>
      <xdr:col>15</xdr:col>
      <xdr:colOff>101600</xdr:colOff>
      <xdr:row>41</xdr:row>
      <xdr:rowOff>86178</xdr:rowOff>
    </xdr:to>
    <xdr:sp macro="" textlink="">
      <xdr:nvSpPr>
        <xdr:cNvPr id="76" name="楕円 75">
          <a:extLst>
            <a:ext uri="{FF2B5EF4-FFF2-40B4-BE49-F238E27FC236}">
              <a16:creationId xmlns:a16="http://schemas.microsoft.com/office/drawing/2014/main" id="{B4182ACF-08D2-43DF-BCD6-E027495CF045}"/>
            </a:ext>
          </a:extLst>
        </xdr:cNvPr>
        <xdr:cNvSpPr/>
      </xdr:nvSpPr>
      <xdr:spPr>
        <a:xfrm>
          <a:off x="2857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41</xdr:row>
      <xdr:rowOff>35378</xdr:rowOff>
    </xdr:to>
    <xdr:cxnSp macro="">
      <xdr:nvCxnSpPr>
        <xdr:cNvPr id="77" name="直線コネクタ 76">
          <a:extLst>
            <a:ext uri="{FF2B5EF4-FFF2-40B4-BE49-F238E27FC236}">
              <a16:creationId xmlns:a16="http://schemas.microsoft.com/office/drawing/2014/main" id="{0F06DF90-9962-4DD6-B92B-CB73E9E4A756}"/>
            </a:ext>
          </a:extLst>
        </xdr:cNvPr>
        <xdr:cNvCxnSpPr/>
      </xdr:nvCxnSpPr>
      <xdr:spPr>
        <a:xfrm flipV="1">
          <a:off x="2908300" y="68362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20155</xdr:rowOff>
    </xdr:from>
    <xdr:ext cx="405111" cy="259045"/>
    <xdr:sp macro="" textlink="">
      <xdr:nvSpPr>
        <xdr:cNvPr id="78" name="n_1mainValue【図書館】&#10;有形固定資産減価償却率">
          <a:extLst>
            <a:ext uri="{FF2B5EF4-FFF2-40B4-BE49-F238E27FC236}">
              <a16:creationId xmlns:a16="http://schemas.microsoft.com/office/drawing/2014/main" id="{C0970D9D-6F73-48BE-B690-A002C3A7D198}"/>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77305</xdr:rowOff>
    </xdr:from>
    <xdr:ext cx="405111" cy="259045"/>
    <xdr:sp macro="" textlink="">
      <xdr:nvSpPr>
        <xdr:cNvPr id="79" name="n_2mainValue【図書館】&#10;有形固定資産減価償却率">
          <a:extLst>
            <a:ext uri="{FF2B5EF4-FFF2-40B4-BE49-F238E27FC236}">
              <a16:creationId xmlns:a16="http://schemas.microsoft.com/office/drawing/2014/main" id="{9E24747A-B13A-4568-B9FA-6EE2CE35D5A9}"/>
            </a:ext>
          </a:extLst>
        </xdr:cNvPr>
        <xdr:cNvSpPr txBox="1"/>
      </xdr:nvSpPr>
      <xdr:spPr>
        <a:xfrm>
          <a:off x="2705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D38BB3A-5FA8-405B-865D-D7A1C892BD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BD5BCA8-397D-4559-89A7-E0C7AF67DC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CC61FD1-F5C7-44D2-8A35-7501C60B0C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67F02313-7DE5-48A9-B167-FC88BC480A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0CD3BE4-3314-4FF0-AACF-6903B4EF48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AC75505-3055-4A54-8EC3-8F5B288CEC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7D44B098-13A0-4F03-9163-57D84C720A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906238-7340-464B-8215-7BAB6FB546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6FE7B6DF-BF52-4B24-B1F8-CD04FCCD000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60F85EE-AB2F-47C2-BEBA-973B0D1A5A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3EE9CB4F-7CF0-438A-8885-44823D84BC7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294277E9-B7A5-43B7-A621-FD32B62286C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2B2F3E23-9A4A-4EC9-BB66-C0C057D0EC5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F9F9A574-459B-4B91-B915-C387073941C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4F001E81-F90C-41F7-90CE-8DFAAC0F8A3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2198C360-5306-4682-A766-4F91C3F4A95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A345620E-5E11-473B-9074-4F934355B22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B01BCE81-F52B-4131-A39D-CE4940B3FE7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84083469-0533-4E7B-A704-08B2BA47BC3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24D8369F-1BFB-4F29-84F9-6E573234E95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FA3DF4E9-F47C-48B8-9424-B66EF03E10A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A13C1414-86D6-432B-A42E-04447159D72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BE0A8F3-64CE-4CA1-8526-82B34F71ED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4F8B5350-3B10-4C11-B047-817D0714D4F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24DF392A-C8F2-4437-82C4-4FFA013891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a:extLst>
            <a:ext uri="{FF2B5EF4-FFF2-40B4-BE49-F238E27FC236}">
              <a16:creationId xmlns:a16="http://schemas.microsoft.com/office/drawing/2014/main" id="{0B2CD4E7-BC7A-47B7-80B7-490ECF5361F9}"/>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a:extLst>
            <a:ext uri="{FF2B5EF4-FFF2-40B4-BE49-F238E27FC236}">
              <a16:creationId xmlns:a16="http://schemas.microsoft.com/office/drawing/2014/main" id="{7624C32B-E180-4D79-943F-F81CF6770D6B}"/>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a:extLst>
            <a:ext uri="{FF2B5EF4-FFF2-40B4-BE49-F238E27FC236}">
              <a16:creationId xmlns:a16="http://schemas.microsoft.com/office/drawing/2014/main" id="{83FC3185-5AF0-4B5E-90D0-C5F4445C08B2}"/>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a:extLst>
            <a:ext uri="{FF2B5EF4-FFF2-40B4-BE49-F238E27FC236}">
              <a16:creationId xmlns:a16="http://schemas.microsoft.com/office/drawing/2014/main" id="{E98914B2-DC40-464E-9A5D-B22E90BF3DBB}"/>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a:extLst>
            <a:ext uri="{FF2B5EF4-FFF2-40B4-BE49-F238E27FC236}">
              <a16:creationId xmlns:a16="http://schemas.microsoft.com/office/drawing/2014/main" id="{54CFD68C-BF72-4469-BB1F-C547B2270A43}"/>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0" name="【図書館】&#10;一人当たり面積平均値テキスト">
          <a:extLst>
            <a:ext uri="{FF2B5EF4-FFF2-40B4-BE49-F238E27FC236}">
              <a16:creationId xmlns:a16="http://schemas.microsoft.com/office/drawing/2014/main" id="{7AB454CF-1A07-4068-9816-E108BF209E8E}"/>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a:extLst>
            <a:ext uri="{FF2B5EF4-FFF2-40B4-BE49-F238E27FC236}">
              <a16:creationId xmlns:a16="http://schemas.microsoft.com/office/drawing/2014/main" id="{250B708A-6DB8-4438-9076-274E0A5546FD}"/>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a:extLst>
            <a:ext uri="{FF2B5EF4-FFF2-40B4-BE49-F238E27FC236}">
              <a16:creationId xmlns:a16="http://schemas.microsoft.com/office/drawing/2014/main" id="{20E86E76-7BE2-4A65-9D6C-6B3DA4B1E472}"/>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65876</xdr:rowOff>
    </xdr:from>
    <xdr:ext cx="469744" cy="259045"/>
    <xdr:sp macro="" textlink="">
      <xdr:nvSpPr>
        <xdr:cNvPr id="113" name="n_1aveValue【図書館】&#10;一人当たり面積">
          <a:extLst>
            <a:ext uri="{FF2B5EF4-FFF2-40B4-BE49-F238E27FC236}">
              <a16:creationId xmlns:a16="http://schemas.microsoft.com/office/drawing/2014/main" id="{C86349CA-B029-4877-AE1F-BD35DDBD3E92}"/>
            </a:ext>
          </a:extLst>
        </xdr:cNvPr>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4" name="フローチャート: 判断 113">
          <a:extLst>
            <a:ext uri="{FF2B5EF4-FFF2-40B4-BE49-F238E27FC236}">
              <a16:creationId xmlns:a16="http://schemas.microsoft.com/office/drawing/2014/main" id="{D8ED5A34-FC8F-4908-921C-F239B37ED560}"/>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82204</xdr:rowOff>
    </xdr:from>
    <xdr:ext cx="469744" cy="259045"/>
    <xdr:sp macro="" textlink="">
      <xdr:nvSpPr>
        <xdr:cNvPr id="115" name="n_2aveValue【図書館】&#10;一人当たり面積">
          <a:extLst>
            <a:ext uri="{FF2B5EF4-FFF2-40B4-BE49-F238E27FC236}">
              <a16:creationId xmlns:a16="http://schemas.microsoft.com/office/drawing/2014/main" id="{4487F09F-AA21-4433-A9FA-80423021D441}"/>
            </a:ext>
          </a:extLst>
        </xdr:cNvPr>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125004</xdr:rowOff>
    </xdr:from>
    <xdr:to>
      <xdr:col>41</xdr:col>
      <xdr:colOff>101600</xdr:colOff>
      <xdr:row>40</xdr:row>
      <xdr:rowOff>55154</xdr:rowOff>
    </xdr:to>
    <xdr:sp macro="" textlink="">
      <xdr:nvSpPr>
        <xdr:cNvPr id="116" name="フローチャート: 判断 115">
          <a:extLst>
            <a:ext uri="{FF2B5EF4-FFF2-40B4-BE49-F238E27FC236}">
              <a16:creationId xmlns:a16="http://schemas.microsoft.com/office/drawing/2014/main" id="{EFE40FF0-D1E6-4484-9076-F1640C898374}"/>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71681</xdr:rowOff>
    </xdr:from>
    <xdr:ext cx="469744" cy="259045"/>
    <xdr:sp macro="" textlink="">
      <xdr:nvSpPr>
        <xdr:cNvPr id="117" name="n_3aveValue【図書館】&#10;一人当たり面積">
          <a:extLst>
            <a:ext uri="{FF2B5EF4-FFF2-40B4-BE49-F238E27FC236}">
              <a16:creationId xmlns:a16="http://schemas.microsoft.com/office/drawing/2014/main" id="{A89A7CC3-F8A3-4D10-B822-B02B239909C9}"/>
            </a:ext>
          </a:extLst>
        </xdr:cNvPr>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55E4518-7D41-4A3F-B540-1E4834FA24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15E1791-4A4E-4262-8397-091CF714FE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39599B6-087C-4B29-BAAF-0ABEFE7E5F3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2B23F22-C74F-480A-B021-9D21BBAAA3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2D5ACFF-8D77-4939-B52D-20B3C2CC21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38463</xdr:rowOff>
    </xdr:from>
    <xdr:to>
      <xdr:col>50</xdr:col>
      <xdr:colOff>165100</xdr:colOff>
      <xdr:row>38</xdr:row>
      <xdr:rowOff>140063</xdr:rowOff>
    </xdr:to>
    <xdr:sp macro="" textlink="">
      <xdr:nvSpPr>
        <xdr:cNvPr id="123" name="楕円 122">
          <a:extLst>
            <a:ext uri="{FF2B5EF4-FFF2-40B4-BE49-F238E27FC236}">
              <a16:creationId xmlns:a16="http://schemas.microsoft.com/office/drawing/2014/main" id="{D6CED4E4-D9AB-473D-879C-18D59A1165FA}"/>
            </a:ext>
          </a:extLst>
        </xdr:cNvPr>
        <xdr:cNvSpPr/>
      </xdr:nvSpPr>
      <xdr:spPr>
        <a:xfrm>
          <a:off x="958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44994</xdr:rowOff>
    </xdr:from>
    <xdr:to>
      <xdr:col>46</xdr:col>
      <xdr:colOff>38100</xdr:colOff>
      <xdr:row>38</xdr:row>
      <xdr:rowOff>146594</xdr:rowOff>
    </xdr:to>
    <xdr:sp macro="" textlink="">
      <xdr:nvSpPr>
        <xdr:cNvPr id="124" name="楕円 123">
          <a:extLst>
            <a:ext uri="{FF2B5EF4-FFF2-40B4-BE49-F238E27FC236}">
              <a16:creationId xmlns:a16="http://schemas.microsoft.com/office/drawing/2014/main" id="{53946C1C-0FBD-4A90-8C52-8464303B1FFB}"/>
            </a:ext>
          </a:extLst>
        </xdr:cNvPr>
        <xdr:cNvSpPr/>
      </xdr:nvSpPr>
      <xdr:spPr>
        <a:xfrm>
          <a:off x="8699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89263</xdr:rowOff>
    </xdr:from>
    <xdr:to>
      <xdr:col>50</xdr:col>
      <xdr:colOff>114300</xdr:colOff>
      <xdr:row>38</xdr:row>
      <xdr:rowOff>95794</xdr:rowOff>
    </xdr:to>
    <xdr:cxnSp macro="">
      <xdr:nvCxnSpPr>
        <xdr:cNvPr id="125" name="直線コネクタ 124">
          <a:extLst>
            <a:ext uri="{FF2B5EF4-FFF2-40B4-BE49-F238E27FC236}">
              <a16:creationId xmlns:a16="http://schemas.microsoft.com/office/drawing/2014/main" id="{A03132EF-CD4C-4072-8056-71A8C616A49F}"/>
            </a:ext>
          </a:extLst>
        </xdr:cNvPr>
        <xdr:cNvCxnSpPr/>
      </xdr:nvCxnSpPr>
      <xdr:spPr>
        <a:xfrm flipV="1">
          <a:off x="8750300" y="660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156590</xdr:rowOff>
    </xdr:from>
    <xdr:ext cx="469744" cy="259045"/>
    <xdr:sp macro="" textlink="">
      <xdr:nvSpPr>
        <xdr:cNvPr id="126" name="n_1mainValue【図書館】&#10;一人当たり面積">
          <a:extLst>
            <a:ext uri="{FF2B5EF4-FFF2-40B4-BE49-F238E27FC236}">
              <a16:creationId xmlns:a16="http://schemas.microsoft.com/office/drawing/2014/main" id="{2472BDB0-0E3B-4509-9CE3-4076D7A38C22}"/>
            </a:ext>
          </a:extLst>
        </xdr:cNvPr>
        <xdr:cNvSpPr txBox="1"/>
      </xdr:nvSpPr>
      <xdr:spPr>
        <a:xfrm>
          <a:off x="93917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163121</xdr:rowOff>
    </xdr:from>
    <xdr:ext cx="469744" cy="259045"/>
    <xdr:sp macro="" textlink="">
      <xdr:nvSpPr>
        <xdr:cNvPr id="127" name="n_2mainValue【図書館】&#10;一人当たり面積">
          <a:extLst>
            <a:ext uri="{FF2B5EF4-FFF2-40B4-BE49-F238E27FC236}">
              <a16:creationId xmlns:a16="http://schemas.microsoft.com/office/drawing/2014/main" id="{18754F2E-2978-4E0C-B27D-C1E389EEB015}"/>
            </a:ext>
          </a:extLst>
        </xdr:cNvPr>
        <xdr:cNvSpPr txBox="1"/>
      </xdr:nvSpPr>
      <xdr:spPr>
        <a:xfrm>
          <a:off x="8515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916D0328-E408-4EBA-9A1E-560F718400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FE717409-3666-43A4-805D-0183026D4B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64A7E60-9030-473E-9849-40833C0504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9B9B8FA5-A02E-4C07-98F9-92B8B85813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1AABF85A-FBAD-493F-B13C-2D0F1A0B31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D10D5AAE-D1CA-4643-8891-7849C8BDE88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3587A967-4D7A-40AE-A9D1-7F44AFF5AA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33A34D9-C3BA-46D9-90FF-0DB4EB1F81C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D37BA696-CB00-49CF-9FAE-7225A4A970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3A253364-3BFD-4C5A-9510-360E7C1BA2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D6222F8C-2BF5-449E-81DE-14C1C512B35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E099D49F-4F55-44C9-A36A-CEE938FB0C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5A7E715B-9D9D-40A1-8BEA-32B9E2CA0E4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C33F9BAA-7428-44EB-A819-0130D023469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9A2E7EEC-D149-478D-B8DA-FB689B5D7B4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52A7EC2E-9F23-43B9-87F0-455E104DF53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C43BA8CC-C430-431C-9BFC-803D5BA9E4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E64A1224-A9DC-46F5-B71C-9C9205DF12F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749E25FD-E0E2-43BF-BCBE-695C94C8E2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66486B34-0343-4043-9473-E3E69CA570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7EC71238-F2D8-41B9-99B7-5E284186A50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6E3BD2C5-0FC2-4D7A-8E8D-D93501C111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57F1A288-F089-4188-9585-7FB61297A3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94AFABF6-1C0E-478F-B725-54FC32E301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a:extLst>
            <a:ext uri="{FF2B5EF4-FFF2-40B4-BE49-F238E27FC236}">
              <a16:creationId xmlns:a16="http://schemas.microsoft.com/office/drawing/2014/main" id="{3D38FC8C-C1E9-4BDB-B607-8932A13FF9FD}"/>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AA540601-B826-4C3D-82E6-154EFDC547FB}"/>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a:extLst>
            <a:ext uri="{FF2B5EF4-FFF2-40B4-BE49-F238E27FC236}">
              <a16:creationId xmlns:a16="http://schemas.microsoft.com/office/drawing/2014/main" id="{D751D6CE-7E70-4A46-A11C-2338BCFCF7DA}"/>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CFC6AD5F-3CF2-4F38-8AA5-7BCC2821615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FC731747-A859-4172-A126-10DE835B260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F62B454D-9032-4D0A-9EE2-96913DB96612}"/>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a:extLst>
            <a:ext uri="{FF2B5EF4-FFF2-40B4-BE49-F238E27FC236}">
              <a16:creationId xmlns:a16="http://schemas.microsoft.com/office/drawing/2014/main" id="{4287B124-A09F-42E2-B7A6-8002E64DF6A9}"/>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a:extLst>
            <a:ext uri="{FF2B5EF4-FFF2-40B4-BE49-F238E27FC236}">
              <a16:creationId xmlns:a16="http://schemas.microsoft.com/office/drawing/2014/main" id="{3C89BB59-8E74-4131-B3D8-813D53B06F86}"/>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160" name="n_1aveValue【体育館・プール】&#10;有形固定資産減価償却率">
          <a:extLst>
            <a:ext uri="{FF2B5EF4-FFF2-40B4-BE49-F238E27FC236}">
              <a16:creationId xmlns:a16="http://schemas.microsoft.com/office/drawing/2014/main" id="{349A59C4-80B7-4950-8579-7EFFE29416DB}"/>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161" name="フローチャート: 判断 160">
          <a:extLst>
            <a:ext uri="{FF2B5EF4-FFF2-40B4-BE49-F238E27FC236}">
              <a16:creationId xmlns:a16="http://schemas.microsoft.com/office/drawing/2014/main" id="{73638BD2-2DC8-4D95-A7ED-0F778C5ECE53}"/>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162" name="n_2aveValue【体育館・プール】&#10;有形固定資産減価償却率">
          <a:extLst>
            <a:ext uri="{FF2B5EF4-FFF2-40B4-BE49-F238E27FC236}">
              <a16:creationId xmlns:a16="http://schemas.microsoft.com/office/drawing/2014/main" id="{8AC08302-7831-4BAE-BD94-0617104FFCFE}"/>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163" name="フローチャート: 判断 162">
          <a:extLst>
            <a:ext uri="{FF2B5EF4-FFF2-40B4-BE49-F238E27FC236}">
              <a16:creationId xmlns:a16="http://schemas.microsoft.com/office/drawing/2014/main" id="{FA04753A-29CC-4846-83B7-1F8BDBF1522D}"/>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164" name="n_3aveValue【体育館・プール】&#10;有形固定資産減価償却率">
          <a:extLst>
            <a:ext uri="{FF2B5EF4-FFF2-40B4-BE49-F238E27FC236}">
              <a16:creationId xmlns:a16="http://schemas.microsoft.com/office/drawing/2014/main" id="{98A008EA-55FC-4FD7-912C-1451F2EBD83B}"/>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A6AE681-5E90-43F8-932F-AE253F8E29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C00B767-C6B4-45D6-9B78-A04B0653A3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203E8E7-1B4F-43D5-8AA9-1AB0358F29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2EE9812-D3FD-4829-8008-B17DDF659E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F2823E5-ED2D-454E-ABF8-B83AAD5B6C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70" name="楕円 169">
          <a:extLst>
            <a:ext uri="{FF2B5EF4-FFF2-40B4-BE49-F238E27FC236}">
              <a16:creationId xmlns:a16="http://schemas.microsoft.com/office/drawing/2014/main" id="{3E3BC491-34CC-4466-8326-36179571DDC1}"/>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109220</xdr:rowOff>
    </xdr:from>
    <xdr:to>
      <xdr:col>15</xdr:col>
      <xdr:colOff>101600</xdr:colOff>
      <xdr:row>60</xdr:row>
      <xdr:rowOff>39370</xdr:rowOff>
    </xdr:to>
    <xdr:sp macro="" textlink="">
      <xdr:nvSpPr>
        <xdr:cNvPr id="171" name="楕円 170">
          <a:extLst>
            <a:ext uri="{FF2B5EF4-FFF2-40B4-BE49-F238E27FC236}">
              <a16:creationId xmlns:a16="http://schemas.microsoft.com/office/drawing/2014/main" id="{A71B6B2A-4881-4DF1-9ED2-06512560F716}"/>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160020</xdr:rowOff>
    </xdr:to>
    <xdr:cxnSp macro="">
      <xdr:nvCxnSpPr>
        <xdr:cNvPr id="172" name="直線コネクタ 171">
          <a:extLst>
            <a:ext uri="{FF2B5EF4-FFF2-40B4-BE49-F238E27FC236}">
              <a16:creationId xmlns:a16="http://schemas.microsoft.com/office/drawing/2014/main" id="{E2AF1304-6B81-4BE5-912D-907A0A3DA28F}"/>
            </a:ext>
          </a:extLst>
        </xdr:cNvPr>
        <xdr:cNvCxnSpPr/>
      </xdr:nvCxnSpPr>
      <xdr:spPr>
        <a:xfrm flipV="1">
          <a:off x="2908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73" name="n_1mainValue【体育館・プール】&#10;有形固定資産減価償却率">
          <a:extLst>
            <a:ext uri="{FF2B5EF4-FFF2-40B4-BE49-F238E27FC236}">
              <a16:creationId xmlns:a16="http://schemas.microsoft.com/office/drawing/2014/main" id="{6708A716-C207-460F-AAED-DF9D60EF438C}"/>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174" name="n_2mainValue【体育館・プール】&#10;有形固定資産減価償却率">
          <a:extLst>
            <a:ext uri="{FF2B5EF4-FFF2-40B4-BE49-F238E27FC236}">
              <a16:creationId xmlns:a16="http://schemas.microsoft.com/office/drawing/2014/main" id="{C67F04F5-D422-4E96-836E-38D29226CB8F}"/>
            </a:ext>
          </a:extLst>
        </xdr:cNvPr>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7CBE4DFB-C945-4D3D-9D4B-71ABBF2C31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D6F5F1D5-4980-41EB-9896-AB4E7260A3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D61F0BAE-04E6-401C-B169-8772213BC5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6976E3F3-3810-4CC2-B9AB-5F11B0170B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A147DE78-27ED-4F7D-ACC8-039B20CC87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72E2FDAC-A4E3-4659-91A7-506BC76C77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241A2503-132A-4528-8B20-AB1F897766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018585C-1751-452E-9EB3-29638DECBE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28060BB-E0CF-4351-A76D-CBF1B9951B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344E0768-D09F-4AA6-859A-D207D4BEB3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a:extLst>
            <a:ext uri="{FF2B5EF4-FFF2-40B4-BE49-F238E27FC236}">
              <a16:creationId xmlns:a16="http://schemas.microsoft.com/office/drawing/2014/main" id="{FB867183-C35D-421A-B148-4FC2F623768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a:extLst>
            <a:ext uri="{FF2B5EF4-FFF2-40B4-BE49-F238E27FC236}">
              <a16:creationId xmlns:a16="http://schemas.microsoft.com/office/drawing/2014/main" id="{1288732C-BB79-4413-9AA4-8CAAE3B2735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26285949-152A-4146-9459-D1367AA350F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383D6E4C-9413-4F6A-B457-1E640719D09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a:extLst>
            <a:ext uri="{FF2B5EF4-FFF2-40B4-BE49-F238E27FC236}">
              <a16:creationId xmlns:a16="http://schemas.microsoft.com/office/drawing/2014/main" id="{BE01BAD0-896B-48E8-961D-986A10A0AF6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a:extLst>
            <a:ext uri="{FF2B5EF4-FFF2-40B4-BE49-F238E27FC236}">
              <a16:creationId xmlns:a16="http://schemas.microsoft.com/office/drawing/2014/main" id="{CA22EC60-8584-4FA6-AAEE-BEB089AB3E2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5ECFBC3B-58D0-48A7-9581-5CA537656F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2DFB6D0E-CE61-4008-90F3-030F63E5D19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55D85A31-2A28-4762-9510-15EAAA0919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94" name="直線コネクタ 193">
          <a:extLst>
            <a:ext uri="{FF2B5EF4-FFF2-40B4-BE49-F238E27FC236}">
              <a16:creationId xmlns:a16="http://schemas.microsoft.com/office/drawing/2014/main" id="{0602AED6-DFFD-4D9F-A5BD-A15A6BD2EBBD}"/>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95" name="【体育館・プール】&#10;一人当たり面積最小値テキスト">
          <a:extLst>
            <a:ext uri="{FF2B5EF4-FFF2-40B4-BE49-F238E27FC236}">
              <a16:creationId xmlns:a16="http://schemas.microsoft.com/office/drawing/2014/main" id="{8CE5797C-D68F-4EAD-BD98-B8C53E5BDFD5}"/>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96" name="直線コネクタ 195">
          <a:extLst>
            <a:ext uri="{FF2B5EF4-FFF2-40B4-BE49-F238E27FC236}">
              <a16:creationId xmlns:a16="http://schemas.microsoft.com/office/drawing/2014/main" id="{8B745747-3F3E-48FF-81E7-1D99C711C066}"/>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97" name="【体育館・プール】&#10;一人当たり面積最大値テキスト">
          <a:extLst>
            <a:ext uri="{FF2B5EF4-FFF2-40B4-BE49-F238E27FC236}">
              <a16:creationId xmlns:a16="http://schemas.microsoft.com/office/drawing/2014/main" id="{AE7961C0-5560-4BD5-BE56-E33A6EE6BDE9}"/>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98" name="直線コネクタ 197">
          <a:extLst>
            <a:ext uri="{FF2B5EF4-FFF2-40B4-BE49-F238E27FC236}">
              <a16:creationId xmlns:a16="http://schemas.microsoft.com/office/drawing/2014/main" id="{A1D366EB-DBC2-4D36-B8CF-2A8DE4222C25}"/>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99" name="【体育館・プール】&#10;一人当たり面積平均値テキスト">
          <a:extLst>
            <a:ext uri="{FF2B5EF4-FFF2-40B4-BE49-F238E27FC236}">
              <a16:creationId xmlns:a16="http://schemas.microsoft.com/office/drawing/2014/main" id="{1C93FEBA-227E-4A3E-A0FC-9D5AA65F553F}"/>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0" name="フローチャート: 判断 199">
          <a:extLst>
            <a:ext uri="{FF2B5EF4-FFF2-40B4-BE49-F238E27FC236}">
              <a16:creationId xmlns:a16="http://schemas.microsoft.com/office/drawing/2014/main" id="{9ADC43DC-8328-4425-8010-70E617153A88}"/>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1" name="フローチャート: 判断 200">
          <a:extLst>
            <a:ext uri="{FF2B5EF4-FFF2-40B4-BE49-F238E27FC236}">
              <a16:creationId xmlns:a16="http://schemas.microsoft.com/office/drawing/2014/main" id="{043DF2A0-8598-4032-AE84-4E6D07A5EF6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202" name="n_1aveValue【体育館・プール】&#10;一人当たり面積">
          <a:extLst>
            <a:ext uri="{FF2B5EF4-FFF2-40B4-BE49-F238E27FC236}">
              <a16:creationId xmlns:a16="http://schemas.microsoft.com/office/drawing/2014/main" id="{0AD59C95-923D-41EF-BAE7-C733B0192D84}"/>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203" name="フローチャート: 判断 202">
          <a:extLst>
            <a:ext uri="{FF2B5EF4-FFF2-40B4-BE49-F238E27FC236}">
              <a16:creationId xmlns:a16="http://schemas.microsoft.com/office/drawing/2014/main" id="{EF0E2536-1B94-4084-9CF6-7973730F7B5A}"/>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204" name="n_2aveValue【体育館・プール】&#10;一人当たり面積">
          <a:extLst>
            <a:ext uri="{FF2B5EF4-FFF2-40B4-BE49-F238E27FC236}">
              <a16:creationId xmlns:a16="http://schemas.microsoft.com/office/drawing/2014/main" id="{3C8BD7BA-2496-4230-A387-CAFFF25452D8}"/>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205" name="フローチャート: 判断 204">
          <a:extLst>
            <a:ext uri="{FF2B5EF4-FFF2-40B4-BE49-F238E27FC236}">
              <a16:creationId xmlns:a16="http://schemas.microsoft.com/office/drawing/2014/main" id="{1CE616F7-CAF9-494F-8BE2-A618D6D33C4E}"/>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206" name="n_3aveValue【体育館・プール】&#10;一人当たり面積">
          <a:extLst>
            <a:ext uri="{FF2B5EF4-FFF2-40B4-BE49-F238E27FC236}">
              <a16:creationId xmlns:a16="http://schemas.microsoft.com/office/drawing/2014/main" id="{3F9E973C-00F3-40E0-ABEF-A8674D19CA03}"/>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8D7A039-2819-46F6-A0F1-439BCE474F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5244E33-6736-40E3-BFF5-FC691F761E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EF77620-7715-41E0-A76B-123CFB55C1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6FD053DC-2769-4CA8-916A-9F17EE9531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E8EF245-E9FA-4BA4-BFDB-CFED50BBF1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19494</xdr:rowOff>
    </xdr:from>
    <xdr:to>
      <xdr:col>50</xdr:col>
      <xdr:colOff>165100</xdr:colOff>
      <xdr:row>61</xdr:row>
      <xdr:rowOff>121094</xdr:rowOff>
    </xdr:to>
    <xdr:sp macro="" textlink="">
      <xdr:nvSpPr>
        <xdr:cNvPr id="212" name="楕円 211">
          <a:extLst>
            <a:ext uri="{FF2B5EF4-FFF2-40B4-BE49-F238E27FC236}">
              <a16:creationId xmlns:a16="http://schemas.microsoft.com/office/drawing/2014/main" id="{8EFC71C3-9A30-4BF2-BEA4-836409110A7B}"/>
            </a:ext>
          </a:extLst>
        </xdr:cNvPr>
        <xdr:cNvSpPr/>
      </xdr:nvSpPr>
      <xdr:spPr>
        <a:xfrm>
          <a:off x="9588500" y="104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22923</xdr:rowOff>
    </xdr:from>
    <xdr:to>
      <xdr:col>46</xdr:col>
      <xdr:colOff>38100</xdr:colOff>
      <xdr:row>61</xdr:row>
      <xdr:rowOff>124523</xdr:rowOff>
    </xdr:to>
    <xdr:sp macro="" textlink="">
      <xdr:nvSpPr>
        <xdr:cNvPr id="213" name="楕円 212">
          <a:extLst>
            <a:ext uri="{FF2B5EF4-FFF2-40B4-BE49-F238E27FC236}">
              <a16:creationId xmlns:a16="http://schemas.microsoft.com/office/drawing/2014/main" id="{19F55639-0CD3-44E6-BB4C-4F2DDECD7035}"/>
            </a:ext>
          </a:extLst>
        </xdr:cNvPr>
        <xdr:cNvSpPr/>
      </xdr:nvSpPr>
      <xdr:spPr>
        <a:xfrm>
          <a:off x="8699500" y="10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70294</xdr:rowOff>
    </xdr:from>
    <xdr:to>
      <xdr:col>50</xdr:col>
      <xdr:colOff>114300</xdr:colOff>
      <xdr:row>61</xdr:row>
      <xdr:rowOff>73723</xdr:rowOff>
    </xdr:to>
    <xdr:cxnSp macro="">
      <xdr:nvCxnSpPr>
        <xdr:cNvPr id="214" name="直線コネクタ 213">
          <a:extLst>
            <a:ext uri="{FF2B5EF4-FFF2-40B4-BE49-F238E27FC236}">
              <a16:creationId xmlns:a16="http://schemas.microsoft.com/office/drawing/2014/main" id="{7AC5FC49-A1DD-407A-8B27-743CA3CD976B}"/>
            </a:ext>
          </a:extLst>
        </xdr:cNvPr>
        <xdr:cNvCxnSpPr/>
      </xdr:nvCxnSpPr>
      <xdr:spPr>
        <a:xfrm flipV="1">
          <a:off x="8750300" y="105287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137621</xdr:rowOff>
    </xdr:from>
    <xdr:ext cx="469744" cy="259045"/>
    <xdr:sp macro="" textlink="">
      <xdr:nvSpPr>
        <xdr:cNvPr id="215" name="n_1mainValue【体育館・プール】&#10;一人当たり面積">
          <a:extLst>
            <a:ext uri="{FF2B5EF4-FFF2-40B4-BE49-F238E27FC236}">
              <a16:creationId xmlns:a16="http://schemas.microsoft.com/office/drawing/2014/main" id="{22C0B82D-1231-48C1-AA49-A2DEA765F467}"/>
            </a:ext>
          </a:extLst>
        </xdr:cNvPr>
        <xdr:cNvSpPr txBox="1"/>
      </xdr:nvSpPr>
      <xdr:spPr>
        <a:xfrm>
          <a:off x="9391727" y="102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115650</xdr:rowOff>
    </xdr:from>
    <xdr:ext cx="469744" cy="259045"/>
    <xdr:sp macro="" textlink="">
      <xdr:nvSpPr>
        <xdr:cNvPr id="216" name="n_2mainValue【体育館・プール】&#10;一人当たり面積">
          <a:extLst>
            <a:ext uri="{FF2B5EF4-FFF2-40B4-BE49-F238E27FC236}">
              <a16:creationId xmlns:a16="http://schemas.microsoft.com/office/drawing/2014/main" id="{8981D755-C204-47D7-8603-8670D60806E6}"/>
            </a:ext>
          </a:extLst>
        </xdr:cNvPr>
        <xdr:cNvSpPr txBox="1"/>
      </xdr:nvSpPr>
      <xdr:spPr>
        <a:xfrm>
          <a:off x="8515427" y="10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8A35A16F-EB0C-4891-9F08-6D1989C007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F8FC3150-41B7-40B6-91CB-CE0FE2EBD3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3B8AE47F-1FC1-490B-801F-719D4F52AB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3DB68C0E-FC50-4EA1-9D0B-E3A5CF3C54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A15C7156-8095-457D-9138-CF07A36486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A9577036-98F8-4178-952C-92AF550D9F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DA77108D-A227-4BE2-BDF4-2E8F17CCFF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AF9FFCC4-5DEC-4CEE-B299-9CC7B941AF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6A53EE58-6205-4663-8BDD-DA8BBF079E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C8A1E26C-BA9D-4B10-8D6D-BB2C1E56B0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7AF9C398-74C7-493F-8991-9E622DCB8C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a:extLst>
            <a:ext uri="{FF2B5EF4-FFF2-40B4-BE49-F238E27FC236}">
              <a16:creationId xmlns:a16="http://schemas.microsoft.com/office/drawing/2014/main" id="{C68B20D4-C65D-41F4-8156-BF868E5770D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30F9741C-7A5E-4712-BF1C-B8FAC7007C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51DB4FDF-40B3-404F-8A8B-49138380925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57E88E85-004B-406B-BF72-2D3E36CBED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E88E95DE-537A-44D1-AAF2-6E87093854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3B1F55B3-893B-455E-ABB2-E9CB134A205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34446EFD-6620-48D8-97AB-D08659A22D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F6F83794-6F5F-459B-9CDE-C5D9F27F08C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AF636C12-AB4F-4973-8975-A0F93ECB13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A2001FBC-A2DF-46DD-AB82-78CEF44170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7830FD15-7BDC-48D8-B3A2-51F2EB4BC58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E0ED4F24-4969-4FC5-80DF-FD79EA3ECB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7F0D9A72-1012-4FE4-A70D-7D23FD46697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918B5F4D-A28D-418F-9E5D-3D59FB83AB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42" name="直線コネクタ 241">
          <a:extLst>
            <a:ext uri="{FF2B5EF4-FFF2-40B4-BE49-F238E27FC236}">
              <a16:creationId xmlns:a16="http://schemas.microsoft.com/office/drawing/2014/main" id="{C88CC341-0389-4983-9E96-B6AA507430E9}"/>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43" name="【福祉施設】&#10;有形固定資産減価償却率最小値テキスト">
          <a:extLst>
            <a:ext uri="{FF2B5EF4-FFF2-40B4-BE49-F238E27FC236}">
              <a16:creationId xmlns:a16="http://schemas.microsoft.com/office/drawing/2014/main" id="{E34AD56E-C8E1-427A-940A-DDF7F34A7168}"/>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44" name="直線コネクタ 243">
          <a:extLst>
            <a:ext uri="{FF2B5EF4-FFF2-40B4-BE49-F238E27FC236}">
              <a16:creationId xmlns:a16="http://schemas.microsoft.com/office/drawing/2014/main" id="{A91E3554-72B5-4DFF-BB3D-8267DB72BD7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a:extLst>
            <a:ext uri="{FF2B5EF4-FFF2-40B4-BE49-F238E27FC236}">
              <a16:creationId xmlns:a16="http://schemas.microsoft.com/office/drawing/2014/main" id="{CE7377A8-B1A7-4B0B-9960-F494B7DF4F2D}"/>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a:extLst>
            <a:ext uri="{FF2B5EF4-FFF2-40B4-BE49-F238E27FC236}">
              <a16:creationId xmlns:a16="http://schemas.microsoft.com/office/drawing/2014/main" id="{15AC5D6B-D0D1-4D20-94D9-1F6A39BDAC63}"/>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230357D8-8D5E-47A0-8B13-754BEC514BF8}"/>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48" name="フローチャート: 判断 247">
          <a:extLst>
            <a:ext uri="{FF2B5EF4-FFF2-40B4-BE49-F238E27FC236}">
              <a16:creationId xmlns:a16="http://schemas.microsoft.com/office/drawing/2014/main" id="{45B151DF-0C94-4C8A-A654-09A248DE461C}"/>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9" name="フローチャート: 判断 248">
          <a:extLst>
            <a:ext uri="{FF2B5EF4-FFF2-40B4-BE49-F238E27FC236}">
              <a16:creationId xmlns:a16="http://schemas.microsoft.com/office/drawing/2014/main" id="{D6675C9D-968B-4181-BA9C-F79C02F66F89}"/>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250" name="n_1aveValue【福祉施設】&#10;有形固定資産減価償却率">
          <a:extLst>
            <a:ext uri="{FF2B5EF4-FFF2-40B4-BE49-F238E27FC236}">
              <a16:creationId xmlns:a16="http://schemas.microsoft.com/office/drawing/2014/main" id="{A5B94F51-8DBA-4A41-82B6-697064404CDA}"/>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251" name="フローチャート: 判断 250">
          <a:extLst>
            <a:ext uri="{FF2B5EF4-FFF2-40B4-BE49-F238E27FC236}">
              <a16:creationId xmlns:a16="http://schemas.microsoft.com/office/drawing/2014/main" id="{06CF9F60-2D2F-48FF-BB93-58922283441E}"/>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252" name="n_2aveValue【福祉施設】&#10;有形固定資産減価償却率">
          <a:extLst>
            <a:ext uri="{FF2B5EF4-FFF2-40B4-BE49-F238E27FC236}">
              <a16:creationId xmlns:a16="http://schemas.microsoft.com/office/drawing/2014/main" id="{7196ECAD-553C-45FE-B5A6-96CB51FE486B}"/>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253" name="フローチャート: 判断 252">
          <a:extLst>
            <a:ext uri="{FF2B5EF4-FFF2-40B4-BE49-F238E27FC236}">
              <a16:creationId xmlns:a16="http://schemas.microsoft.com/office/drawing/2014/main" id="{11E40361-15AC-4DB3-8A89-4D7B15D3B23E}"/>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254" name="n_3aveValue【福祉施設】&#10;有形固定資産減価償却率">
          <a:extLst>
            <a:ext uri="{FF2B5EF4-FFF2-40B4-BE49-F238E27FC236}">
              <a16:creationId xmlns:a16="http://schemas.microsoft.com/office/drawing/2014/main" id="{C5058A89-5FEC-4937-ADB2-E979C8C472D8}"/>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41D4ADA-012D-4564-A6E7-509EFB7F99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BE2AF6A-762F-40F8-922C-ABED24BBD8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BBA814F-1C40-4633-A7A3-A51CE23EDC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6340A4E-5322-45EB-9AB3-91CB1A0057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FE02495-EB00-4683-AD0C-6999C3E739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31387</xdr:rowOff>
    </xdr:from>
    <xdr:to>
      <xdr:col>20</xdr:col>
      <xdr:colOff>38100</xdr:colOff>
      <xdr:row>77</xdr:row>
      <xdr:rowOff>132987</xdr:rowOff>
    </xdr:to>
    <xdr:sp macro="" textlink="">
      <xdr:nvSpPr>
        <xdr:cNvPr id="260" name="楕円 259">
          <a:extLst>
            <a:ext uri="{FF2B5EF4-FFF2-40B4-BE49-F238E27FC236}">
              <a16:creationId xmlns:a16="http://schemas.microsoft.com/office/drawing/2014/main" id="{310F3990-5515-4ACF-853E-D76582E5BBB9}"/>
            </a:ext>
          </a:extLst>
        </xdr:cNvPr>
        <xdr:cNvSpPr/>
      </xdr:nvSpPr>
      <xdr:spPr>
        <a:xfrm>
          <a:off x="3746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31387</xdr:rowOff>
    </xdr:from>
    <xdr:to>
      <xdr:col>15</xdr:col>
      <xdr:colOff>101600</xdr:colOff>
      <xdr:row>77</xdr:row>
      <xdr:rowOff>132987</xdr:rowOff>
    </xdr:to>
    <xdr:sp macro="" textlink="">
      <xdr:nvSpPr>
        <xdr:cNvPr id="261" name="楕円 260">
          <a:extLst>
            <a:ext uri="{FF2B5EF4-FFF2-40B4-BE49-F238E27FC236}">
              <a16:creationId xmlns:a16="http://schemas.microsoft.com/office/drawing/2014/main" id="{26FD77B0-37D3-4BEA-9F60-7C3FF2E4A660}"/>
            </a:ext>
          </a:extLst>
        </xdr:cNvPr>
        <xdr:cNvSpPr/>
      </xdr:nvSpPr>
      <xdr:spPr>
        <a:xfrm>
          <a:off x="2857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82187</xdr:rowOff>
    </xdr:from>
    <xdr:to>
      <xdr:col>19</xdr:col>
      <xdr:colOff>177800</xdr:colOff>
      <xdr:row>77</xdr:row>
      <xdr:rowOff>82187</xdr:rowOff>
    </xdr:to>
    <xdr:cxnSp macro="">
      <xdr:nvCxnSpPr>
        <xdr:cNvPr id="262" name="直線コネクタ 261">
          <a:extLst>
            <a:ext uri="{FF2B5EF4-FFF2-40B4-BE49-F238E27FC236}">
              <a16:creationId xmlns:a16="http://schemas.microsoft.com/office/drawing/2014/main" id="{0E5B343E-131C-49CE-A2EC-87E1B7C14DCA}"/>
            </a:ext>
          </a:extLst>
        </xdr:cNvPr>
        <xdr:cNvCxnSpPr/>
      </xdr:nvCxnSpPr>
      <xdr:spPr>
        <a:xfrm>
          <a:off x="2908300" y="1328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149514</xdr:rowOff>
    </xdr:from>
    <xdr:ext cx="405111" cy="259045"/>
    <xdr:sp macro="" textlink="">
      <xdr:nvSpPr>
        <xdr:cNvPr id="263" name="n_1mainValue【福祉施設】&#10;有形固定資産減価償却率">
          <a:extLst>
            <a:ext uri="{FF2B5EF4-FFF2-40B4-BE49-F238E27FC236}">
              <a16:creationId xmlns:a16="http://schemas.microsoft.com/office/drawing/2014/main" id="{9B9367D8-6696-4697-8AAF-9B59258FDA0C}"/>
            </a:ext>
          </a:extLst>
        </xdr:cNvPr>
        <xdr:cNvSpPr txBox="1"/>
      </xdr:nvSpPr>
      <xdr:spPr>
        <a:xfrm>
          <a:off x="35820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149514</xdr:rowOff>
    </xdr:from>
    <xdr:ext cx="405111" cy="259045"/>
    <xdr:sp macro="" textlink="">
      <xdr:nvSpPr>
        <xdr:cNvPr id="264" name="n_2mainValue【福祉施設】&#10;有形固定資産減価償却率">
          <a:extLst>
            <a:ext uri="{FF2B5EF4-FFF2-40B4-BE49-F238E27FC236}">
              <a16:creationId xmlns:a16="http://schemas.microsoft.com/office/drawing/2014/main" id="{51A4FACB-8E79-4E73-8556-848F3CD0DFD7}"/>
            </a:ext>
          </a:extLst>
        </xdr:cNvPr>
        <xdr:cNvSpPr txBox="1"/>
      </xdr:nvSpPr>
      <xdr:spPr>
        <a:xfrm>
          <a:off x="27057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45EC0A69-13B4-4B82-B071-E516DFA225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41F31EDB-6989-4130-A0AA-487854ACC5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63434847-7F95-41FA-A798-F944FD80D8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D1D2CB62-BC62-4D0F-8F74-829823EAF9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96BA7F59-F7AC-4ED9-AB85-4D56EF7536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10FFE2C7-D841-4711-9446-CA26239D2A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D5E0FC6A-9016-4E8F-9FBD-2E55CE23E4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18C829BF-CEE8-4A1B-BE1C-0FC50050B2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7EB7C4E1-88DC-4F5B-B378-F2943D29C5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201A97EF-C691-408F-92BA-97B7C4AFEA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a:extLst>
            <a:ext uri="{FF2B5EF4-FFF2-40B4-BE49-F238E27FC236}">
              <a16:creationId xmlns:a16="http://schemas.microsoft.com/office/drawing/2014/main" id="{52A2F733-07BB-4AA7-8EF8-68A8B0DD9A7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DF1A098-8A40-41E3-81F5-E7A21E07883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a:extLst>
            <a:ext uri="{FF2B5EF4-FFF2-40B4-BE49-F238E27FC236}">
              <a16:creationId xmlns:a16="http://schemas.microsoft.com/office/drawing/2014/main" id="{BB885B40-6A64-46DB-82CA-C24725BF68D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a:extLst>
            <a:ext uri="{FF2B5EF4-FFF2-40B4-BE49-F238E27FC236}">
              <a16:creationId xmlns:a16="http://schemas.microsoft.com/office/drawing/2014/main" id="{56566FC1-BD64-4E6F-9A5D-CF6626043BD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a:extLst>
            <a:ext uri="{FF2B5EF4-FFF2-40B4-BE49-F238E27FC236}">
              <a16:creationId xmlns:a16="http://schemas.microsoft.com/office/drawing/2014/main" id="{2210BC6E-F373-4AF0-AA23-05705777D21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a:extLst>
            <a:ext uri="{FF2B5EF4-FFF2-40B4-BE49-F238E27FC236}">
              <a16:creationId xmlns:a16="http://schemas.microsoft.com/office/drawing/2014/main" id="{D6B101B5-5B90-4031-BCCF-95C233F9D29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a:extLst>
            <a:ext uri="{FF2B5EF4-FFF2-40B4-BE49-F238E27FC236}">
              <a16:creationId xmlns:a16="http://schemas.microsoft.com/office/drawing/2014/main" id="{ADE7B5E9-7D06-4467-8ACB-368DFAD26F5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a:extLst>
            <a:ext uri="{FF2B5EF4-FFF2-40B4-BE49-F238E27FC236}">
              <a16:creationId xmlns:a16="http://schemas.microsoft.com/office/drawing/2014/main" id="{9472CAB3-66E8-44B1-B572-DA40822A1DD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a:extLst>
            <a:ext uri="{FF2B5EF4-FFF2-40B4-BE49-F238E27FC236}">
              <a16:creationId xmlns:a16="http://schemas.microsoft.com/office/drawing/2014/main" id="{5BE39FCE-7FB2-4FBA-AB9C-F1234775E25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a:extLst>
            <a:ext uri="{FF2B5EF4-FFF2-40B4-BE49-F238E27FC236}">
              <a16:creationId xmlns:a16="http://schemas.microsoft.com/office/drawing/2014/main" id="{952ABEAD-5CAB-4572-B0DB-A52B960097D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a:extLst>
            <a:ext uri="{FF2B5EF4-FFF2-40B4-BE49-F238E27FC236}">
              <a16:creationId xmlns:a16="http://schemas.microsoft.com/office/drawing/2014/main" id="{B336DCAC-1311-45C7-9890-E7950737E9C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a:extLst>
            <a:ext uri="{FF2B5EF4-FFF2-40B4-BE49-F238E27FC236}">
              <a16:creationId xmlns:a16="http://schemas.microsoft.com/office/drawing/2014/main" id="{73697217-6816-4F00-9A47-886264B5FBA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BF4852C4-E012-4436-AA74-9487BE288C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74BD955D-4143-4D0F-A100-3A6EF6AA1C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5A6D1369-CFEE-403C-92AC-E29F5C42C4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90" name="直線コネクタ 289">
          <a:extLst>
            <a:ext uri="{FF2B5EF4-FFF2-40B4-BE49-F238E27FC236}">
              <a16:creationId xmlns:a16="http://schemas.microsoft.com/office/drawing/2014/main" id="{50818AAD-0995-41D1-A538-6255F28D9E7F}"/>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91" name="【福祉施設】&#10;一人当たり面積最小値テキスト">
          <a:extLst>
            <a:ext uri="{FF2B5EF4-FFF2-40B4-BE49-F238E27FC236}">
              <a16:creationId xmlns:a16="http://schemas.microsoft.com/office/drawing/2014/main" id="{AC7470FB-3D2F-41EB-B9B6-69BADB30832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92" name="直線コネクタ 291">
          <a:extLst>
            <a:ext uri="{FF2B5EF4-FFF2-40B4-BE49-F238E27FC236}">
              <a16:creationId xmlns:a16="http://schemas.microsoft.com/office/drawing/2014/main" id="{DD7A96B2-2790-4761-A113-4936F718E729}"/>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93" name="【福祉施設】&#10;一人当たり面積最大値テキスト">
          <a:extLst>
            <a:ext uri="{FF2B5EF4-FFF2-40B4-BE49-F238E27FC236}">
              <a16:creationId xmlns:a16="http://schemas.microsoft.com/office/drawing/2014/main" id="{2BAC12B9-5B63-4A76-8070-8B9426C4C5D3}"/>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4" name="直線コネクタ 293">
          <a:extLst>
            <a:ext uri="{FF2B5EF4-FFF2-40B4-BE49-F238E27FC236}">
              <a16:creationId xmlns:a16="http://schemas.microsoft.com/office/drawing/2014/main" id="{1E53F871-C2E3-4FB8-88BD-9BE7EB625E19}"/>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95" name="【福祉施設】&#10;一人当たり面積平均値テキスト">
          <a:extLst>
            <a:ext uri="{FF2B5EF4-FFF2-40B4-BE49-F238E27FC236}">
              <a16:creationId xmlns:a16="http://schemas.microsoft.com/office/drawing/2014/main" id="{2E075EA8-DF40-45C4-9439-0F587CBA5D8C}"/>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96" name="フローチャート: 判断 295">
          <a:extLst>
            <a:ext uri="{FF2B5EF4-FFF2-40B4-BE49-F238E27FC236}">
              <a16:creationId xmlns:a16="http://schemas.microsoft.com/office/drawing/2014/main" id="{83F6E393-1D8F-4EE2-8486-4658115F3F7C}"/>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7" name="フローチャート: 判断 296">
          <a:extLst>
            <a:ext uri="{FF2B5EF4-FFF2-40B4-BE49-F238E27FC236}">
              <a16:creationId xmlns:a16="http://schemas.microsoft.com/office/drawing/2014/main" id="{BB18E268-B642-4326-B630-C5DC602CDDB7}"/>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98" name="n_1aveValue【福祉施設】&#10;一人当たり面積">
          <a:extLst>
            <a:ext uri="{FF2B5EF4-FFF2-40B4-BE49-F238E27FC236}">
              <a16:creationId xmlns:a16="http://schemas.microsoft.com/office/drawing/2014/main" id="{59C62BC5-4D05-47C3-80FA-8976BF73369D}"/>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99" name="フローチャート: 判断 298">
          <a:extLst>
            <a:ext uri="{FF2B5EF4-FFF2-40B4-BE49-F238E27FC236}">
              <a16:creationId xmlns:a16="http://schemas.microsoft.com/office/drawing/2014/main" id="{884B1704-942F-41BB-93D8-F91DD3F1505B}"/>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300" name="n_2aveValue【福祉施設】&#10;一人当たり面積">
          <a:extLst>
            <a:ext uri="{FF2B5EF4-FFF2-40B4-BE49-F238E27FC236}">
              <a16:creationId xmlns:a16="http://schemas.microsoft.com/office/drawing/2014/main" id="{DA980D96-1596-4E05-B1A3-12950D1218E5}"/>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301" name="フローチャート: 判断 300">
          <a:extLst>
            <a:ext uri="{FF2B5EF4-FFF2-40B4-BE49-F238E27FC236}">
              <a16:creationId xmlns:a16="http://schemas.microsoft.com/office/drawing/2014/main" id="{BA834C3E-CF64-4D58-8CCC-F6F0DAE0F095}"/>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302" name="n_3aveValue【福祉施設】&#10;一人当たり面積">
          <a:extLst>
            <a:ext uri="{FF2B5EF4-FFF2-40B4-BE49-F238E27FC236}">
              <a16:creationId xmlns:a16="http://schemas.microsoft.com/office/drawing/2014/main" id="{48CB8615-E3E9-48E9-B787-8F9858DB0E05}"/>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50F6058-1DA1-42DC-B7B5-2CE3418ED5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6A3794E-3186-4203-BD23-90D757665F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E1D001-C6D7-4E49-A5F6-FD29208B44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B76D1E6-B911-408E-AE06-AF8E4E0980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B453A66-9BE2-47A8-AD6F-BF4FF53991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152219</xdr:rowOff>
    </xdr:from>
    <xdr:to>
      <xdr:col>50</xdr:col>
      <xdr:colOff>165100</xdr:colOff>
      <xdr:row>86</xdr:row>
      <xdr:rowOff>82369</xdr:rowOff>
    </xdr:to>
    <xdr:sp macro="" textlink="">
      <xdr:nvSpPr>
        <xdr:cNvPr id="308" name="楕円 307">
          <a:extLst>
            <a:ext uri="{FF2B5EF4-FFF2-40B4-BE49-F238E27FC236}">
              <a16:creationId xmlns:a16="http://schemas.microsoft.com/office/drawing/2014/main" id="{B20FC63B-5158-4FE7-B57E-573F78BB5645}"/>
            </a:ext>
          </a:extLst>
        </xdr:cNvPr>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154395</xdr:rowOff>
    </xdr:from>
    <xdr:to>
      <xdr:col>46</xdr:col>
      <xdr:colOff>38100</xdr:colOff>
      <xdr:row>86</xdr:row>
      <xdr:rowOff>84545</xdr:rowOff>
    </xdr:to>
    <xdr:sp macro="" textlink="">
      <xdr:nvSpPr>
        <xdr:cNvPr id="309" name="楕円 308">
          <a:extLst>
            <a:ext uri="{FF2B5EF4-FFF2-40B4-BE49-F238E27FC236}">
              <a16:creationId xmlns:a16="http://schemas.microsoft.com/office/drawing/2014/main" id="{C5D3B90E-1824-45C2-AC39-E76C7326F077}"/>
            </a:ext>
          </a:extLst>
        </xdr:cNvPr>
        <xdr:cNvSpPr/>
      </xdr:nvSpPr>
      <xdr:spPr>
        <a:xfrm>
          <a:off x="8699500" y="147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31569</xdr:rowOff>
    </xdr:from>
    <xdr:to>
      <xdr:col>50</xdr:col>
      <xdr:colOff>114300</xdr:colOff>
      <xdr:row>86</xdr:row>
      <xdr:rowOff>33745</xdr:rowOff>
    </xdr:to>
    <xdr:cxnSp macro="">
      <xdr:nvCxnSpPr>
        <xdr:cNvPr id="310" name="直線コネクタ 309">
          <a:extLst>
            <a:ext uri="{FF2B5EF4-FFF2-40B4-BE49-F238E27FC236}">
              <a16:creationId xmlns:a16="http://schemas.microsoft.com/office/drawing/2014/main" id="{0FB52FAB-6E2B-4725-987D-1D3FF9973FBE}"/>
            </a:ext>
          </a:extLst>
        </xdr:cNvPr>
        <xdr:cNvCxnSpPr/>
      </xdr:nvCxnSpPr>
      <xdr:spPr>
        <a:xfrm flipV="1">
          <a:off x="8750300" y="147762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73496</xdr:rowOff>
    </xdr:from>
    <xdr:ext cx="469744" cy="259045"/>
    <xdr:sp macro="" textlink="">
      <xdr:nvSpPr>
        <xdr:cNvPr id="311" name="n_1mainValue【福祉施設】&#10;一人当たり面積">
          <a:extLst>
            <a:ext uri="{FF2B5EF4-FFF2-40B4-BE49-F238E27FC236}">
              <a16:creationId xmlns:a16="http://schemas.microsoft.com/office/drawing/2014/main" id="{C41A8D80-AFFE-4B79-97F1-B95FD4540DAD}"/>
            </a:ext>
          </a:extLst>
        </xdr:cNvPr>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75672</xdr:rowOff>
    </xdr:from>
    <xdr:ext cx="469744" cy="259045"/>
    <xdr:sp macro="" textlink="">
      <xdr:nvSpPr>
        <xdr:cNvPr id="312" name="n_2mainValue【福祉施設】&#10;一人当たり面積">
          <a:extLst>
            <a:ext uri="{FF2B5EF4-FFF2-40B4-BE49-F238E27FC236}">
              <a16:creationId xmlns:a16="http://schemas.microsoft.com/office/drawing/2014/main" id="{78F7CBD1-FD22-4D2E-953A-B82312899D19}"/>
            </a:ext>
          </a:extLst>
        </xdr:cNvPr>
        <xdr:cNvSpPr txBox="1"/>
      </xdr:nvSpPr>
      <xdr:spPr>
        <a:xfrm>
          <a:off x="8515427" y="1482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BBED80AF-7DBE-4598-9636-E243E8BAED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7EFD396F-1980-47B9-9E40-3B609AA37A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D89E3310-B540-4332-8A17-8FFCE5E1D0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3A6442AF-1272-4780-9E94-C21AE86637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87DADEED-D81D-4A9F-A25C-EDF32B5728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1D95043E-A227-48A4-82FF-0EFB38C3CD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F083E530-0FE1-4BE0-B50F-7A8C43FA47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8F706B2A-CE04-4CA8-96B3-1B175F629F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39E545BC-3173-4BD2-A5CF-BEA4311815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45A09DFA-579D-4936-9649-3D5563D7B0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87B3DAFE-1896-4EEF-92A7-B64C9CBEE0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F8EF5349-245C-441B-B878-E226223B62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C24BEAB6-9096-4902-A384-F1A454C8B1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82FB8204-79DF-419E-AC20-58DC86C548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BBA84BF8-D557-456C-9ACB-1DF3502110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989DC5A8-2158-4DE7-AA13-7AF6B4A1A1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FB4154B6-666B-4DF4-A496-8C4A21272C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020A470A-D4D4-478C-81F5-011BBECB6E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65049054-18AC-4F6A-82A7-C0B5E0D4EB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12150AC9-8A8A-42FA-8A7D-4192EA091D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72B42DF4-607F-4D0E-933A-138975864D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1835A63C-9428-49B1-B79F-2467CA5150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C74F5610-D5E9-43A0-AA17-7D7DE082F3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2B33341F-FB87-4242-B929-7330BF3ECDD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5562159D-3F75-4B8A-93C5-348374A745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BEA7A169-E189-4740-982F-1709931458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125A07E8-A53E-4F4C-B3DB-D6F489FE21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318169F2-2DF9-4FD1-8DC3-97951A18F0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5C159080-50F1-4026-9CE7-E64A106D84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617779CD-5820-4DB7-921C-B6CCC5CB2E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E8A40E32-1293-4F47-920C-DFD4A2DBBA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68BE5D9F-F8D8-4B7D-9ED7-2CBACF9A334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a:extLst>
            <a:ext uri="{FF2B5EF4-FFF2-40B4-BE49-F238E27FC236}">
              <a16:creationId xmlns:a16="http://schemas.microsoft.com/office/drawing/2014/main" id="{5FF5348A-3A9F-4314-BF6A-D0D7857039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a:extLst>
            <a:ext uri="{FF2B5EF4-FFF2-40B4-BE49-F238E27FC236}">
              <a16:creationId xmlns:a16="http://schemas.microsoft.com/office/drawing/2014/main" id="{26006582-2311-4111-BA9C-821344AA51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a:extLst>
            <a:ext uri="{FF2B5EF4-FFF2-40B4-BE49-F238E27FC236}">
              <a16:creationId xmlns:a16="http://schemas.microsoft.com/office/drawing/2014/main" id="{FAF3E17A-0E46-4652-ACC9-2F9803B13B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a:extLst>
            <a:ext uri="{FF2B5EF4-FFF2-40B4-BE49-F238E27FC236}">
              <a16:creationId xmlns:a16="http://schemas.microsoft.com/office/drawing/2014/main" id="{656D3D9D-0ADD-415E-B6BF-8FB577E7EC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a:extLst>
            <a:ext uri="{FF2B5EF4-FFF2-40B4-BE49-F238E27FC236}">
              <a16:creationId xmlns:a16="http://schemas.microsoft.com/office/drawing/2014/main" id="{479D8BEB-5AC7-43DD-8D91-B96FB2659B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a:extLst>
            <a:ext uri="{FF2B5EF4-FFF2-40B4-BE49-F238E27FC236}">
              <a16:creationId xmlns:a16="http://schemas.microsoft.com/office/drawing/2014/main" id="{C908AB74-6EE6-4BDF-924F-21527D881A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a:extLst>
            <a:ext uri="{FF2B5EF4-FFF2-40B4-BE49-F238E27FC236}">
              <a16:creationId xmlns:a16="http://schemas.microsoft.com/office/drawing/2014/main" id="{17D09E61-A9D4-488A-AD4F-361F0F69A1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a:extLst>
            <a:ext uri="{FF2B5EF4-FFF2-40B4-BE49-F238E27FC236}">
              <a16:creationId xmlns:a16="http://schemas.microsoft.com/office/drawing/2014/main" id="{3E02D040-83E8-448D-A7DF-11C6DFBFD2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a:extLst>
            <a:ext uri="{FF2B5EF4-FFF2-40B4-BE49-F238E27FC236}">
              <a16:creationId xmlns:a16="http://schemas.microsoft.com/office/drawing/2014/main" id="{02F6C197-7258-45F5-82E3-D326C3388C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a:extLst>
            <a:ext uri="{FF2B5EF4-FFF2-40B4-BE49-F238E27FC236}">
              <a16:creationId xmlns:a16="http://schemas.microsoft.com/office/drawing/2014/main" id="{56802803-0B9D-42BD-9A5A-A6AE36F04E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5" name="テキスト ボックス 354">
          <a:extLst>
            <a:ext uri="{FF2B5EF4-FFF2-40B4-BE49-F238E27FC236}">
              <a16:creationId xmlns:a16="http://schemas.microsoft.com/office/drawing/2014/main" id="{23BB9CCB-BB6E-493F-9AB8-3D0F6C46779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6" name="直線コネクタ 355">
          <a:extLst>
            <a:ext uri="{FF2B5EF4-FFF2-40B4-BE49-F238E27FC236}">
              <a16:creationId xmlns:a16="http://schemas.microsoft.com/office/drawing/2014/main" id="{8FF820B6-7FC1-4972-8F38-2C94BE77FB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7" name="テキスト ボックス 356">
          <a:extLst>
            <a:ext uri="{FF2B5EF4-FFF2-40B4-BE49-F238E27FC236}">
              <a16:creationId xmlns:a16="http://schemas.microsoft.com/office/drawing/2014/main" id="{1853D63D-D58D-4F67-92EE-77AACA5E441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8" name="直線コネクタ 357">
          <a:extLst>
            <a:ext uri="{FF2B5EF4-FFF2-40B4-BE49-F238E27FC236}">
              <a16:creationId xmlns:a16="http://schemas.microsoft.com/office/drawing/2014/main" id="{D5886805-D411-48C0-86A6-D2E9AB23D8A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9" name="テキスト ボックス 358">
          <a:extLst>
            <a:ext uri="{FF2B5EF4-FFF2-40B4-BE49-F238E27FC236}">
              <a16:creationId xmlns:a16="http://schemas.microsoft.com/office/drawing/2014/main" id="{DEC329F9-D16A-4EF7-BE6D-8A1E0008E2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0" name="直線コネクタ 359">
          <a:extLst>
            <a:ext uri="{FF2B5EF4-FFF2-40B4-BE49-F238E27FC236}">
              <a16:creationId xmlns:a16="http://schemas.microsoft.com/office/drawing/2014/main" id="{E794F150-283D-4ABE-AA64-9A9D8AC0B7F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1" name="テキスト ボックス 360">
          <a:extLst>
            <a:ext uri="{FF2B5EF4-FFF2-40B4-BE49-F238E27FC236}">
              <a16:creationId xmlns:a16="http://schemas.microsoft.com/office/drawing/2014/main" id="{D83C121A-5A1A-4EA6-BED3-31376FCC3F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2" name="直線コネクタ 361">
          <a:extLst>
            <a:ext uri="{FF2B5EF4-FFF2-40B4-BE49-F238E27FC236}">
              <a16:creationId xmlns:a16="http://schemas.microsoft.com/office/drawing/2014/main" id="{EAFB2ECE-9F6B-440E-9936-CE26587198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3" name="テキスト ボックス 362">
          <a:extLst>
            <a:ext uri="{FF2B5EF4-FFF2-40B4-BE49-F238E27FC236}">
              <a16:creationId xmlns:a16="http://schemas.microsoft.com/office/drawing/2014/main" id="{B05F4A9C-5635-4884-9295-864B2FD0341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4" name="直線コネクタ 363">
          <a:extLst>
            <a:ext uri="{FF2B5EF4-FFF2-40B4-BE49-F238E27FC236}">
              <a16:creationId xmlns:a16="http://schemas.microsoft.com/office/drawing/2014/main" id="{80438C56-BD46-4BEA-844C-E885FE34E71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5" name="テキスト ボックス 364">
          <a:extLst>
            <a:ext uri="{FF2B5EF4-FFF2-40B4-BE49-F238E27FC236}">
              <a16:creationId xmlns:a16="http://schemas.microsoft.com/office/drawing/2014/main" id="{397CE34F-C573-42B8-B9F4-296F85CAAF1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a:extLst>
            <a:ext uri="{FF2B5EF4-FFF2-40B4-BE49-F238E27FC236}">
              <a16:creationId xmlns:a16="http://schemas.microsoft.com/office/drawing/2014/main" id="{85173591-2D25-4FF8-B54F-436CA64160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a:extLst>
            <a:ext uri="{FF2B5EF4-FFF2-40B4-BE49-F238E27FC236}">
              <a16:creationId xmlns:a16="http://schemas.microsoft.com/office/drawing/2014/main" id="{96D22BCE-ED9D-47C8-B847-3F2EE273CE4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a:extLst>
            <a:ext uri="{FF2B5EF4-FFF2-40B4-BE49-F238E27FC236}">
              <a16:creationId xmlns:a16="http://schemas.microsoft.com/office/drawing/2014/main" id="{415C9D9C-9C77-4E6A-9D17-7C2038401E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69" name="直線コネクタ 368">
          <a:extLst>
            <a:ext uri="{FF2B5EF4-FFF2-40B4-BE49-F238E27FC236}">
              <a16:creationId xmlns:a16="http://schemas.microsoft.com/office/drawing/2014/main" id="{6BBEB843-95A7-4067-AEDA-58016B2B69D0}"/>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70" name="【保健センター・保健所】&#10;有形固定資産減価償却率最小値テキスト">
          <a:extLst>
            <a:ext uri="{FF2B5EF4-FFF2-40B4-BE49-F238E27FC236}">
              <a16:creationId xmlns:a16="http://schemas.microsoft.com/office/drawing/2014/main" id="{541455B6-C8CB-4A01-86EF-EF2CB44517CD}"/>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71" name="直線コネクタ 370">
          <a:extLst>
            <a:ext uri="{FF2B5EF4-FFF2-40B4-BE49-F238E27FC236}">
              <a16:creationId xmlns:a16="http://schemas.microsoft.com/office/drawing/2014/main" id="{DED04C25-77D0-4906-B31B-D323C681AE47}"/>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72" name="【保健センター・保健所】&#10;有形固定資産減価償却率最大値テキスト">
          <a:extLst>
            <a:ext uri="{FF2B5EF4-FFF2-40B4-BE49-F238E27FC236}">
              <a16:creationId xmlns:a16="http://schemas.microsoft.com/office/drawing/2014/main" id="{D4A9E49E-3BAC-463B-BCDE-9EF21382D71A}"/>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73" name="直線コネクタ 372">
          <a:extLst>
            <a:ext uri="{FF2B5EF4-FFF2-40B4-BE49-F238E27FC236}">
              <a16:creationId xmlns:a16="http://schemas.microsoft.com/office/drawing/2014/main" id="{786F3118-C2F4-413A-B79C-ED1F309AF0BD}"/>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74" name="【保健センター・保健所】&#10;有形固定資産減価償却率平均値テキスト">
          <a:extLst>
            <a:ext uri="{FF2B5EF4-FFF2-40B4-BE49-F238E27FC236}">
              <a16:creationId xmlns:a16="http://schemas.microsoft.com/office/drawing/2014/main" id="{8CC305EB-C6B3-4CEB-AC21-09C47641E1AD}"/>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75" name="フローチャート: 判断 374">
          <a:extLst>
            <a:ext uri="{FF2B5EF4-FFF2-40B4-BE49-F238E27FC236}">
              <a16:creationId xmlns:a16="http://schemas.microsoft.com/office/drawing/2014/main" id="{EFE1EC7C-216A-478A-A0C3-08D3BC5636EC}"/>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76" name="フローチャート: 判断 375">
          <a:extLst>
            <a:ext uri="{FF2B5EF4-FFF2-40B4-BE49-F238E27FC236}">
              <a16:creationId xmlns:a16="http://schemas.microsoft.com/office/drawing/2014/main" id="{3351333F-1B7A-495D-93D6-D5789A3C116E}"/>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377" name="n_1aveValue【保健センター・保健所】&#10;有形固定資産減価償却率">
          <a:extLst>
            <a:ext uri="{FF2B5EF4-FFF2-40B4-BE49-F238E27FC236}">
              <a16:creationId xmlns:a16="http://schemas.microsoft.com/office/drawing/2014/main" id="{6ED67C9B-3DFE-4C90-9EA5-1956AC908EBE}"/>
            </a:ext>
          </a:extLst>
        </xdr:cNvPr>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78" name="フローチャート: 判断 377">
          <a:extLst>
            <a:ext uri="{FF2B5EF4-FFF2-40B4-BE49-F238E27FC236}">
              <a16:creationId xmlns:a16="http://schemas.microsoft.com/office/drawing/2014/main" id="{3ECD8FC5-F7A0-45F1-AB10-1A69237A9BA2}"/>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379" name="n_2aveValue【保健センター・保健所】&#10;有形固定資産減価償却率">
          <a:extLst>
            <a:ext uri="{FF2B5EF4-FFF2-40B4-BE49-F238E27FC236}">
              <a16:creationId xmlns:a16="http://schemas.microsoft.com/office/drawing/2014/main" id="{8C20E4FB-C4D7-4524-B0BD-EE89467BD10E}"/>
            </a:ext>
          </a:extLst>
        </xdr:cNvPr>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80" name="フローチャート: 判断 379">
          <a:extLst>
            <a:ext uri="{FF2B5EF4-FFF2-40B4-BE49-F238E27FC236}">
              <a16:creationId xmlns:a16="http://schemas.microsoft.com/office/drawing/2014/main" id="{06AA1E36-B314-4C47-9FD8-E5F6AF0634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81" name="n_3aveValue【保健センター・保健所】&#10;有形固定資産減価償却率">
          <a:extLst>
            <a:ext uri="{FF2B5EF4-FFF2-40B4-BE49-F238E27FC236}">
              <a16:creationId xmlns:a16="http://schemas.microsoft.com/office/drawing/2014/main" id="{3B557125-864A-40CF-986F-E45D3CBF36F6}"/>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9869FAB7-65F1-4EDA-B903-EA65CCEDFC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3CC03E93-3A78-4BD7-9699-B0F8F2B775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3DFBD9DF-4820-439D-B8BE-ECAC720C99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B326F241-3407-4D07-9B0F-E905A902DE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14DAE919-EC55-44BB-80D7-20F4A8D2F9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387" name="楕円 386">
          <a:extLst>
            <a:ext uri="{FF2B5EF4-FFF2-40B4-BE49-F238E27FC236}">
              <a16:creationId xmlns:a16="http://schemas.microsoft.com/office/drawing/2014/main" id="{693A820F-D1B0-4E8F-B5B9-752B4B329841}"/>
            </a:ext>
          </a:extLst>
        </xdr:cNvPr>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99695</xdr:rowOff>
    </xdr:from>
    <xdr:to>
      <xdr:col>76</xdr:col>
      <xdr:colOff>165100</xdr:colOff>
      <xdr:row>62</xdr:row>
      <xdr:rowOff>29845</xdr:rowOff>
    </xdr:to>
    <xdr:sp macro="" textlink="">
      <xdr:nvSpPr>
        <xdr:cNvPr id="388" name="楕円 387">
          <a:extLst>
            <a:ext uri="{FF2B5EF4-FFF2-40B4-BE49-F238E27FC236}">
              <a16:creationId xmlns:a16="http://schemas.microsoft.com/office/drawing/2014/main" id="{197EF83F-2C58-48DA-9064-89233AD14159}"/>
            </a:ext>
          </a:extLst>
        </xdr:cNvPr>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150495</xdr:rowOff>
    </xdr:to>
    <xdr:cxnSp macro="">
      <xdr:nvCxnSpPr>
        <xdr:cNvPr id="389" name="直線コネクタ 388">
          <a:extLst>
            <a:ext uri="{FF2B5EF4-FFF2-40B4-BE49-F238E27FC236}">
              <a16:creationId xmlns:a16="http://schemas.microsoft.com/office/drawing/2014/main" id="{E2C059D2-FDB8-4231-A977-3E8529618244}"/>
            </a:ext>
          </a:extLst>
        </xdr:cNvPr>
        <xdr:cNvCxnSpPr/>
      </xdr:nvCxnSpPr>
      <xdr:spPr>
        <a:xfrm flipV="1">
          <a:off x="14592300" y="10576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160037</xdr:rowOff>
    </xdr:from>
    <xdr:ext cx="405111" cy="259045"/>
    <xdr:sp macro="" textlink="">
      <xdr:nvSpPr>
        <xdr:cNvPr id="390" name="n_1mainValue【保健センター・保健所】&#10;有形固定資産減価償却率">
          <a:extLst>
            <a:ext uri="{FF2B5EF4-FFF2-40B4-BE49-F238E27FC236}">
              <a16:creationId xmlns:a16="http://schemas.microsoft.com/office/drawing/2014/main" id="{943A2A48-4D5C-4DFD-9338-3FED1EFFBE70}"/>
            </a:ext>
          </a:extLst>
        </xdr:cNvPr>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391" name="n_2mainValue【保健センター・保健所】&#10;有形固定資産減価償却率">
          <a:extLst>
            <a:ext uri="{FF2B5EF4-FFF2-40B4-BE49-F238E27FC236}">
              <a16:creationId xmlns:a16="http://schemas.microsoft.com/office/drawing/2014/main" id="{F60F0D20-F58B-482A-93AD-B61DEAE78501}"/>
            </a:ext>
          </a:extLst>
        </xdr:cNvPr>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a:extLst>
            <a:ext uri="{FF2B5EF4-FFF2-40B4-BE49-F238E27FC236}">
              <a16:creationId xmlns:a16="http://schemas.microsoft.com/office/drawing/2014/main" id="{49CE013C-C66D-4E71-B49B-0D1A50B9A3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a:extLst>
            <a:ext uri="{FF2B5EF4-FFF2-40B4-BE49-F238E27FC236}">
              <a16:creationId xmlns:a16="http://schemas.microsoft.com/office/drawing/2014/main" id="{4B1BB0A0-8BC4-4752-AC79-E23CFDEE09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a:extLst>
            <a:ext uri="{FF2B5EF4-FFF2-40B4-BE49-F238E27FC236}">
              <a16:creationId xmlns:a16="http://schemas.microsoft.com/office/drawing/2014/main" id="{0E84A3E2-652C-4FBF-BD8C-1143D7B1DC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a:extLst>
            <a:ext uri="{FF2B5EF4-FFF2-40B4-BE49-F238E27FC236}">
              <a16:creationId xmlns:a16="http://schemas.microsoft.com/office/drawing/2014/main" id="{09D20F24-B886-4B6A-A72A-120D66C583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a:extLst>
            <a:ext uri="{FF2B5EF4-FFF2-40B4-BE49-F238E27FC236}">
              <a16:creationId xmlns:a16="http://schemas.microsoft.com/office/drawing/2014/main" id="{7D5FFC77-5C69-48DB-9791-1337A0AC99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a:extLst>
            <a:ext uri="{FF2B5EF4-FFF2-40B4-BE49-F238E27FC236}">
              <a16:creationId xmlns:a16="http://schemas.microsoft.com/office/drawing/2014/main" id="{348C260B-234C-4B3C-9D7A-35D24E6AD7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a:extLst>
            <a:ext uri="{FF2B5EF4-FFF2-40B4-BE49-F238E27FC236}">
              <a16:creationId xmlns:a16="http://schemas.microsoft.com/office/drawing/2014/main" id="{5E7D2E46-D439-45BF-9A3B-F6070044A3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a:extLst>
            <a:ext uri="{FF2B5EF4-FFF2-40B4-BE49-F238E27FC236}">
              <a16:creationId xmlns:a16="http://schemas.microsoft.com/office/drawing/2014/main" id="{BFAA3C13-2FB5-459F-85D4-6C2FEDBA77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a:extLst>
            <a:ext uri="{FF2B5EF4-FFF2-40B4-BE49-F238E27FC236}">
              <a16:creationId xmlns:a16="http://schemas.microsoft.com/office/drawing/2014/main" id="{D53D479F-8399-4E86-B7B4-17637A1023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a:extLst>
            <a:ext uri="{FF2B5EF4-FFF2-40B4-BE49-F238E27FC236}">
              <a16:creationId xmlns:a16="http://schemas.microsoft.com/office/drawing/2014/main" id="{CD2F5718-DF80-49F3-8D7E-93E77E281A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a:extLst>
            <a:ext uri="{FF2B5EF4-FFF2-40B4-BE49-F238E27FC236}">
              <a16:creationId xmlns:a16="http://schemas.microsoft.com/office/drawing/2014/main" id="{8B4498EC-F8E9-4843-BD45-E83ADC72426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a:extLst>
            <a:ext uri="{FF2B5EF4-FFF2-40B4-BE49-F238E27FC236}">
              <a16:creationId xmlns:a16="http://schemas.microsoft.com/office/drawing/2014/main" id="{86EBDB6E-53A5-4BB5-A2B7-7648211827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a:extLst>
            <a:ext uri="{FF2B5EF4-FFF2-40B4-BE49-F238E27FC236}">
              <a16:creationId xmlns:a16="http://schemas.microsoft.com/office/drawing/2014/main" id="{E7798C0F-FCAD-40E7-BE7E-DC777725C6F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a:extLst>
            <a:ext uri="{FF2B5EF4-FFF2-40B4-BE49-F238E27FC236}">
              <a16:creationId xmlns:a16="http://schemas.microsoft.com/office/drawing/2014/main" id="{E5DD2A5C-7860-46B8-8818-AE1F5D363A4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a:extLst>
            <a:ext uri="{FF2B5EF4-FFF2-40B4-BE49-F238E27FC236}">
              <a16:creationId xmlns:a16="http://schemas.microsoft.com/office/drawing/2014/main" id="{36FA2465-65BE-4AFF-A03E-F0E93EFAE3D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a:extLst>
            <a:ext uri="{FF2B5EF4-FFF2-40B4-BE49-F238E27FC236}">
              <a16:creationId xmlns:a16="http://schemas.microsoft.com/office/drawing/2014/main" id="{E9127773-0B92-4742-815F-FB3E1C6742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a:extLst>
            <a:ext uri="{FF2B5EF4-FFF2-40B4-BE49-F238E27FC236}">
              <a16:creationId xmlns:a16="http://schemas.microsoft.com/office/drawing/2014/main" id="{AA657CEB-EA27-4E2E-9F46-1D55C900DA0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a:extLst>
            <a:ext uri="{FF2B5EF4-FFF2-40B4-BE49-F238E27FC236}">
              <a16:creationId xmlns:a16="http://schemas.microsoft.com/office/drawing/2014/main" id="{ECBD1E9F-6EEC-4181-ABD2-8EED9B0ADB0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a:extLst>
            <a:ext uri="{FF2B5EF4-FFF2-40B4-BE49-F238E27FC236}">
              <a16:creationId xmlns:a16="http://schemas.microsoft.com/office/drawing/2014/main" id="{D5B123AB-8DEE-42D3-BBAC-36250EEE2AC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a:extLst>
            <a:ext uri="{FF2B5EF4-FFF2-40B4-BE49-F238E27FC236}">
              <a16:creationId xmlns:a16="http://schemas.microsoft.com/office/drawing/2014/main" id="{FCF798A6-0F64-4349-AB16-D8A4CCA1908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a:extLst>
            <a:ext uri="{FF2B5EF4-FFF2-40B4-BE49-F238E27FC236}">
              <a16:creationId xmlns:a16="http://schemas.microsoft.com/office/drawing/2014/main" id="{88DC918F-E357-4B74-A7E5-32C5F2F72CF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a:extLst>
            <a:ext uri="{FF2B5EF4-FFF2-40B4-BE49-F238E27FC236}">
              <a16:creationId xmlns:a16="http://schemas.microsoft.com/office/drawing/2014/main" id="{829DAB1C-C9F2-4BF3-AED2-486DE3F6413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a:extLst>
            <a:ext uri="{FF2B5EF4-FFF2-40B4-BE49-F238E27FC236}">
              <a16:creationId xmlns:a16="http://schemas.microsoft.com/office/drawing/2014/main" id="{B23BE6A9-5D1C-40DF-8464-07E73E1424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a:extLst>
            <a:ext uri="{FF2B5EF4-FFF2-40B4-BE49-F238E27FC236}">
              <a16:creationId xmlns:a16="http://schemas.microsoft.com/office/drawing/2014/main" id="{AEF2F0B0-9734-4826-B709-A56A8D5DB1F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a:extLst>
            <a:ext uri="{FF2B5EF4-FFF2-40B4-BE49-F238E27FC236}">
              <a16:creationId xmlns:a16="http://schemas.microsoft.com/office/drawing/2014/main" id="{7E7573A2-C3A4-4FD1-B6CD-DF054A5247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17" name="直線コネクタ 416">
          <a:extLst>
            <a:ext uri="{FF2B5EF4-FFF2-40B4-BE49-F238E27FC236}">
              <a16:creationId xmlns:a16="http://schemas.microsoft.com/office/drawing/2014/main" id="{1EA0CE9F-0E53-4877-8B27-4EE68120F392}"/>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18" name="【保健センター・保健所】&#10;一人当たり面積最小値テキスト">
          <a:extLst>
            <a:ext uri="{FF2B5EF4-FFF2-40B4-BE49-F238E27FC236}">
              <a16:creationId xmlns:a16="http://schemas.microsoft.com/office/drawing/2014/main" id="{12B18BC5-C944-43C8-8378-8EFF1FDFDD23}"/>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19" name="直線コネクタ 418">
          <a:extLst>
            <a:ext uri="{FF2B5EF4-FFF2-40B4-BE49-F238E27FC236}">
              <a16:creationId xmlns:a16="http://schemas.microsoft.com/office/drawing/2014/main" id="{A0BC6DC4-DB07-4DE3-9E35-7DDACD76CD9D}"/>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20" name="【保健センター・保健所】&#10;一人当たり面積最大値テキスト">
          <a:extLst>
            <a:ext uri="{FF2B5EF4-FFF2-40B4-BE49-F238E27FC236}">
              <a16:creationId xmlns:a16="http://schemas.microsoft.com/office/drawing/2014/main" id="{C627FCDC-21F8-458F-9B61-010FB2B6FC7D}"/>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21" name="直線コネクタ 420">
          <a:extLst>
            <a:ext uri="{FF2B5EF4-FFF2-40B4-BE49-F238E27FC236}">
              <a16:creationId xmlns:a16="http://schemas.microsoft.com/office/drawing/2014/main" id="{8487E31A-EA20-4E70-8E0E-54A559526E58}"/>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422" name="【保健センター・保健所】&#10;一人当たり面積平均値テキスト">
          <a:extLst>
            <a:ext uri="{FF2B5EF4-FFF2-40B4-BE49-F238E27FC236}">
              <a16:creationId xmlns:a16="http://schemas.microsoft.com/office/drawing/2014/main" id="{ED5BDE2B-9F01-4E4E-85B0-B838E8A24EBA}"/>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23" name="フローチャート: 判断 422">
          <a:extLst>
            <a:ext uri="{FF2B5EF4-FFF2-40B4-BE49-F238E27FC236}">
              <a16:creationId xmlns:a16="http://schemas.microsoft.com/office/drawing/2014/main" id="{9169F2F6-5D2A-4FA0-8F3C-17C818F07381}"/>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24" name="フローチャート: 判断 423">
          <a:extLst>
            <a:ext uri="{FF2B5EF4-FFF2-40B4-BE49-F238E27FC236}">
              <a16:creationId xmlns:a16="http://schemas.microsoft.com/office/drawing/2014/main" id="{1020A8B9-461E-4276-B46D-99A21BA97029}"/>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25" name="n_1aveValue【保健センター・保健所】&#10;一人当たり面積">
          <a:extLst>
            <a:ext uri="{FF2B5EF4-FFF2-40B4-BE49-F238E27FC236}">
              <a16:creationId xmlns:a16="http://schemas.microsoft.com/office/drawing/2014/main" id="{6ACBA04E-FB44-4AC2-8AED-75D2DCE68CDC}"/>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26" name="フローチャート: 判断 425">
          <a:extLst>
            <a:ext uri="{FF2B5EF4-FFF2-40B4-BE49-F238E27FC236}">
              <a16:creationId xmlns:a16="http://schemas.microsoft.com/office/drawing/2014/main" id="{60D634ED-31EA-42BE-B0B2-7E609B240C29}"/>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27" name="n_2aveValue【保健センター・保健所】&#10;一人当たり面積">
          <a:extLst>
            <a:ext uri="{FF2B5EF4-FFF2-40B4-BE49-F238E27FC236}">
              <a16:creationId xmlns:a16="http://schemas.microsoft.com/office/drawing/2014/main" id="{C413DFD7-BF39-4449-AF79-997AA2BC2B61}"/>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28" name="フローチャート: 判断 427">
          <a:extLst>
            <a:ext uri="{FF2B5EF4-FFF2-40B4-BE49-F238E27FC236}">
              <a16:creationId xmlns:a16="http://schemas.microsoft.com/office/drawing/2014/main" id="{D2535967-1C95-4BD3-8D9F-05E78EADD125}"/>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429" name="n_3aveValue【保健センター・保健所】&#10;一人当たり面積">
          <a:extLst>
            <a:ext uri="{FF2B5EF4-FFF2-40B4-BE49-F238E27FC236}">
              <a16:creationId xmlns:a16="http://schemas.microsoft.com/office/drawing/2014/main" id="{0DEBF55C-03B2-438B-9B48-D17F0950A26D}"/>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A1353DE9-24F4-493A-8B95-5BB7B0E526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C6DDFAD3-14EB-41FC-86A9-CA5ADF242A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4024A37-BEF2-46D0-A2DB-6B83DD078C3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95561C05-D35F-4799-AE0A-0628BE18F2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C69C79D5-20F0-45E3-BF19-49A6198743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34109</xdr:rowOff>
    </xdr:from>
    <xdr:to>
      <xdr:col>112</xdr:col>
      <xdr:colOff>38100</xdr:colOff>
      <xdr:row>63</xdr:row>
      <xdr:rowOff>135709</xdr:rowOff>
    </xdr:to>
    <xdr:sp macro="" textlink="">
      <xdr:nvSpPr>
        <xdr:cNvPr id="435" name="楕円 434">
          <a:extLst>
            <a:ext uri="{FF2B5EF4-FFF2-40B4-BE49-F238E27FC236}">
              <a16:creationId xmlns:a16="http://schemas.microsoft.com/office/drawing/2014/main" id="{4686AB6C-188E-4AA3-A10E-E270BADD3DFF}"/>
            </a:ext>
          </a:extLst>
        </xdr:cNvPr>
        <xdr:cNvSpPr/>
      </xdr:nvSpPr>
      <xdr:spPr>
        <a:xfrm>
          <a:off x="21272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37374</xdr:rowOff>
    </xdr:from>
    <xdr:to>
      <xdr:col>107</xdr:col>
      <xdr:colOff>101600</xdr:colOff>
      <xdr:row>63</xdr:row>
      <xdr:rowOff>138974</xdr:rowOff>
    </xdr:to>
    <xdr:sp macro="" textlink="">
      <xdr:nvSpPr>
        <xdr:cNvPr id="436" name="楕円 435">
          <a:extLst>
            <a:ext uri="{FF2B5EF4-FFF2-40B4-BE49-F238E27FC236}">
              <a16:creationId xmlns:a16="http://schemas.microsoft.com/office/drawing/2014/main" id="{E54E926D-B417-464C-87CB-73C4DFF3B361}"/>
            </a:ext>
          </a:extLst>
        </xdr:cNvPr>
        <xdr:cNvSpPr/>
      </xdr:nvSpPr>
      <xdr:spPr>
        <a:xfrm>
          <a:off x="20383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84909</xdr:rowOff>
    </xdr:from>
    <xdr:to>
      <xdr:col>111</xdr:col>
      <xdr:colOff>177800</xdr:colOff>
      <xdr:row>63</xdr:row>
      <xdr:rowOff>88174</xdr:rowOff>
    </xdr:to>
    <xdr:cxnSp macro="">
      <xdr:nvCxnSpPr>
        <xdr:cNvPr id="437" name="直線コネクタ 436">
          <a:extLst>
            <a:ext uri="{FF2B5EF4-FFF2-40B4-BE49-F238E27FC236}">
              <a16:creationId xmlns:a16="http://schemas.microsoft.com/office/drawing/2014/main" id="{B469544E-7F54-4C99-A35D-88A973CC0364}"/>
            </a:ext>
          </a:extLst>
        </xdr:cNvPr>
        <xdr:cNvCxnSpPr/>
      </xdr:nvCxnSpPr>
      <xdr:spPr>
        <a:xfrm flipV="1">
          <a:off x="20434300" y="108862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126836</xdr:rowOff>
    </xdr:from>
    <xdr:ext cx="469744" cy="259045"/>
    <xdr:sp macro="" textlink="">
      <xdr:nvSpPr>
        <xdr:cNvPr id="438" name="n_1mainValue【保健センター・保健所】&#10;一人当たり面積">
          <a:extLst>
            <a:ext uri="{FF2B5EF4-FFF2-40B4-BE49-F238E27FC236}">
              <a16:creationId xmlns:a16="http://schemas.microsoft.com/office/drawing/2014/main" id="{9ED62DAB-8AE7-4FF1-8940-CAB49EBD8289}"/>
            </a:ext>
          </a:extLst>
        </xdr:cNvPr>
        <xdr:cNvSpPr txBox="1"/>
      </xdr:nvSpPr>
      <xdr:spPr>
        <a:xfrm>
          <a:off x="210757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130101</xdr:rowOff>
    </xdr:from>
    <xdr:ext cx="469744" cy="259045"/>
    <xdr:sp macro="" textlink="">
      <xdr:nvSpPr>
        <xdr:cNvPr id="439" name="n_2mainValue【保健センター・保健所】&#10;一人当たり面積">
          <a:extLst>
            <a:ext uri="{FF2B5EF4-FFF2-40B4-BE49-F238E27FC236}">
              <a16:creationId xmlns:a16="http://schemas.microsoft.com/office/drawing/2014/main" id="{C960ABA6-C380-4542-ABCA-1D4DF9D4020C}"/>
            </a:ext>
          </a:extLst>
        </xdr:cNvPr>
        <xdr:cNvSpPr txBox="1"/>
      </xdr:nvSpPr>
      <xdr:spPr>
        <a:xfrm>
          <a:off x="20199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a:extLst>
            <a:ext uri="{FF2B5EF4-FFF2-40B4-BE49-F238E27FC236}">
              <a16:creationId xmlns:a16="http://schemas.microsoft.com/office/drawing/2014/main" id="{7C6E5F18-06CD-40D5-A415-4B6C76A399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a:extLst>
            <a:ext uri="{FF2B5EF4-FFF2-40B4-BE49-F238E27FC236}">
              <a16:creationId xmlns:a16="http://schemas.microsoft.com/office/drawing/2014/main" id="{D8C4D390-875C-4731-9774-8D4ADB9662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a:extLst>
            <a:ext uri="{FF2B5EF4-FFF2-40B4-BE49-F238E27FC236}">
              <a16:creationId xmlns:a16="http://schemas.microsoft.com/office/drawing/2014/main" id="{E6D6D2D9-19A8-4EF2-80E1-E533EC5034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a:extLst>
            <a:ext uri="{FF2B5EF4-FFF2-40B4-BE49-F238E27FC236}">
              <a16:creationId xmlns:a16="http://schemas.microsoft.com/office/drawing/2014/main" id="{D53324DA-EA40-41AF-B4FE-DC08C0EA88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a:extLst>
            <a:ext uri="{FF2B5EF4-FFF2-40B4-BE49-F238E27FC236}">
              <a16:creationId xmlns:a16="http://schemas.microsoft.com/office/drawing/2014/main" id="{F5A4EAC1-21C1-4A13-81BD-56C9102B8D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a:extLst>
            <a:ext uri="{FF2B5EF4-FFF2-40B4-BE49-F238E27FC236}">
              <a16:creationId xmlns:a16="http://schemas.microsoft.com/office/drawing/2014/main" id="{D4B6A7D6-A64D-431B-95A0-4C8DBF254D2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a:extLst>
            <a:ext uri="{FF2B5EF4-FFF2-40B4-BE49-F238E27FC236}">
              <a16:creationId xmlns:a16="http://schemas.microsoft.com/office/drawing/2014/main" id="{99393D3F-A499-42D9-9110-DA0EE9102B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a:extLst>
            <a:ext uri="{FF2B5EF4-FFF2-40B4-BE49-F238E27FC236}">
              <a16:creationId xmlns:a16="http://schemas.microsoft.com/office/drawing/2014/main" id="{BBE50E2A-9938-43C9-B7F2-D869262DB0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a:extLst>
            <a:ext uri="{FF2B5EF4-FFF2-40B4-BE49-F238E27FC236}">
              <a16:creationId xmlns:a16="http://schemas.microsoft.com/office/drawing/2014/main" id="{6A341CDD-C5A8-43F9-8F3C-08A7A87836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a:extLst>
            <a:ext uri="{FF2B5EF4-FFF2-40B4-BE49-F238E27FC236}">
              <a16:creationId xmlns:a16="http://schemas.microsoft.com/office/drawing/2014/main" id="{D267B4AE-04EE-4E71-B3DE-C0500F7299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0" name="直線コネクタ 449">
          <a:extLst>
            <a:ext uri="{FF2B5EF4-FFF2-40B4-BE49-F238E27FC236}">
              <a16:creationId xmlns:a16="http://schemas.microsoft.com/office/drawing/2014/main" id="{19B68A83-A49E-4773-AE12-2B5A3837B99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1" name="テキスト ボックス 450">
          <a:extLst>
            <a:ext uri="{FF2B5EF4-FFF2-40B4-BE49-F238E27FC236}">
              <a16:creationId xmlns:a16="http://schemas.microsoft.com/office/drawing/2014/main" id="{12315CE6-739B-47A6-8DCE-C7EC30E9C83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2" name="直線コネクタ 451">
          <a:extLst>
            <a:ext uri="{FF2B5EF4-FFF2-40B4-BE49-F238E27FC236}">
              <a16:creationId xmlns:a16="http://schemas.microsoft.com/office/drawing/2014/main" id="{E1CA68EB-9B97-471A-82F7-A272D4AF892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3" name="テキスト ボックス 452">
          <a:extLst>
            <a:ext uri="{FF2B5EF4-FFF2-40B4-BE49-F238E27FC236}">
              <a16:creationId xmlns:a16="http://schemas.microsoft.com/office/drawing/2014/main" id="{CFFFC70A-EBEA-4E3A-82E0-19B157902E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4" name="直線コネクタ 453">
          <a:extLst>
            <a:ext uri="{FF2B5EF4-FFF2-40B4-BE49-F238E27FC236}">
              <a16:creationId xmlns:a16="http://schemas.microsoft.com/office/drawing/2014/main" id="{44A8D8EC-B325-48D8-8FDE-8DA1794B9F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5" name="テキスト ボックス 454">
          <a:extLst>
            <a:ext uri="{FF2B5EF4-FFF2-40B4-BE49-F238E27FC236}">
              <a16:creationId xmlns:a16="http://schemas.microsoft.com/office/drawing/2014/main" id="{F7690DE5-55BE-4426-916F-AEBD1BB708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6" name="直線コネクタ 455">
          <a:extLst>
            <a:ext uri="{FF2B5EF4-FFF2-40B4-BE49-F238E27FC236}">
              <a16:creationId xmlns:a16="http://schemas.microsoft.com/office/drawing/2014/main" id="{B87EF58C-A653-4FAD-B58D-13C3130D5E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7" name="テキスト ボックス 456">
          <a:extLst>
            <a:ext uri="{FF2B5EF4-FFF2-40B4-BE49-F238E27FC236}">
              <a16:creationId xmlns:a16="http://schemas.microsoft.com/office/drawing/2014/main" id="{F05795C6-6419-444E-8552-EBE01CD9BA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8" name="直線コネクタ 457">
          <a:extLst>
            <a:ext uri="{FF2B5EF4-FFF2-40B4-BE49-F238E27FC236}">
              <a16:creationId xmlns:a16="http://schemas.microsoft.com/office/drawing/2014/main" id="{4F118499-D402-40D3-9B5C-6835DDF6C9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9" name="テキスト ボックス 458">
          <a:extLst>
            <a:ext uri="{FF2B5EF4-FFF2-40B4-BE49-F238E27FC236}">
              <a16:creationId xmlns:a16="http://schemas.microsoft.com/office/drawing/2014/main" id="{636BD683-AA82-47F8-A75E-618F277AE4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0" name="直線コネクタ 459">
          <a:extLst>
            <a:ext uri="{FF2B5EF4-FFF2-40B4-BE49-F238E27FC236}">
              <a16:creationId xmlns:a16="http://schemas.microsoft.com/office/drawing/2014/main" id="{84289073-D763-4FF9-BAB9-98FC357D54D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1" name="テキスト ボックス 460">
          <a:extLst>
            <a:ext uri="{FF2B5EF4-FFF2-40B4-BE49-F238E27FC236}">
              <a16:creationId xmlns:a16="http://schemas.microsoft.com/office/drawing/2014/main" id="{41DC83EB-7AFB-464A-9450-A8157A7BD45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a:extLst>
            <a:ext uri="{FF2B5EF4-FFF2-40B4-BE49-F238E27FC236}">
              <a16:creationId xmlns:a16="http://schemas.microsoft.com/office/drawing/2014/main" id="{A7323988-6809-40C9-BEE9-1C97F726930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368E13BF-63CD-4842-8819-970439A5FF2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消防施設】&#10;有形固定資産減価償却率グラフ枠">
          <a:extLst>
            <a:ext uri="{FF2B5EF4-FFF2-40B4-BE49-F238E27FC236}">
              <a16:creationId xmlns:a16="http://schemas.microsoft.com/office/drawing/2014/main" id="{CA03A976-0C53-43BD-96D0-2315FCE1B4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93618</xdr:rowOff>
    </xdr:from>
    <xdr:to>
      <xdr:col>85</xdr:col>
      <xdr:colOff>126364</xdr:colOff>
      <xdr:row>85</xdr:row>
      <xdr:rowOff>78921</xdr:rowOff>
    </xdr:to>
    <xdr:cxnSp macro="">
      <xdr:nvCxnSpPr>
        <xdr:cNvPr id="465" name="直線コネクタ 464">
          <a:extLst>
            <a:ext uri="{FF2B5EF4-FFF2-40B4-BE49-F238E27FC236}">
              <a16:creationId xmlns:a16="http://schemas.microsoft.com/office/drawing/2014/main" id="{FE58563D-39B8-4E86-BB58-15D80FECBD94}"/>
            </a:ext>
          </a:extLst>
        </xdr:cNvPr>
        <xdr:cNvCxnSpPr/>
      </xdr:nvCxnSpPr>
      <xdr:spPr>
        <a:xfrm flipV="1">
          <a:off x="16318864" y="13295268"/>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82748</xdr:rowOff>
    </xdr:from>
    <xdr:ext cx="405111" cy="259045"/>
    <xdr:sp macro="" textlink="">
      <xdr:nvSpPr>
        <xdr:cNvPr id="466" name="【消防施設】&#10;有形固定資産減価償却率最小値テキスト">
          <a:extLst>
            <a:ext uri="{FF2B5EF4-FFF2-40B4-BE49-F238E27FC236}">
              <a16:creationId xmlns:a16="http://schemas.microsoft.com/office/drawing/2014/main" id="{CBC653A8-757B-4118-976F-721E807E8C98}"/>
            </a:ext>
          </a:extLst>
        </xdr:cNvPr>
        <xdr:cNvSpPr txBox="1"/>
      </xdr:nvSpPr>
      <xdr:spPr>
        <a:xfrm>
          <a:off x="16357600" y="14655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78921</xdr:rowOff>
    </xdr:from>
    <xdr:to>
      <xdr:col>86</xdr:col>
      <xdr:colOff>25400</xdr:colOff>
      <xdr:row>85</xdr:row>
      <xdr:rowOff>78921</xdr:rowOff>
    </xdr:to>
    <xdr:cxnSp macro="">
      <xdr:nvCxnSpPr>
        <xdr:cNvPr id="467" name="直線コネクタ 466">
          <a:extLst>
            <a:ext uri="{FF2B5EF4-FFF2-40B4-BE49-F238E27FC236}">
              <a16:creationId xmlns:a16="http://schemas.microsoft.com/office/drawing/2014/main" id="{9C20CC94-1FB6-48C6-9854-9BE3C43A88AB}"/>
            </a:ext>
          </a:extLst>
        </xdr:cNvPr>
        <xdr:cNvCxnSpPr/>
      </xdr:nvCxnSpPr>
      <xdr:spPr>
        <a:xfrm>
          <a:off x="16230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40295</xdr:rowOff>
    </xdr:from>
    <xdr:ext cx="405111" cy="259045"/>
    <xdr:sp macro="" textlink="">
      <xdr:nvSpPr>
        <xdr:cNvPr id="468" name="【消防施設】&#10;有形固定資産減価償却率最大値テキスト">
          <a:extLst>
            <a:ext uri="{FF2B5EF4-FFF2-40B4-BE49-F238E27FC236}">
              <a16:creationId xmlns:a16="http://schemas.microsoft.com/office/drawing/2014/main" id="{592E2128-E362-4DCD-AC18-9110EEBF37F3}"/>
            </a:ext>
          </a:extLst>
        </xdr:cNvPr>
        <xdr:cNvSpPr txBox="1"/>
      </xdr:nvSpPr>
      <xdr:spPr>
        <a:xfrm>
          <a:off x="16357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93618</xdr:rowOff>
    </xdr:from>
    <xdr:to>
      <xdr:col>86</xdr:col>
      <xdr:colOff>25400</xdr:colOff>
      <xdr:row>77</xdr:row>
      <xdr:rowOff>93618</xdr:rowOff>
    </xdr:to>
    <xdr:cxnSp macro="">
      <xdr:nvCxnSpPr>
        <xdr:cNvPr id="469" name="直線コネクタ 468">
          <a:extLst>
            <a:ext uri="{FF2B5EF4-FFF2-40B4-BE49-F238E27FC236}">
              <a16:creationId xmlns:a16="http://schemas.microsoft.com/office/drawing/2014/main" id="{6987E894-3B3D-4317-B753-3D70839F069B}"/>
            </a:ext>
          </a:extLst>
        </xdr:cNvPr>
        <xdr:cNvCxnSpPr/>
      </xdr:nvCxnSpPr>
      <xdr:spPr>
        <a:xfrm>
          <a:off x="16230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470" name="【消防施設】&#10;有形固定資産減価償却率平均値テキスト">
          <a:extLst>
            <a:ext uri="{FF2B5EF4-FFF2-40B4-BE49-F238E27FC236}">
              <a16:creationId xmlns:a16="http://schemas.microsoft.com/office/drawing/2014/main" id="{8AF9696B-3DB9-4B43-9ED1-F6CF735A9055}"/>
            </a:ext>
          </a:extLst>
        </xdr:cNvPr>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471" name="フローチャート: 判断 470">
          <a:extLst>
            <a:ext uri="{FF2B5EF4-FFF2-40B4-BE49-F238E27FC236}">
              <a16:creationId xmlns:a16="http://schemas.microsoft.com/office/drawing/2014/main" id="{93CB82D3-724E-45C6-A81F-8784BD1C8066}"/>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83638</xdr:rowOff>
    </xdr:from>
    <xdr:to>
      <xdr:col>81</xdr:col>
      <xdr:colOff>101600</xdr:colOff>
      <xdr:row>81</xdr:row>
      <xdr:rowOff>13788</xdr:rowOff>
    </xdr:to>
    <xdr:sp macro="" textlink="">
      <xdr:nvSpPr>
        <xdr:cNvPr id="472" name="フローチャート: 判断 471">
          <a:extLst>
            <a:ext uri="{FF2B5EF4-FFF2-40B4-BE49-F238E27FC236}">
              <a16:creationId xmlns:a16="http://schemas.microsoft.com/office/drawing/2014/main" id="{1C7CB334-857E-4218-B32F-4F6DA7984311}"/>
            </a:ext>
          </a:extLst>
        </xdr:cNvPr>
        <xdr:cNvSpPr/>
      </xdr:nvSpPr>
      <xdr:spPr>
        <a:xfrm>
          <a:off x="154305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30315</xdr:rowOff>
    </xdr:from>
    <xdr:ext cx="405111" cy="259045"/>
    <xdr:sp macro="" textlink="">
      <xdr:nvSpPr>
        <xdr:cNvPr id="473" name="n_1aveValue【消防施設】&#10;有形固定資産減価償却率">
          <a:extLst>
            <a:ext uri="{FF2B5EF4-FFF2-40B4-BE49-F238E27FC236}">
              <a16:creationId xmlns:a16="http://schemas.microsoft.com/office/drawing/2014/main" id="{1D1221FC-BFAA-4F49-963E-8016EF0C9574}"/>
            </a:ext>
          </a:extLst>
        </xdr:cNvPr>
        <xdr:cNvSpPr txBox="1"/>
      </xdr:nvSpPr>
      <xdr:spPr>
        <a:xfrm>
          <a:off x="15266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98334</xdr:rowOff>
    </xdr:from>
    <xdr:to>
      <xdr:col>76</xdr:col>
      <xdr:colOff>165100</xdr:colOff>
      <xdr:row>82</xdr:row>
      <xdr:rowOff>28484</xdr:rowOff>
    </xdr:to>
    <xdr:sp macro="" textlink="">
      <xdr:nvSpPr>
        <xdr:cNvPr id="474" name="フローチャート: 判断 473">
          <a:extLst>
            <a:ext uri="{FF2B5EF4-FFF2-40B4-BE49-F238E27FC236}">
              <a16:creationId xmlns:a16="http://schemas.microsoft.com/office/drawing/2014/main" id="{8D8B15A0-DD3F-48DA-B3DF-55E16973A9DE}"/>
            </a:ext>
          </a:extLst>
        </xdr:cNvPr>
        <xdr:cNvSpPr/>
      </xdr:nvSpPr>
      <xdr:spPr>
        <a:xfrm>
          <a:off x="14541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45011</xdr:rowOff>
    </xdr:from>
    <xdr:ext cx="405111" cy="259045"/>
    <xdr:sp macro="" textlink="">
      <xdr:nvSpPr>
        <xdr:cNvPr id="475" name="n_2aveValue【消防施設】&#10;有形固定資産減価償却率">
          <a:extLst>
            <a:ext uri="{FF2B5EF4-FFF2-40B4-BE49-F238E27FC236}">
              <a16:creationId xmlns:a16="http://schemas.microsoft.com/office/drawing/2014/main" id="{E607525D-6021-49BA-8660-148C8524E9A4}"/>
            </a:ext>
          </a:extLst>
        </xdr:cNvPr>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476" name="フローチャート: 判断 475">
          <a:extLst>
            <a:ext uri="{FF2B5EF4-FFF2-40B4-BE49-F238E27FC236}">
              <a16:creationId xmlns:a16="http://schemas.microsoft.com/office/drawing/2014/main" id="{BE079782-97F3-4787-A8A6-5B78626365D9}"/>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477" name="n_3aveValue【消防施設】&#10;有形固定資産減価償却率">
          <a:extLst>
            <a:ext uri="{FF2B5EF4-FFF2-40B4-BE49-F238E27FC236}">
              <a16:creationId xmlns:a16="http://schemas.microsoft.com/office/drawing/2014/main" id="{5B5683F1-FE82-4144-A989-0FCC5C04D8EC}"/>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D0379228-2EE7-4EB0-96F8-DFE8F6ADE7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44D27195-681F-4CDF-AC72-0AB210FFCA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513F9D8-C495-45A0-89C8-C8B3C10EC6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D352540F-1E5D-4AE9-8910-399B162FE26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B533E1E7-9A10-4652-BC2E-D13DD4CC75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111398</xdr:rowOff>
    </xdr:from>
    <xdr:to>
      <xdr:col>81</xdr:col>
      <xdr:colOff>101600</xdr:colOff>
      <xdr:row>87</xdr:row>
      <xdr:rowOff>41548</xdr:rowOff>
    </xdr:to>
    <xdr:sp macro="" textlink="">
      <xdr:nvSpPr>
        <xdr:cNvPr id="483" name="楕円 482">
          <a:extLst>
            <a:ext uri="{FF2B5EF4-FFF2-40B4-BE49-F238E27FC236}">
              <a16:creationId xmlns:a16="http://schemas.microsoft.com/office/drawing/2014/main" id="{91847A25-4D71-49D4-9376-84B4C5FDB60F}"/>
            </a:ext>
          </a:extLst>
        </xdr:cNvPr>
        <xdr:cNvSpPr/>
      </xdr:nvSpPr>
      <xdr:spPr>
        <a:xfrm>
          <a:off x="15430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484" name="楕円 483">
          <a:extLst>
            <a:ext uri="{FF2B5EF4-FFF2-40B4-BE49-F238E27FC236}">
              <a16:creationId xmlns:a16="http://schemas.microsoft.com/office/drawing/2014/main" id="{2BE71680-711E-4993-9336-D36FC112402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162198</xdr:rowOff>
    </xdr:from>
    <xdr:to>
      <xdr:col>81</xdr:col>
      <xdr:colOff>50800</xdr:colOff>
      <xdr:row>86</xdr:row>
      <xdr:rowOff>168729</xdr:rowOff>
    </xdr:to>
    <xdr:cxnSp macro="">
      <xdr:nvCxnSpPr>
        <xdr:cNvPr id="485" name="直線コネクタ 484">
          <a:extLst>
            <a:ext uri="{FF2B5EF4-FFF2-40B4-BE49-F238E27FC236}">
              <a16:creationId xmlns:a16="http://schemas.microsoft.com/office/drawing/2014/main" id="{F270F79A-082B-4BEE-8D53-BD14C9656088}"/>
            </a:ext>
          </a:extLst>
        </xdr:cNvPr>
        <xdr:cNvCxnSpPr/>
      </xdr:nvCxnSpPr>
      <xdr:spPr>
        <a:xfrm flipV="1">
          <a:off x="14592300" y="149068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87</xdr:row>
      <xdr:rowOff>32675</xdr:rowOff>
    </xdr:from>
    <xdr:ext cx="340478" cy="259045"/>
    <xdr:sp macro="" textlink="">
      <xdr:nvSpPr>
        <xdr:cNvPr id="486" name="n_1mainValue【消防施設】&#10;有形固定資産減価償却率">
          <a:extLst>
            <a:ext uri="{FF2B5EF4-FFF2-40B4-BE49-F238E27FC236}">
              <a16:creationId xmlns:a16="http://schemas.microsoft.com/office/drawing/2014/main" id="{AB2EB1B0-BC69-4BC1-BA4D-A5091EF4E91E}"/>
            </a:ext>
          </a:extLst>
        </xdr:cNvPr>
        <xdr:cNvSpPr txBox="1"/>
      </xdr:nvSpPr>
      <xdr:spPr>
        <a:xfrm>
          <a:off x="15298361" y="149488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39206</xdr:rowOff>
    </xdr:from>
    <xdr:ext cx="340478" cy="259045"/>
    <xdr:sp macro="" textlink="">
      <xdr:nvSpPr>
        <xdr:cNvPr id="487" name="n_2mainValue【消防施設】&#10;有形固定資産減価償却率">
          <a:extLst>
            <a:ext uri="{FF2B5EF4-FFF2-40B4-BE49-F238E27FC236}">
              <a16:creationId xmlns:a16="http://schemas.microsoft.com/office/drawing/2014/main" id="{427E262F-2F72-47F0-BB1A-7F0EC2133F87}"/>
            </a:ext>
          </a:extLst>
        </xdr:cNvPr>
        <xdr:cNvSpPr txBox="1"/>
      </xdr:nvSpPr>
      <xdr:spPr>
        <a:xfrm>
          <a:off x="14422061"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C5A17985-0111-4DEF-8F05-BE672B42A6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ED3FCDC8-1A09-4197-8AD8-BDDA3ED7CB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3DA47FF9-65E5-4816-91F4-0479C481D6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BB2D93A6-BB32-4CB9-B2E0-F3418016D9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24AB7D3D-295A-4DDB-A331-AB57073870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7CB108CE-1ECC-4331-BE82-111DD94752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C33FE47E-566A-4654-AC68-69C8C0D2F3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EE687017-E81F-48AD-A310-6BF85D9311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F05BE179-430F-4684-95CF-8CF971FC7F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C5D17F31-600F-4385-8AD9-5F2359859A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a:extLst>
            <a:ext uri="{FF2B5EF4-FFF2-40B4-BE49-F238E27FC236}">
              <a16:creationId xmlns:a16="http://schemas.microsoft.com/office/drawing/2014/main" id="{492F29FB-A4DE-4C34-BB3B-1263E703528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a:extLst>
            <a:ext uri="{FF2B5EF4-FFF2-40B4-BE49-F238E27FC236}">
              <a16:creationId xmlns:a16="http://schemas.microsoft.com/office/drawing/2014/main" id="{7806C9A0-187E-4FD7-BF95-4C3171E9FC2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a:extLst>
            <a:ext uri="{FF2B5EF4-FFF2-40B4-BE49-F238E27FC236}">
              <a16:creationId xmlns:a16="http://schemas.microsoft.com/office/drawing/2014/main" id="{74567E18-812A-4E46-8331-F9FCA0E8711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a:extLst>
            <a:ext uri="{FF2B5EF4-FFF2-40B4-BE49-F238E27FC236}">
              <a16:creationId xmlns:a16="http://schemas.microsoft.com/office/drawing/2014/main" id="{EA50812E-0B94-44EC-B119-34BB8C1AA8E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a:extLst>
            <a:ext uri="{FF2B5EF4-FFF2-40B4-BE49-F238E27FC236}">
              <a16:creationId xmlns:a16="http://schemas.microsoft.com/office/drawing/2014/main" id="{37B49B6B-C467-4A17-A3B7-73657C59BCD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a:extLst>
            <a:ext uri="{FF2B5EF4-FFF2-40B4-BE49-F238E27FC236}">
              <a16:creationId xmlns:a16="http://schemas.microsoft.com/office/drawing/2014/main" id="{79821F7C-4E7C-4477-9741-8EBC802932C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a:extLst>
            <a:ext uri="{FF2B5EF4-FFF2-40B4-BE49-F238E27FC236}">
              <a16:creationId xmlns:a16="http://schemas.microsoft.com/office/drawing/2014/main" id="{0C53E09C-96CF-47BE-9E78-A7AC4D3FD5F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a:extLst>
            <a:ext uri="{FF2B5EF4-FFF2-40B4-BE49-F238E27FC236}">
              <a16:creationId xmlns:a16="http://schemas.microsoft.com/office/drawing/2014/main" id="{68AF0797-D57B-47DE-8A4F-BBE981A7B65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5499B334-008B-4BA8-9B45-C58C299742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AD1DA007-92AB-4B0A-B4BB-2FAA6947AB5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9B4531A4-16DF-4DE5-B931-E6C442A060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09" name="直線コネクタ 508">
          <a:extLst>
            <a:ext uri="{FF2B5EF4-FFF2-40B4-BE49-F238E27FC236}">
              <a16:creationId xmlns:a16="http://schemas.microsoft.com/office/drawing/2014/main" id="{9928E854-C0F5-4725-A8E0-005228AB769A}"/>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10" name="【消防施設】&#10;一人当たり面積最小値テキスト">
          <a:extLst>
            <a:ext uri="{FF2B5EF4-FFF2-40B4-BE49-F238E27FC236}">
              <a16:creationId xmlns:a16="http://schemas.microsoft.com/office/drawing/2014/main" id="{9B9AF5DC-D7CB-4111-9D67-DE92C9141B8B}"/>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11" name="直線コネクタ 510">
          <a:extLst>
            <a:ext uri="{FF2B5EF4-FFF2-40B4-BE49-F238E27FC236}">
              <a16:creationId xmlns:a16="http://schemas.microsoft.com/office/drawing/2014/main" id="{8D6E2C29-2F53-4937-B521-6762A405E22A}"/>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12" name="【消防施設】&#10;一人当たり面積最大値テキスト">
          <a:extLst>
            <a:ext uri="{FF2B5EF4-FFF2-40B4-BE49-F238E27FC236}">
              <a16:creationId xmlns:a16="http://schemas.microsoft.com/office/drawing/2014/main" id="{40C21C53-1974-4ADF-B4D3-EB1B6BCBC8F5}"/>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13" name="直線コネクタ 512">
          <a:extLst>
            <a:ext uri="{FF2B5EF4-FFF2-40B4-BE49-F238E27FC236}">
              <a16:creationId xmlns:a16="http://schemas.microsoft.com/office/drawing/2014/main" id="{1CC1FC41-DD36-40A6-8B4D-B1F24629DB93}"/>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14" name="【消防施設】&#10;一人当たり面積平均値テキスト">
          <a:extLst>
            <a:ext uri="{FF2B5EF4-FFF2-40B4-BE49-F238E27FC236}">
              <a16:creationId xmlns:a16="http://schemas.microsoft.com/office/drawing/2014/main" id="{1E4FA7BD-C00C-4219-8E76-2E6CCA23EFC3}"/>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15" name="フローチャート: 判断 514">
          <a:extLst>
            <a:ext uri="{FF2B5EF4-FFF2-40B4-BE49-F238E27FC236}">
              <a16:creationId xmlns:a16="http://schemas.microsoft.com/office/drawing/2014/main" id="{A6B74367-0B71-48BD-8FC5-6EC5F6E72F8F}"/>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16" name="フローチャート: 判断 515">
          <a:extLst>
            <a:ext uri="{FF2B5EF4-FFF2-40B4-BE49-F238E27FC236}">
              <a16:creationId xmlns:a16="http://schemas.microsoft.com/office/drawing/2014/main" id="{49355FFB-3161-456A-A7A1-6AF30F17EDA8}"/>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17" name="n_1aveValue【消防施設】&#10;一人当たり面積">
          <a:extLst>
            <a:ext uri="{FF2B5EF4-FFF2-40B4-BE49-F238E27FC236}">
              <a16:creationId xmlns:a16="http://schemas.microsoft.com/office/drawing/2014/main" id="{612C08E6-FDA2-4F12-BABB-3E670D4DF28A}"/>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18" name="フローチャート: 判断 517">
          <a:extLst>
            <a:ext uri="{FF2B5EF4-FFF2-40B4-BE49-F238E27FC236}">
              <a16:creationId xmlns:a16="http://schemas.microsoft.com/office/drawing/2014/main" id="{EF87A1FF-8F37-48C4-87BE-AFBF683BD48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19" name="n_2aveValue【消防施設】&#10;一人当たり面積">
          <a:extLst>
            <a:ext uri="{FF2B5EF4-FFF2-40B4-BE49-F238E27FC236}">
              <a16:creationId xmlns:a16="http://schemas.microsoft.com/office/drawing/2014/main" id="{CFBC1DAD-0C18-46FE-8827-37E2A437A5B7}"/>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20" name="フローチャート: 判断 519">
          <a:extLst>
            <a:ext uri="{FF2B5EF4-FFF2-40B4-BE49-F238E27FC236}">
              <a16:creationId xmlns:a16="http://schemas.microsoft.com/office/drawing/2014/main" id="{C2E8CEFA-EC39-4117-B634-769A990ED716}"/>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21" name="n_3aveValue【消防施設】&#10;一人当たり面積">
          <a:extLst>
            <a:ext uri="{FF2B5EF4-FFF2-40B4-BE49-F238E27FC236}">
              <a16:creationId xmlns:a16="http://schemas.microsoft.com/office/drawing/2014/main" id="{3FD746AE-DD6E-4507-BECB-F92A4E878AA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7648245-9D12-4E15-9D4C-46CD759CF03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50CE815-288F-4686-A2CA-418BD7C65E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DB496AF-31F0-4086-B511-D30B89AF3E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6182FA4B-8CB1-42BA-8940-1CD554C713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C19A77BC-4049-48C7-918F-3301EDB9B4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134519</xdr:rowOff>
    </xdr:from>
    <xdr:to>
      <xdr:col>112</xdr:col>
      <xdr:colOff>38100</xdr:colOff>
      <xdr:row>86</xdr:row>
      <xdr:rowOff>64669</xdr:rowOff>
    </xdr:to>
    <xdr:sp macro="" textlink="">
      <xdr:nvSpPr>
        <xdr:cNvPr id="527" name="楕円 526">
          <a:extLst>
            <a:ext uri="{FF2B5EF4-FFF2-40B4-BE49-F238E27FC236}">
              <a16:creationId xmlns:a16="http://schemas.microsoft.com/office/drawing/2014/main" id="{BC747E7D-C201-4E8E-8C0D-5443690D38AD}"/>
            </a:ext>
          </a:extLst>
        </xdr:cNvPr>
        <xdr:cNvSpPr/>
      </xdr:nvSpPr>
      <xdr:spPr>
        <a:xfrm>
          <a:off x="21272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134519</xdr:rowOff>
    </xdr:from>
    <xdr:to>
      <xdr:col>107</xdr:col>
      <xdr:colOff>101600</xdr:colOff>
      <xdr:row>86</xdr:row>
      <xdr:rowOff>64669</xdr:rowOff>
    </xdr:to>
    <xdr:sp macro="" textlink="">
      <xdr:nvSpPr>
        <xdr:cNvPr id="528" name="楕円 527">
          <a:extLst>
            <a:ext uri="{FF2B5EF4-FFF2-40B4-BE49-F238E27FC236}">
              <a16:creationId xmlns:a16="http://schemas.microsoft.com/office/drawing/2014/main" id="{7A955D4B-414E-4BEB-9C1F-EAC75BB1E8CB}"/>
            </a:ext>
          </a:extLst>
        </xdr:cNvPr>
        <xdr:cNvSpPr/>
      </xdr:nvSpPr>
      <xdr:spPr>
        <a:xfrm>
          <a:off x="20383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13869</xdr:rowOff>
    </xdr:from>
    <xdr:to>
      <xdr:col>111</xdr:col>
      <xdr:colOff>177800</xdr:colOff>
      <xdr:row>86</xdr:row>
      <xdr:rowOff>13869</xdr:rowOff>
    </xdr:to>
    <xdr:cxnSp macro="">
      <xdr:nvCxnSpPr>
        <xdr:cNvPr id="529" name="直線コネクタ 528">
          <a:extLst>
            <a:ext uri="{FF2B5EF4-FFF2-40B4-BE49-F238E27FC236}">
              <a16:creationId xmlns:a16="http://schemas.microsoft.com/office/drawing/2014/main" id="{F29849D0-CBA2-4C43-A594-83B8015E3F1F}"/>
            </a:ext>
          </a:extLst>
        </xdr:cNvPr>
        <xdr:cNvCxnSpPr/>
      </xdr:nvCxnSpPr>
      <xdr:spPr>
        <a:xfrm>
          <a:off x="20434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55796</xdr:rowOff>
    </xdr:from>
    <xdr:ext cx="469744" cy="259045"/>
    <xdr:sp macro="" textlink="">
      <xdr:nvSpPr>
        <xdr:cNvPr id="530" name="n_1mainValue【消防施設】&#10;一人当たり面積">
          <a:extLst>
            <a:ext uri="{FF2B5EF4-FFF2-40B4-BE49-F238E27FC236}">
              <a16:creationId xmlns:a16="http://schemas.microsoft.com/office/drawing/2014/main" id="{769FB3F9-A110-457E-ABB3-67A0662DE838}"/>
            </a:ext>
          </a:extLst>
        </xdr:cNvPr>
        <xdr:cNvSpPr txBox="1"/>
      </xdr:nvSpPr>
      <xdr:spPr>
        <a:xfrm>
          <a:off x="21075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55796</xdr:rowOff>
    </xdr:from>
    <xdr:ext cx="469744" cy="259045"/>
    <xdr:sp macro="" textlink="">
      <xdr:nvSpPr>
        <xdr:cNvPr id="531" name="n_2mainValue【消防施設】&#10;一人当たり面積">
          <a:extLst>
            <a:ext uri="{FF2B5EF4-FFF2-40B4-BE49-F238E27FC236}">
              <a16:creationId xmlns:a16="http://schemas.microsoft.com/office/drawing/2014/main" id="{5BBEC6DA-DFF2-42CB-A5E5-E97B231C5424}"/>
            </a:ext>
          </a:extLst>
        </xdr:cNvPr>
        <xdr:cNvSpPr txBox="1"/>
      </xdr:nvSpPr>
      <xdr:spPr>
        <a:xfrm>
          <a:off x="20199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52BBE9F5-DFEA-423F-95E9-85011E40F4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C64D540C-93F0-4B50-9723-5486867FFD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41D41986-6DA6-4AEE-A1F2-8CC79E0DE6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377DADED-F2A6-4C2A-9483-06AF6306D6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8DD3D53C-21BA-4063-A115-99828A7A50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D064F28B-3A1E-405C-BC03-7B053BCE2E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B91E8F3D-CD5C-4543-BBAE-E1B28A07F7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CF4C0983-D984-49AD-AC14-577D1876CD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0E581493-E496-44BB-805C-7817BE0DC0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a:extLst>
            <a:ext uri="{FF2B5EF4-FFF2-40B4-BE49-F238E27FC236}">
              <a16:creationId xmlns:a16="http://schemas.microsoft.com/office/drawing/2014/main" id="{93B00183-58B1-4587-A12B-03B9AD4D4A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a:extLst>
            <a:ext uri="{FF2B5EF4-FFF2-40B4-BE49-F238E27FC236}">
              <a16:creationId xmlns:a16="http://schemas.microsoft.com/office/drawing/2014/main" id="{BC121023-2E2B-40B8-9A3B-F80409739E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a:extLst>
            <a:ext uri="{FF2B5EF4-FFF2-40B4-BE49-F238E27FC236}">
              <a16:creationId xmlns:a16="http://schemas.microsoft.com/office/drawing/2014/main" id="{916CD007-FB4A-413E-BAD7-6F92FC636EE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a:extLst>
            <a:ext uri="{FF2B5EF4-FFF2-40B4-BE49-F238E27FC236}">
              <a16:creationId xmlns:a16="http://schemas.microsoft.com/office/drawing/2014/main" id="{3F0FCD99-FE58-4871-B61B-49AE7D0E89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a:extLst>
            <a:ext uri="{FF2B5EF4-FFF2-40B4-BE49-F238E27FC236}">
              <a16:creationId xmlns:a16="http://schemas.microsoft.com/office/drawing/2014/main" id="{387EDC86-763E-47C7-B8F7-D90282F1A9D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a:extLst>
            <a:ext uri="{FF2B5EF4-FFF2-40B4-BE49-F238E27FC236}">
              <a16:creationId xmlns:a16="http://schemas.microsoft.com/office/drawing/2014/main" id="{BFFFA998-8783-4D97-A38A-1B02C791CD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a:extLst>
            <a:ext uri="{FF2B5EF4-FFF2-40B4-BE49-F238E27FC236}">
              <a16:creationId xmlns:a16="http://schemas.microsoft.com/office/drawing/2014/main" id="{47DF2BD1-02E3-4CF0-A27C-919A0E678E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a:extLst>
            <a:ext uri="{FF2B5EF4-FFF2-40B4-BE49-F238E27FC236}">
              <a16:creationId xmlns:a16="http://schemas.microsoft.com/office/drawing/2014/main" id="{4D118E78-7F42-417E-83B5-E9181661AE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a:extLst>
            <a:ext uri="{FF2B5EF4-FFF2-40B4-BE49-F238E27FC236}">
              <a16:creationId xmlns:a16="http://schemas.microsoft.com/office/drawing/2014/main" id="{BB33D904-3CD8-4F47-A670-A86334140B8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a:extLst>
            <a:ext uri="{FF2B5EF4-FFF2-40B4-BE49-F238E27FC236}">
              <a16:creationId xmlns:a16="http://schemas.microsoft.com/office/drawing/2014/main" id="{2C40D5C9-39FD-47CF-8A45-D1086E32C6C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a:extLst>
            <a:ext uri="{FF2B5EF4-FFF2-40B4-BE49-F238E27FC236}">
              <a16:creationId xmlns:a16="http://schemas.microsoft.com/office/drawing/2014/main" id="{78615EF1-D987-426E-A8EE-19228E8D9C6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a:extLst>
            <a:ext uri="{FF2B5EF4-FFF2-40B4-BE49-F238E27FC236}">
              <a16:creationId xmlns:a16="http://schemas.microsoft.com/office/drawing/2014/main" id="{05209580-413B-4D6F-A4CC-6ED4BF49D4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02566F2D-8673-4E13-8A1F-9CCBD158282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a:extLst>
            <a:ext uri="{FF2B5EF4-FFF2-40B4-BE49-F238E27FC236}">
              <a16:creationId xmlns:a16="http://schemas.microsoft.com/office/drawing/2014/main" id="{8EF8B06B-B353-4E71-97BC-B485B3293E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129BF78F-4481-4E52-B124-64054579588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a:extLst>
            <a:ext uri="{FF2B5EF4-FFF2-40B4-BE49-F238E27FC236}">
              <a16:creationId xmlns:a16="http://schemas.microsoft.com/office/drawing/2014/main" id="{3D711A6D-5556-4701-9C8F-3F9F6478EE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57" name="直線コネクタ 556">
          <a:extLst>
            <a:ext uri="{FF2B5EF4-FFF2-40B4-BE49-F238E27FC236}">
              <a16:creationId xmlns:a16="http://schemas.microsoft.com/office/drawing/2014/main" id="{03AB9817-F142-4960-AB12-DFFBACFF0B4D}"/>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58" name="【庁舎】&#10;有形固定資産減価償却率最小値テキスト">
          <a:extLst>
            <a:ext uri="{FF2B5EF4-FFF2-40B4-BE49-F238E27FC236}">
              <a16:creationId xmlns:a16="http://schemas.microsoft.com/office/drawing/2014/main" id="{CC89B5E0-141D-4B8B-9AF3-ABAC97E51C03}"/>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59" name="直線コネクタ 558">
          <a:extLst>
            <a:ext uri="{FF2B5EF4-FFF2-40B4-BE49-F238E27FC236}">
              <a16:creationId xmlns:a16="http://schemas.microsoft.com/office/drawing/2014/main" id="{C3181533-21BE-41A2-9E9A-EFDB2F0EC1C9}"/>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庁舎】&#10;有形固定資産減価償却率最大値テキスト">
          <a:extLst>
            <a:ext uri="{FF2B5EF4-FFF2-40B4-BE49-F238E27FC236}">
              <a16:creationId xmlns:a16="http://schemas.microsoft.com/office/drawing/2014/main" id="{B12AF457-5871-4EFF-B347-FEC403FDBE2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a:extLst>
            <a:ext uri="{FF2B5EF4-FFF2-40B4-BE49-F238E27FC236}">
              <a16:creationId xmlns:a16="http://schemas.microsoft.com/office/drawing/2014/main" id="{B4EB2EE5-F410-4CA7-8DCE-2E371BB13F9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562" name="【庁舎】&#10;有形固定資産減価償却率平均値テキスト">
          <a:extLst>
            <a:ext uri="{FF2B5EF4-FFF2-40B4-BE49-F238E27FC236}">
              <a16:creationId xmlns:a16="http://schemas.microsoft.com/office/drawing/2014/main" id="{DA86B9C0-30A5-495C-8B8E-B3C5961D95ED}"/>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63" name="フローチャート: 判断 562">
          <a:extLst>
            <a:ext uri="{FF2B5EF4-FFF2-40B4-BE49-F238E27FC236}">
              <a16:creationId xmlns:a16="http://schemas.microsoft.com/office/drawing/2014/main" id="{B90D3E9A-5641-415B-9A13-F2F6AD391CEF}"/>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64" name="フローチャート: 判断 563">
          <a:extLst>
            <a:ext uri="{FF2B5EF4-FFF2-40B4-BE49-F238E27FC236}">
              <a16:creationId xmlns:a16="http://schemas.microsoft.com/office/drawing/2014/main" id="{21D1928E-CCD4-4D79-8E8D-9074AE7A02D8}"/>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65" name="n_1aveValue【庁舎】&#10;有形固定資産減価償却率">
          <a:extLst>
            <a:ext uri="{FF2B5EF4-FFF2-40B4-BE49-F238E27FC236}">
              <a16:creationId xmlns:a16="http://schemas.microsoft.com/office/drawing/2014/main" id="{0652A76A-D23E-4B20-9EA0-FE42A8E643C1}"/>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66" name="フローチャート: 判断 565">
          <a:extLst>
            <a:ext uri="{FF2B5EF4-FFF2-40B4-BE49-F238E27FC236}">
              <a16:creationId xmlns:a16="http://schemas.microsoft.com/office/drawing/2014/main" id="{81C16F8F-F143-425C-B03E-862C1D32476B}"/>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67" name="n_2aveValue【庁舎】&#10;有形固定資産減価償却率">
          <a:extLst>
            <a:ext uri="{FF2B5EF4-FFF2-40B4-BE49-F238E27FC236}">
              <a16:creationId xmlns:a16="http://schemas.microsoft.com/office/drawing/2014/main" id="{BF994495-57DF-4F69-BAB4-D75203E06CDE}"/>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68" name="フローチャート: 判断 567">
          <a:extLst>
            <a:ext uri="{FF2B5EF4-FFF2-40B4-BE49-F238E27FC236}">
              <a16:creationId xmlns:a16="http://schemas.microsoft.com/office/drawing/2014/main" id="{E06B0D3A-A95A-4B32-85AA-9CD525FF4FF1}"/>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69" name="n_3aveValue【庁舎】&#10;有形固定資産減価償却率">
          <a:extLst>
            <a:ext uri="{FF2B5EF4-FFF2-40B4-BE49-F238E27FC236}">
              <a16:creationId xmlns:a16="http://schemas.microsoft.com/office/drawing/2014/main" id="{4360C7AB-8157-499B-9A6F-96C472E4BED8}"/>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1AD3DBC1-7416-4547-8A18-A0836400B1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3F7DA7A-707C-4452-8308-810F7359BE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CFA75CBC-511C-4D00-98E0-4A15A75EB7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DEB9847C-F1DF-4E2C-B85B-CB678D1610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A1472D96-3DAF-443A-A1C3-F79576E993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575" name="楕円 574">
          <a:extLst>
            <a:ext uri="{FF2B5EF4-FFF2-40B4-BE49-F238E27FC236}">
              <a16:creationId xmlns:a16="http://schemas.microsoft.com/office/drawing/2014/main" id="{D8F68156-3FD2-4B65-B78F-B7BD9DF616D5}"/>
            </a:ext>
          </a:extLst>
        </xdr:cNvPr>
        <xdr:cNvSpPr/>
      </xdr:nvSpPr>
      <xdr:spPr>
        <a:xfrm>
          <a:off x="15430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95613</xdr:rowOff>
    </xdr:from>
    <xdr:to>
      <xdr:col>76</xdr:col>
      <xdr:colOff>165100</xdr:colOff>
      <xdr:row>109</xdr:row>
      <xdr:rowOff>25763</xdr:rowOff>
    </xdr:to>
    <xdr:sp macro="" textlink="">
      <xdr:nvSpPr>
        <xdr:cNvPr id="576" name="楕円 575">
          <a:extLst>
            <a:ext uri="{FF2B5EF4-FFF2-40B4-BE49-F238E27FC236}">
              <a16:creationId xmlns:a16="http://schemas.microsoft.com/office/drawing/2014/main" id="{C6EF306E-8FE1-4502-B516-205E287D236B}"/>
            </a:ext>
          </a:extLst>
        </xdr:cNvPr>
        <xdr:cNvSpPr/>
      </xdr:nvSpPr>
      <xdr:spPr>
        <a:xfrm>
          <a:off x="14541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84364</xdr:rowOff>
    </xdr:from>
    <xdr:to>
      <xdr:col>81</xdr:col>
      <xdr:colOff>50800</xdr:colOff>
      <xdr:row>108</xdr:row>
      <xdr:rowOff>146413</xdr:rowOff>
    </xdr:to>
    <xdr:cxnSp macro="">
      <xdr:nvCxnSpPr>
        <xdr:cNvPr id="577" name="直線コネクタ 576">
          <a:extLst>
            <a:ext uri="{FF2B5EF4-FFF2-40B4-BE49-F238E27FC236}">
              <a16:creationId xmlns:a16="http://schemas.microsoft.com/office/drawing/2014/main" id="{A9712FB0-EAB5-44DF-89AD-6ACC05A2FF4B}"/>
            </a:ext>
          </a:extLst>
        </xdr:cNvPr>
        <xdr:cNvCxnSpPr/>
      </xdr:nvCxnSpPr>
      <xdr:spPr>
        <a:xfrm flipV="1">
          <a:off x="14592300" y="186009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126291</xdr:rowOff>
    </xdr:from>
    <xdr:ext cx="340478" cy="259045"/>
    <xdr:sp macro="" textlink="">
      <xdr:nvSpPr>
        <xdr:cNvPr id="578" name="n_1mainValue【庁舎】&#10;有形固定資産減価償却率">
          <a:extLst>
            <a:ext uri="{FF2B5EF4-FFF2-40B4-BE49-F238E27FC236}">
              <a16:creationId xmlns:a16="http://schemas.microsoft.com/office/drawing/2014/main" id="{D6CF94CB-CEA2-4B27-A8FB-A4ECB19CF0B9}"/>
            </a:ext>
          </a:extLst>
        </xdr:cNvPr>
        <xdr:cNvSpPr txBox="1"/>
      </xdr:nvSpPr>
      <xdr:spPr>
        <a:xfrm>
          <a:off x="15298361" y="186428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16890</xdr:rowOff>
    </xdr:from>
    <xdr:ext cx="340478" cy="259045"/>
    <xdr:sp macro="" textlink="">
      <xdr:nvSpPr>
        <xdr:cNvPr id="579" name="n_2mainValue【庁舎】&#10;有形固定資産減価償却率">
          <a:extLst>
            <a:ext uri="{FF2B5EF4-FFF2-40B4-BE49-F238E27FC236}">
              <a16:creationId xmlns:a16="http://schemas.microsoft.com/office/drawing/2014/main" id="{352D26EB-E5B2-4C4F-8B6E-D17ADACEC1C2}"/>
            </a:ext>
          </a:extLst>
        </xdr:cNvPr>
        <xdr:cNvSpPr txBox="1"/>
      </xdr:nvSpPr>
      <xdr:spPr>
        <a:xfrm>
          <a:off x="14422061" y="1870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2D0A0C8D-D00B-42C2-8B7B-BD235E3067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7611B040-DCF1-4C1B-BD28-9C47F7A84F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7BE18AF4-A140-446B-B861-F23DAB21E3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B84DD628-EACB-4842-A82E-5DAC03F2CC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7CDD858E-9C06-4E27-8EA6-03CDDCEE81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04548BFA-DED0-4920-B2CA-082E80D9C6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32DA25E2-D0A7-4D29-A513-662ACA1C36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90D63A0D-F159-4DA2-95BE-B44E5E1CB4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98405F19-440D-4916-AF6A-1A6DF1CCB7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F5D3F7D8-1DA5-442A-A472-8FB6F43B9A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0" name="テキスト ボックス 589">
          <a:extLst>
            <a:ext uri="{FF2B5EF4-FFF2-40B4-BE49-F238E27FC236}">
              <a16:creationId xmlns:a16="http://schemas.microsoft.com/office/drawing/2014/main" id="{C3E27E9A-AA07-4301-9BDB-3B1C41715AF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a:extLst>
            <a:ext uri="{FF2B5EF4-FFF2-40B4-BE49-F238E27FC236}">
              <a16:creationId xmlns:a16="http://schemas.microsoft.com/office/drawing/2014/main" id="{23C341A9-328D-492E-B36C-EDED5E98D8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a:extLst>
            <a:ext uri="{FF2B5EF4-FFF2-40B4-BE49-F238E27FC236}">
              <a16:creationId xmlns:a16="http://schemas.microsoft.com/office/drawing/2014/main" id="{59813E55-417D-4F2D-B08B-CC4629EB96A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a:extLst>
            <a:ext uri="{FF2B5EF4-FFF2-40B4-BE49-F238E27FC236}">
              <a16:creationId xmlns:a16="http://schemas.microsoft.com/office/drawing/2014/main" id="{BDB8422B-C7D0-4790-84E2-A785A4B758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a:extLst>
            <a:ext uri="{FF2B5EF4-FFF2-40B4-BE49-F238E27FC236}">
              <a16:creationId xmlns:a16="http://schemas.microsoft.com/office/drawing/2014/main" id="{5A30BDEB-F118-46FA-93B6-72AE8ED4D9E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a:extLst>
            <a:ext uri="{FF2B5EF4-FFF2-40B4-BE49-F238E27FC236}">
              <a16:creationId xmlns:a16="http://schemas.microsoft.com/office/drawing/2014/main" id="{9D15F0FC-7639-43C7-8AA1-A743C2DF4EB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a:extLst>
            <a:ext uri="{FF2B5EF4-FFF2-40B4-BE49-F238E27FC236}">
              <a16:creationId xmlns:a16="http://schemas.microsoft.com/office/drawing/2014/main" id="{FB879BD3-960C-4CF7-B2C6-27F7F26920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a:extLst>
            <a:ext uri="{FF2B5EF4-FFF2-40B4-BE49-F238E27FC236}">
              <a16:creationId xmlns:a16="http://schemas.microsoft.com/office/drawing/2014/main" id="{28B647B0-3374-4DBF-AEBE-D091FC2071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a:extLst>
            <a:ext uri="{FF2B5EF4-FFF2-40B4-BE49-F238E27FC236}">
              <a16:creationId xmlns:a16="http://schemas.microsoft.com/office/drawing/2014/main" id="{807AAF21-3EE6-4BE4-86E3-4AE372812B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a:extLst>
            <a:ext uri="{FF2B5EF4-FFF2-40B4-BE49-F238E27FC236}">
              <a16:creationId xmlns:a16="http://schemas.microsoft.com/office/drawing/2014/main" id="{370F4236-C27A-447D-B5E7-D338A9D6C23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a:extLst>
            <a:ext uri="{FF2B5EF4-FFF2-40B4-BE49-F238E27FC236}">
              <a16:creationId xmlns:a16="http://schemas.microsoft.com/office/drawing/2014/main" id="{CEB4DCD8-4B04-4486-811E-8D7185DE1C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a:extLst>
            <a:ext uri="{FF2B5EF4-FFF2-40B4-BE49-F238E27FC236}">
              <a16:creationId xmlns:a16="http://schemas.microsoft.com/office/drawing/2014/main" id="{5C88F6CC-8FE2-4105-8757-B7DE374DFD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a:extLst>
            <a:ext uri="{FF2B5EF4-FFF2-40B4-BE49-F238E27FC236}">
              <a16:creationId xmlns:a16="http://schemas.microsoft.com/office/drawing/2014/main" id="{B11C35C1-0F32-4950-835E-6833A99446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a:extLst>
            <a:ext uri="{FF2B5EF4-FFF2-40B4-BE49-F238E27FC236}">
              <a16:creationId xmlns:a16="http://schemas.microsoft.com/office/drawing/2014/main" id="{147138A4-520C-4773-8EAC-969A104B56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BB5F227D-146A-4A25-8C80-0FBACD8FE4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a:extLst>
            <a:ext uri="{FF2B5EF4-FFF2-40B4-BE49-F238E27FC236}">
              <a16:creationId xmlns:a16="http://schemas.microsoft.com/office/drawing/2014/main" id="{BBAE6991-EC05-44F6-97DD-E2D6EE730A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06" name="直線コネクタ 605">
          <a:extLst>
            <a:ext uri="{FF2B5EF4-FFF2-40B4-BE49-F238E27FC236}">
              <a16:creationId xmlns:a16="http://schemas.microsoft.com/office/drawing/2014/main" id="{DDF80E59-A5C6-4BE4-8CF9-92FCEF943055}"/>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07" name="【庁舎】&#10;一人当たり面積最小値テキスト">
          <a:extLst>
            <a:ext uri="{FF2B5EF4-FFF2-40B4-BE49-F238E27FC236}">
              <a16:creationId xmlns:a16="http://schemas.microsoft.com/office/drawing/2014/main" id="{CE50DCDE-79E1-4057-9EE1-8338DAFBD043}"/>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08" name="直線コネクタ 607">
          <a:extLst>
            <a:ext uri="{FF2B5EF4-FFF2-40B4-BE49-F238E27FC236}">
              <a16:creationId xmlns:a16="http://schemas.microsoft.com/office/drawing/2014/main" id="{E16DFD36-643F-473C-BD02-5ED9C19AAE4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09" name="【庁舎】&#10;一人当たり面積最大値テキスト">
          <a:extLst>
            <a:ext uri="{FF2B5EF4-FFF2-40B4-BE49-F238E27FC236}">
              <a16:creationId xmlns:a16="http://schemas.microsoft.com/office/drawing/2014/main" id="{6567993A-8ED8-4C5D-BCFD-82D6FE3FE181}"/>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10" name="直線コネクタ 609">
          <a:extLst>
            <a:ext uri="{FF2B5EF4-FFF2-40B4-BE49-F238E27FC236}">
              <a16:creationId xmlns:a16="http://schemas.microsoft.com/office/drawing/2014/main" id="{D59D52F6-2907-442F-A0E4-5FD9D56575D7}"/>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11" name="【庁舎】&#10;一人当たり面積平均値テキスト">
          <a:extLst>
            <a:ext uri="{FF2B5EF4-FFF2-40B4-BE49-F238E27FC236}">
              <a16:creationId xmlns:a16="http://schemas.microsoft.com/office/drawing/2014/main" id="{AC30474B-B2C3-40FE-AB33-70DFA31D40E4}"/>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12" name="フローチャート: 判断 611">
          <a:extLst>
            <a:ext uri="{FF2B5EF4-FFF2-40B4-BE49-F238E27FC236}">
              <a16:creationId xmlns:a16="http://schemas.microsoft.com/office/drawing/2014/main" id="{E5FC18F2-59A9-4875-92C1-5B95E732E5CE}"/>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13" name="フローチャート: 判断 612">
          <a:extLst>
            <a:ext uri="{FF2B5EF4-FFF2-40B4-BE49-F238E27FC236}">
              <a16:creationId xmlns:a16="http://schemas.microsoft.com/office/drawing/2014/main" id="{CBD40C8D-2351-48F1-AEA0-65759FD166F7}"/>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14" name="n_1aveValue【庁舎】&#10;一人当たり面積">
          <a:extLst>
            <a:ext uri="{FF2B5EF4-FFF2-40B4-BE49-F238E27FC236}">
              <a16:creationId xmlns:a16="http://schemas.microsoft.com/office/drawing/2014/main" id="{84DDEEFA-D916-460B-B905-D9D66A34A1D2}"/>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15" name="フローチャート: 判断 614">
          <a:extLst>
            <a:ext uri="{FF2B5EF4-FFF2-40B4-BE49-F238E27FC236}">
              <a16:creationId xmlns:a16="http://schemas.microsoft.com/office/drawing/2014/main" id="{BB40DAA6-0E6B-4B3C-80C6-785A80085428}"/>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16" name="n_2aveValue【庁舎】&#10;一人当たり面積">
          <a:extLst>
            <a:ext uri="{FF2B5EF4-FFF2-40B4-BE49-F238E27FC236}">
              <a16:creationId xmlns:a16="http://schemas.microsoft.com/office/drawing/2014/main" id="{B506FF69-F976-4382-947C-81D1EFBE5163}"/>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17" name="フローチャート: 判断 616">
          <a:extLst>
            <a:ext uri="{FF2B5EF4-FFF2-40B4-BE49-F238E27FC236}">
              <a16:creationId xmlns:a16="http://schemas.microsoft.com/office/drawing/2014/main" id="{EE5C929A-C26C-4770-B935-A0ED480B720B}"/>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18" name="n_3aveValue【庁舎】&#10;一人当たり面積">
          <a:extLst>
            <a:ext uri="{FF2B5EF4-FFF2-40B4-BE49-F238E27FC236}">
              <a16:creationId xmlns:a16="http://schemas.microsoft.com/office/drawing/2014/main" id="{AF03C2F1-64B9-4809-B698-677C232737F1}"/>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5C9E26A7-087B-4E76-9E93-28983612C1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C3091BCD-B94C-45E8-8A37-54042E5636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4C70D27-CF8B-4985-AEF0-FED6F587FE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C94EDA96-8D74-4A34-B5A0-28F8E72036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EC74ACA4-DE4B-4402-9521-7D10D39CEE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129902</xdr:rowOff>
    </xdr:from>
    <xdr:to>
      <xdr:col>112</xdr:col>
      <xdr:colOff>38100</xdr:colOff>
      <xdr:row>108</xdr:row>
      <xdr:rowOff>60052</xdr:rowOff>
    </xdr:to>
    <xdr:sp macro="" textlink="">
      <xdr:nvSpPr>
        <xdr:cNvPr id="624" name="楕円 623">
          <a:extLst>
            <a:ext uri="{FF2B5EF4-FFF2-40B4-BE49-F238E27FC236}">
              <a16:creationId xmlns:a16="http://schemas.microsoft.com/office/drawing/2014/main" id="{50E57A76-5F7C-479B-8841-56E38EA4A7CD}"/>
            </a:ext>
          </a:extLst>
        </xdr:cNvPr>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136434</xdr:rowOff>
    </xdr:from>
    <xdr:to>
      <xdr:col>107</xdr:col>
      <xdr:colOff>101600</xdr:colOff>
      <xdr:row>108</xdr:row>
      <xdr:rowOff>66584</xdr:rowOff>
    </xdr:to>
    <xdr:sp macro="" textlink="">
      <xdr:nvSpPr>
        <xdr:cNvPr id="625" name="楕円 624">
          <a:extLst>
            <a:ext uri="{FF2B5EF4-FFF2-40B4-BE49-F238E27FC236}">
              <a16:creationId xmlns:a16="http://schemas.microsoft.com/office/drawing/2014/main" id="{026749F9-21EE-4E80-ACC7-35A12646A8C0}"/>
            </a:ext>
          </a:extLst>
        </xdr:cNvPr>
        <xdr:cNvSpPr/>
      </xdr:nvSpPr>
      <xdr:spPr>
        <a:xfrm>
          <a:off x="20383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xdr:rowOff>
    </xdr:from>
    <xdr:to>
      <xdr:col>111</xdr:col>
      <xdr:colOff>177800</xdr:colOff>
      <xdr:row>108</xdr:row>
      <xdr:rowOff>15784</xdr:rowOff>
    </xdr:to>
    <xdr:cxnSp macro="">
      <xdr:nvCxnSpPr>
        <xdr:cNvPr id="626" name="直線コネクタ 625">
          <a:extLst>
            <a:ext uri="{FF2B5EF4-FFF2-40B4-BE49-F238E27FC236}">
              <a16:creationId xmlns:a16="http://schemas.microsoft.com/office/drawing/2014/main" id="{B3760740-4EE9-4BC9-A683-DE4FD4C347AD}"/>
            </a:ext>
          </a:extLst>
        </xdr:cNvPr>
        <xdr:cNvCxnSpPr/>
      </xdr:nvCxnSpPr>
      <xdr:spPr>
        <a:xfrm flipV="1">
          <a:off x="20434300" y="185258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51179</xdr:rowOff>
    </xdr:from>
    <xdr:ext cx="469744" cy="259045"/>
    <xdr:sp macro="" textlink="">
      <xdr:nvSpPr>
        <xdr:cNvPr id="627" name="n_1mainValue【庁舎】&#10;一人当たり面積">
          <a:extLst>
            <a:ext uri="{FF2B5EF4-FFF2-40B4-BE49-F238E27FC236}">
              <a16:creationId xmlns:a16="http://schemas.microsoft.com/office/drawing/2014/main" id="{498DA0D8-6E39-4500-BF68-D1F05AF87C70}"/>
            </a:ext>
          </a:extLst>
        </xdr:cNvPr>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57711</xdr:rowOff>
    </xdr:from>
    <xdr:ext cx="469744" cy="259045"/>
    <xdr:sp macro="" textlink="">
      <xdr:nvSpPr>
        <xdr:cNvPr id="628" name="n_2mainValue【庁舎】&#10;一人当たり面積">
          <a:extLst>
            <a:ext uri="{FF2B5EF4-FFF2-40B4-BE49-F238E27FC236}">
              <a16:creationId xmlns:a16="http://schemas.microsoft.com/office/drawing/2014/main" id="{A93D3042-8990-4CDC-A120-BD451704044B}"/>
            </a:ext>
          </a:extLst>
        </xdr:cNvPr>
        <xdr:cNvSpPr txBox="1"/>
      </xdr:nvSpPr>
      <xdr:spPr>
        <a:xfrm>
          <a:off x="20199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946F95E7-2E41-4F73-9789-B7BD829D4E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2E283948-E5CF-474A-9921-DA2C5A0710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09D1606D-8835-4D3A-B341-8B51BBA562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消防施設、庁舎である。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福祉施設も維持管理にかかる経費の増加に留意し、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個別施設計画策定を考え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老朽化対策に取り組んでいく。また、消防施設及び庁舎は、それぞれ新しく建設したためであり、今後は若干ではあるが増加していくと考えられるが、引き続き適正化に取り組んでいく。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年度の財政力指数は、前年度との比較では０．５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と若干改善しており、平成２０年度以降、安定した数値を示している。これまで進めてきた企業誘致、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定住促進戸建住宅の推進</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、固定資産税、法人村民税の収入が安定していることが要因と考えられ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今後も、定員管理、給与の適正化を図り、経費の抑制に努めるとともに、村税等の徴収率の向上を図り、歳入の確保に努める。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2419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％と類似団体内平均値を大きく下回ってい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前年度と比較の中で人件費に係るものが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％減が大きく占めている。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、物件費の上昇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については、臨時嘱託職員を多く採用していることから、今後経常収支比率の上昇が懸念されるため、一般財源を確保すべく税の収納率向上を図る。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432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271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63</xdr:row>
      <xdr:rowOff>25823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1054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140970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105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円あまり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くなっている。物件費において、平成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731,867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千円だったが、平成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942,190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千円となっており、前年度と比較して増加したのは、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農業水利施設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保全再生事業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652,577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千円だったが、平成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558,156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千円となっており、職員数の抑制が図られたことによる。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このことにから、物件費についても節減に努め、さらに適正な定員管理に努めるとともに一層の経費の節減に努めることとする。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3941</xdr:rowOff>
    </xdr:from>
    <xdr:to>
      <xdr:col>23</xdr:col>
      <xdr:colOff>133350</xdr:colOff>
      <xdr:row>82</xdr:row>
      <xdr:rowOff>119664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2841"/>
          <a:ext cx="838200" cy="1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129488</xdr:rowOff>
    </xdr:from>
    <xdr:to>
      <xdr:col>19</xdr:col>
      <xdr:colOff>133350</xdr:colOff>
      <xdr:row>82</xdr:row>
      <xdr:rowOff>3941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6938"/>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129488</xdr:rowOff>
    </xdr:from>
    <xdr:to>
      <xdr:col>15</xdr:col>
      <xdr:colOff>82550</xdr:colOff>
      <xdr:row>87</xdr:row>
      <xdr:rowOff>32468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16938"/>
          <a:ext cx="889000" cy="9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32468</xdr:rowOff>
    </xdr:from>
    <xdr:to>
      <xdr:col>11</xdr:col>
      <xdr:colOff>31750</xdr:colOff>
      <xdr:row>88</xdr:row>
      <xdr:rowOff>64182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948618"/>
          <a:ext cx="889000" cy="2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68864</xdr:rowOff>
    </xdr:from>
    <xdr:to>
      <xdr:col>23</xdr:col>
      <xdr:colOff>184150</xdr:colOff>
      <xdr:row>82</xdr:row>
      <xdr:rowOff>170464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40941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9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124591</xdr:rowOff>
    </xdr:from>
    <xdr:to>
      <xdr:col>19</xdr:col>
      <xdr:colOff>184150</xdr:colOff>
      <xdr:row>82</xdr:row>
      <xdr:rowOff>54741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64918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78688</xdr:rowOff>
    </xdr:from>
    <xdr:to>
      <xdr:col>15</xdr:col>
      <xdr:colOff>133350</xdr:colOff>
      <xdr:row>82</xdr:row>
      <xdr:rowOff>8838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19015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153118</xdr:rowOff>
    </xdr:from>
    <xdr:to>
      <xdr:col>11</xdr:col>
      <xdr:colOff>82550</xdr:colOff>
      <xdr:row>87</xdr:row>
      <xdr:rowOff>83268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8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68045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98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13382</xdr:rowOff>
    </xdr:from>
    <xdr:to>
      <xdr:col>7</xdr:col>
      <xdr:colOff>31750</xdr:colOff>
      <xdr:row>88</xdr:row>
      <xdr:rowOff>114982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51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99759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51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本村のラスパイレス指数は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％で類似団体平均値を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年度まで減少している。人口に対する適正職員数を６０名程度としていることから職員数は横ばい傾向になる。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また、職員の年齢も上がってきているため、今後増加傾向になると考えられる。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55739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039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039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513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4939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5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年度までは、自主的財政再建計画、集中改革プランの定員適正化計画等に基づき退職者の不補充などにより、職員数の減員を図ってきたが、今後は、退職者の減員を見極めながら、適正な定員管理に努める。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146304</xdr:rowOff>
    </xdr:from>
    <xdr:to>
      <xdr:col>81</xdr:col>
      <xdr:colOff>44450</xdr:colOff>
      <xdr:row>58</xdr:row>
      <xdr:rowOff>162592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90404"/>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138462</xdr:rowOff>
    </xdr:from>
    <xdr:to>
      <xdr:col>77</xdr:col>
      <xdr:colOff>44450</xdr:colOff>
      <xdr:row>58</xdr:row>
      <xdr:rowOff>162592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825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138462</xdr:rowOff>
    </xdr:from>
    <xdr:to>
      <xdr:col>72</xdr:col>
      <xdr:colOff>203200</xdr:colOff>
      <xdr:row>58</xdr:row>
      <xdr:rowOff>150526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8256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150526</xdr:rowOff>
    </xdr:from>
    <xdr:to>
      <xdr:col>68</xdr:col>
      <xdr:colOff>152400</xdr:colOff>
      <xdr:row>59</xdr:row>
      <xdr:rowOff>12256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94626"/>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95504</xdr:rowOff>
    </xdr:from>
    <xdr:to>
      <xdr:col>81</xdr:col>
      <xdr:colOff>95250</xdr:colOff>
      <xdr:row>59</xdr:row>
      <xdr:rowOff>25654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16781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111792</xdr:rowOff>
    </xdr:from>
    <xdr:to>
      <xdr:col>77</xdr:col>
      <xdr:colOff>95250</xdr:colOff>
      <xdr:row>59</xdr:row>
      <xdr:rowOff>41942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52119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2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87662</xdr:rowOff>
    </xdr:from>
    <xdr:to>
      <xdr:col>73</xdr:col>
      <xdr:colOff>44450</xdr:colOff>
      <xdr:row>59</xdr:row>
      <xdr:rowOff>17812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27989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0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99726</xdr:rowOff>
    </xdr:from>
    <xdr:to>
      <xdr:col>68</xdr:col>
      <xdr:colOff>203200</xdr:colOff>
      <xdr:row>59</xdr:row>
      <xdr:rowOff>29876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40053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132906</xdr:rowOff>
    </xdr:from>
    <xdr:to>
      <xdr:col>64</xdr:col>
      <xdr:colOff>152400</xdr:colOff>
      <xdr:row>59</xdr:row>
      <xdr:rowOff>63056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73233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地方債の据え置き期間の経過に伴い、元金償還開始による元利償還金額の増加が見込まれので、今後は、新規発行の抑制に努めていく。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61722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9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119634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今後も公債費等義務的経費の削減を中心に行財政改革を進め、財政の健全化に務める。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91821</xdr:rowOff>
    </xdr:from>
    <xdr:to>
      <xdr:col>72</xdr:col>
      <xdr:colOff>203200</xdr:colOff>
      <xdr:row>15</xdr:row>
      <xdr:rowOff>135128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492121"/>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135128</xdr:rowOff>
    </xdr:from>
    <xdr:to>
      <xdr:col>68</xdr:col>
      <xdr:colOff>152400</xdr:colOff>
      <xdr:row>16</xdr:row>
      <xdr:rowOff>94784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70687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127398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84328</xdr:rowOff>
    </xdr:from>
    <xdr:to>
      <xdr:col>68</xdr:col>
      <xdr:colOff>203200</xdr:colOff>
      <xdr:row>16</xdr:row>
      <xdr:rowOff>14478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170705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人件費及び人件費に準ずる費用については、人口１人当たりの決算額で類似団体を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年度まで退職者不補充で減少していたが、今後退職者及び新規採用により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増加する傾向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回っている。これは、退職手当負担金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延納分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今後も人件費の抑制に努めることとする。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年度に県振興基金返済が完了し、経費削減を実行してきたところですが、平成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年度までは、退職者不補充により正職員は減少している一方で、臨時・嘱託職員が増加により、類似団体平均値より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％上回っている。今後は、より一層経費の節減に努めることとする。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30662</xdr:rowOff>
    </xdr:from>
    <xdr:to>
      <xdr:col>82</xdr:col>
      <xdr:colOff>107950</xdr:colOff>
      <xdr:row>17</xdr:row>
      <xdr:rowOff>109038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53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30662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820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99241</xdr:rowOff>
    </xdr:from>
    <xdr:to>
      <xdr:col>69</xdr:col>
      <xdr:colOff>92075</xdr:colOff>
      <xdr:row>16</xdr:row>
      <xdr:rowOff>38826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099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58238</xdr:rowOff>
    </xdr:from>
    <xdr:to>
      <xdr:col>82</xdr:col>
      <xdr:colOff>158750</xdr:colOff>
      <xdr:row>17</xdr:row>
      <xdr:rowOff>159838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30315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151312</xdr:rowOff>
    </xdr:from>
    <xdr:to>
      <xdr:col>78</xdr:col>
      <xdr:colOff>120650</xdr:colOff>
      <xdr:row>17</xdr:row>
      <xdr:rowOff>81462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66239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ポイント上回っている。これは、社会福祉費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の介護給付費（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に係る扶助費が増加し、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の保護措置費（△</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今後も高齢化社会の進展、児童医療費の無料化対象年齢の拡充により扶助費の増加も予想されるため、他の経費の節減、歳入の確保に努める必要がある。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75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ポイント下回っており、低い値を示している。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今後も、普通会計の負担増加を招かないよう特別会計への操出金等については、充分精査していくこととする。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rtl="0" eaLnBrk="1" fontAlgn="auto" latinLnBrk="0" hangingPunct="1"/>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21844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540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21844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563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133858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554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55</xdr:row>
      <xdr:rowOff>129286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73914</xdr:rowOff>
    </xdr:from>
    <xdr:to>
      <xdr:col>69</xdr:col>
      <xdr:colOff>142875</xdr:colOff>
      <xdr:row>56</xdr:row>
      <xdr:rowOff>4064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14241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補助費等に係る経常収支比率については、類似団体を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ポイント下回っている。国県・一部事務組合に対する負担金、その他補助、負担金で類似団体を下回っている。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今後も単独補助交付金については、事業内容を詳細に確認し、的確に判断していくこととし、不適当な補助金は見直しや削減を図っていくこととする。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「公債費及び公債費に準ずる費用」人口１人当たりの決算額の前年類似団体平均より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1,992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しているが、公債費の償還につきましては、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しかし、本村は引き続き投資的事業の抑制を図り地方債の発行を最小限にし、今後公債費に係る経常収支比率は上昇していくことが見込まれるため、引き続き地方債の発行を抑制することとする。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下回っており、低い値を示している。今後も普通会計の負担を招かないよう取り組んでいくこととする。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148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51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280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28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150384</xdr:rowOff>
    </xdr:from>
    <xdr:to>
      <xdr:col>29</xdr:col>
      <xdr:colOff>127000</xdr:colOff>
      <xdr:row>19</xdr:row>
      <xdr:rowOff>4501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4109"/>
          <a:ext cx="647700" cy="2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4501</xdr:rowOff>
    </xdr:from>
    <xdr:to>
      <xdr:col>26</xdr:col>
      <xdr:colOff>50800</xdr:colOff>
      <xdr:row>19</xdr:row>
      <xdr:rowOff>17092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09676"/>
          <a:ext cx="698500" cy="1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140509</xdr:rowOff>
    </xdr:from>
    <xdr:to>
      <xdr:col>22</xdr:col>
      <xdr:colOff>114300</xdr:colOff>
      <xdr:row>19</xdr:row>
      <xdr:rowOff>17092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74234"/>
          <a:ext cx="698500" cy="4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140509</xdr:rowOff>
    </xdr:from>
    <xdr:to>
      <xdr:col>18</xdr:col>
      <xdr:colOff>177800</xdr:colOff>
      <xdr:row>18</xdr:row>
      <xdr:rowOff>143316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4234"/>
          <a:ext cx="698500" cy="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99584</xdr:rowOff>
    </xdr:from>
    <xdr:to>
      <xdr:col>29</xdr:col>
      <xdr:colOff>177800</xdr:colOff>
      <xdr:row>19</xdr:row>
      <xdr:rowOff>29734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71661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125151</xdr:rowOff>
    </xdr:from>
    <xdr:to>
      <xdr:col>26</xdr:col>
      <xdr:colOff>101600</xdr:colOff>
      <xdr:row>19</xdr:row>
      <xdr:rowOff>55301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40078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137742</xdr:rowOff>
    </xdr:from>
    <xdr:to>
      <xdr:col>22</xdr:col>
      <xdr:colOff>165100</xdr:colOff>
      <xdr:row>19</xdr:row>
      <xdr:rowOff>67892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52669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89709</xdr:rowOff>
    </xdr:from>
    <xdr:to>
      <xdr:col>19</xdr:col>
      <xdr:colOff>38100</xdr:colOff>
      <xdr:row>19</xdr:row>
      <xdr:rowOff>19858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34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92516</xdr:rowOff>
    </xdr:from>
    <xdr:to>
      <xdr:col>15</xdr:col>
      <xdr:colOff>101600</xdr:colOff>
      <xdr:row>19</xdr:row>
      <xdr:rowOff>22666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41237</xdr:rowOff>
    </xdr:from>
    <xdr:to>
      <xdr:col>29</xdr:col>
      <xdr:colOff>127000</xdr:colOff>
      <xdr:row>35</xdr:row>
      <xdr:rowOff>53353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51587"/>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38130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48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2756</xdr:rowOff>
    </xdr:from>
    <xdr:to>
      <xdr:col>26</xdr:col>
      <xdr:colOff>50800</xdr:colOff>
      <xdr:row>35</xdr:row>
      <xdr:rowOff>41237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13106"/>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2756</xdr:rowOff>
    </xdr:from>
    <xdr:to>
      <xdr:col>22</xdr:col>
      <xdr:colOff>114300</xdr:colOff>
      <xdr:row>35</xdr:row>
      <xdr:rowOff>31159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13106"/>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31159</xdr:rowOff>
    </xdr:from>
    <xdr:to>
      <xdr:col>18</xdr:col>
      <xdr:colOff>177800</xdr:colOff>
      <xdr:row>35</xdr:row>
      <xdr:rowOff>31521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41509"/>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xdr:rowOff>
    </xdr:from>
    <xdr:to>
      <xdr:col>29</xdr:col>
      <xdr:colOff>177800</xdr:colOff>
      <xdr:row>35</xdr:row>
      <xdr:rowOff>104153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1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190530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333337</xdr:rowOff>
    </xdr:from>
    <xdr:to>
      <xdr:col>26</xdr:col>
      <xdr:colOff>101600</xdr:colOff>
      <xdr:row>35</xdr:row>
      <xdr:rowOff>92037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102214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294856</xdr:rowOff>
    </xdr:from>
    <xdr:to>
      <xdr:col>22</xdr:col>
      <xdr:colOff>165100</xdr:colOff>
      <xdr:row>35</xdr:row>
      <xdr:rowOff>53556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6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63733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323259</xdr:rowOff>
    </xdr:from>
    <xdr:to>
      <xdr:col>19</xdr:col>
      <xdr:colOff>38100</xdr:colOff>
      <xdr:row>35</xdr:row>
      <xdr:rowOff>81959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92136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5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323621</xdr:rowOff>
    </xdr:from>
    <xdr:to>
      <xdr:col>15</xdr:col>
      <xdr:colOff>101600</xdr:colOff>
      <xdr:row>35</xdr:row>
      <xdr:rowOff>82321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67098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5557</xdr:rowOff>
    </xdr:from>
    <xdr:to>
      <xdr:col>24</xdr:col>
      <xdr:colOff>63500</xdr:colOff>
      <xdr:row>37</xdr:row>
      <xdr:rowOff>112710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49207"/>
          <a:ext cx="838200" cy="10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156776</xdr:rowOff>
    </xdr:from>
    <xdr:to>
      <xdr:col>19</xdr:col>
      <xdr:colOff>177800</xdr:colOff>
      <xdr:row>37</xdr:row>
      <xdr:rowOff>5557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8976"/>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105113</xdr:rowOff>
    </xdr:from>
    <xdr:to>
      <xdr:col>15</xdr:col>
      <xdr:colOff>50800</xdr:colOff>
      <xdr:row>36</xdr:row>
      <xdr:rowOff>156776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773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105113</xdr:rowOff>
    </xdr:from>
    <xdr:to>
      <xdr:col>10</xdr:col>
      <xdr:colOff>114300</xdr:colOff>
      <xdr:row>36</xdr:row>
      <xdr:rowOff>106881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7313"/>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61910</xdr:rowOff>
    </xdr:from>
    <xdr:to>
      <xdr:col>24</xdr:col>
      <xdr:colOff>114300</xdr:colOff>
      <xdr:row>37</xdr:row>
      <xdr:rowOff>163509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55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148287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126207</xdr:rowOff>
    </xdr:from>
    <xdr:to>
      <xdr:col>20</xdr:col>
      <xdr:colOff>38100</xdr:colOff>
      <xdr:row>37</xdr:row>
      <xdr:rowOff>56357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47484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9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105976</xdr:rowOff>
    </xdr:from>
    <xdr:to>
      <xdr:col>15</xdr:col>
      <xdr:colOff>101600</xdr:colOff>
      <xdr:row>37</xdr:row>
      <xdr:rowOff>36126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27253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54313</xdr:rowOff>
    </xdr:from>
    <xdr:to>
      <xdr:col>10</xdr:col>
      <xdr:colOff>165100</xdr:colOff>
      <xdr:row>36</xdr:row>
      <xdr:rowOff>155913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56081</xdr:rowOff>
    </xdr:from>
    <xdr:to>
      <xdr:col>6</xdr:col>
      <xdr:colOff>38100</xdr:colOff>
      <xdr:row>36</xdr:row>
      <xdr:rowOff>157681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2758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138906</xdr:rowOff>
    </xdr:from>
    <xdr:to>
      <xdr:col>24</xdr:col>
      <xdr:colOff>63500</xdr:colOff>
      <xdr:row>57</xdr:row>
      <xdr:rowOff>75147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40106"/>
          <a:ext cx="838200" cy="10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75147</xdr:rowOff>
    </xdr:from>
    <xdr:to>
      <xdr:col>19</xdr:col>
      <xdr:colOff>177800</xdr:colOff>
      <xdr:row>57</xdr:row>
      <xdr:rowOff>118306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7797"/>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119247</xdr:rowOff>
    </xdr:from>
    <xdr:to>
      <xdr:col>15</xdr:col>
      <xdr:colOff>50800</xdr:colOff>
      <xdr:row>57</xdr:row>
      <xdr:rowOff>118306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034647"/>
          <a:ext cx="889000" cy="8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105243</xdr:rowOff>
    </xdr:from>
    <xdr:to>
      <xdr:col>10</xdr:col>
      <xdr:colOff>114300</xdr:colOff>
      <xdr:row>52</xdr:row>
      <xdr:rowOff>119247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849193"/>
          <a:ext cx="889000" cy="1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88106</xdr:rowOff>
    </xdr:from>
    <xdr:to>
      <xdr:col>24</xdr:col>
      <xdr:colOff>114300</xdr:colOff>
      <xdr:row>57</xdr:row>
      <xdr:rowOff>18256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110983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4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24347</xdr:rowOff>
    </xdr:from>
    <xdr:to>
      <xdr:col>20</xdr:col>
      <xdr:colOff>38100</xdr:colOff>
      <xdr:row>57</xdr:row>
      <xdr:rowOff>125947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142474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7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67506</xdr:rowOff>
    </xdr:from>
    <xdr:to>
      <xdr:col>15</xdr:col>
      <xdr:colOff>101600</xdr:colOff>
      <xdr:row>57</xdr:row>
      <xdr:rowOff>169106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160233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68447</xdr:rowOff>
    </xdr:from>
    <xdr:to>
      <xdr:col>10</xdr:col>
      <xdr:colOff>165100</xdr:colOff>
      <xdr:row>52</xdr:row>
      <xdr:rowOff>170047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89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15124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75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54443</xdr:rowOff>
    </xdr:from>
    <xdr:to>
      <xdr:col>6</xdr:col>
      <xdr:colOff>38100</xdr:colOff>
      <xdr:row>51</xdr:row>
      <xdr:rowOff>156043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7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1120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5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143415</xdr:rowOff>
    </xdr:from>
    <xdr:to>
      <xdr:col>24</xdr:col>
      <xdr:colOff>63500</xdr:colOff>
      <xdr:row>78</xdr:row>
      <xdr:rowOff>144672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1651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144672</xdr:rowOff>
    </xdr:from>
    <xdr:to>
      <xdr:col>19</xdr:col>
      <xdr:colOff>177800</xdr:colOff>
      <xdr:row>78</xdr:row>
      <xdr:rowOff>169990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17772"/>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169190</xdr:rowOff>
    </xdr:from>
    <xdr:to>
      <xdr:col>15</xdr:col>
      <xdr:colOff>50800</xdr:colOff>
      <xdr:row>78</xdr:row>
      <xdr:rowOff>169990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229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151816</xdr:rowOff>
    </xdr:from>
    <xdr:to>
      <xdr:col>10</xdr:col>
      <xdr:colOff>114300</xdr:colOff>
      <xdr:row>78</xdr:row>
      <xdr:rowOff>169190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249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92615</xdr:rowOff>
    </xdr:from>
    <xdr:to>
      <xdr:col>24</xdr:col>
      <xdr:colOff>114300</xdr:colOff>
      <xdr:row>79</xdr:row>
      <xdr:rowOff>22765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7542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93872</xdr:rowOff>
    </xdr:from>
    <xdr:to>
      <xdr:col>20</xdr:col>
      <xdr:colOff>38100</xdr:colOff>
      <xdr:row>79</xdr:row>
      <xdr:rowOff>24022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15149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119190</xdr:rowOff>
    </xdr:from>
    <xdr:to>
      <xdr:col>15</xdr:col>
      <xdr:colOff>101600</xdr:colOff>
      <xdr:row>79</xdr:row>
      <xdr:rowOff>49340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118390</xdr:rowOff>
    </xdr:from>
    <xdr:to>
      <xdr:col>10</xdr:col>
      <xdr:colOff>165100</xdr:colOff>
      <xdr:row>79</xdr:row>
      <xdr:rowOff>48540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39667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101016</xdr:rowOff>
    </xdr:from>
    <xdr:to>
      <xdr:col>6</xdr:col>
      <xdr:colOff>38100</xdr:colOff>
      <xdr:row>79</xdr:row>
      <xdr:rowOff>31166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22293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160830</xdr:rowOff>
    </xdr:from>
    <xdr:to>
      <xdr:col>24</xdr:col>
      <xdr:colOff>63500</xdr:colOff>
      <xdr:row>97</xdr:row>
      <xdr:rowOff>26443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620030"/>
          <a:ext cx="838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126056</xdr:rowOff>
    </xdr:from>
    <xdr:to>
      <xdr:col>19</xdr:col>
      <xdr:colOff>177800</xdr:colOff>
      <xdr:row>97</xdr:row>
      <xdr:rowOff>26443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85256"/>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126056</xdr:rowOff>
    </xdr:from>
    <xdr:to>
      <xdr:col>15</xdr:col>
      <xdr:colOff>50800</xdr:colOff>
      <xdr:row>97</xdr:row>
      <xdr:rowOff>16498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85256"/>
          <a:ext cx="889000" cy="6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16498</xdr:rowOff>
    </xdr:from>
    <xdr:to>
      <xdr:col>10</xdr:col>
      <xdr:colOff>114300</xdr:colOff>
      <xdr:row>97</xdr:row>
      <xdr:rowOff>21143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47148"/>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110030</xdr:rowOff>
    </xdr:from>
    <xdr:to>
      <xdr:col>24</xdr:col>
      <xdr:colOff>114300</xdr:colOff>
      <xdr:row>97</xdr:row>
      <xdr:rowOff>40180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88457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147093</xdr:rowOff>
    </xdr:from>
    <xdr:to>
      <xdr:col>20</xdr:col>
      <xdr:colOff>38100</xdr:colOff>
      <xdr:row>97</xdr:row>
      <xdr:rowOff>77243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68370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75256</xdr:rowOff>
    </xdr:from>
    <xdr:to>
      <xdr:col>15</xdr:col>
      <xdr:colOff>101600</xdr:colOff>
      <xdr:row>97</xdr:row>
      <xdr:rowOff>5406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167983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137148</xdr:rowOff>
    </xdr:from>
    <xdr:to>
      <xdr:col>10</xdr:col>
      <xdr:colOff>165100</xdr:colOff>
      <xdr:row>97</xdr:row>
      <xdr:rowOff>67298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58425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141793</xdr:rowOff>
    </xdr:from>
    <xdr:to>
      <xdr:col>6</xdr:col>
      <xdr:colOff>38100</xdr:colOff>
      <xdr:row>97</xdr:row>
      <xdr:rowOff>71943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63070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153347</xdr:rowOff>
    </xdr:from>
    <xdr:to>
      <xdr:col>55</xdr:col>
      <xdr:colOff>0</xdr:colOff>
      <xdr:row>37</xdr:row>
      <xdr:rowOff>50900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25547"/>
          <a:ext cx="838200" cy="6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153347</xdr:rowOff>
    </xdr:from>
    <xdr:to>
      <xdr:col>50</xdr:col>
      <xdr:colOff>114300</xdr:colOff>
      <xdr:row>37</xdr:row>
      <xdr:rowOff>69466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25547"/>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53914</xdr:rowOff>
    </xdr:from>
    <xdr:to>
      <xdr:col>45</xdr:col>
      <xdr:colOff>177800</xdr:colOff>
      <xdr:row>37</xdr:row>
      <xdr:rowOff>69466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97564"/>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68369</xdr:rowOff>
    </xdr:from>
    <xdr:to>
      <xdr:col>41</xdr:col>
      <xdr:colOff>50800</xdr:colOff>
      <xdr:row>37</xdr:row>
      <xdr:rowOff>53914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40569"/>
          <a:ext cx="889000" cy="1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xdr:rowOff>
    </xdr:from>
    <xdr:to>
      <xdr:col>55</xdr:col>
      <xdr:colOff>50800</xdr:colOff>
      <xdr:row>37</xdr:row>
      <xdr:rowOff>101700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149977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102547</xdr:rowOff>
    </xdr:from>
    <xdr:to>
      <xdr:col>50</xdr:col>
      <xdr:colOff>165100</xdr:colOff>
      <xdr:row>37</xdr:row>
      <xdr:rowOff>32697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49224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4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18666</xdr:rowOff>
    </xdr:from>
    <xdr:to>
      <xdr:col>46</xdr:col>
      <xdr:colOff>38100</xdr:colOff>
      <xdr:row>37</xdr:row>
      <xdr:rowOff>120266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111393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3114</xdr:rowOff>
    </xdr:from>
    <xdr:to>
      <xdr:col>41</xdr:col>
      <xdr:colOff>101600</xdr:colOff>
      <xdr:row>37</xdr:row>
      <xdr:rowOff>104714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95841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17569</xdr:rowOff>
    </xdr:from>
    <xdr:to>
      <xdr:col>36</xdr:col>
      <xdr:colOff>165100</xdr:colOff>
      <xdr:row>36</xdr:row>
      <xdr:rowOff>119169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135696</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96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15661</xdr:rowOff>
    </xdr:from>
    <xdr:to>
      <xdr:col>55</xdr:col>
      <xdr:colOff>0</xdr:colOff>
      <xdr:row>59</xdr:row>
      <xdr:rowOff>28729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31211"/>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166772</xdr:rowOff>
    </xdr:from>
    <xdr:to>
      <xdr:col>50</xdr:col>
      <xdr:colOff>114300</xdr:colOff>
      <xdr:row>59</xdr:row>
      <xdr:rowOff>15661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10872"/>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144527</xdr:rowOff>
    </xdr:from>
    <xdr:to>
      <xdr:col>45</xdr:col>
      <xdr:colOff>177800</xdr:colOff>
      <xdr:row>58</xdr:row>
      <xdr:rowOff>166772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88627"/>
          <a:ext cx="889000" cy="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144527</xdr:rowOff>
    </xdr:from>
    <xdr:to>
      <xdr:col>41</xdr:col>
      <xdr:colOff>50800</xdr:colOff>
      <xdr:row>59</xdr:row>
      <xdr:rowOff>26314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88627"/>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149379</xdr:rowOff>
    </xdr:from>
    <xdr:to>
      <xdr:col>55</xdr:col>
      <xdr:colOff>50800</xdr:colOff>
      <xdr:row>59</xdr:row>
      <xdr:rowOff>79529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136311</xdr:rowOff>
    </xdr:from>
    <xdr:to>
      <xdr:col>50</xdr:col>
      <xdr:colOff>165100</xdr:colOff>
      <xdr:row>59</xdr:row>
      <xdr:rowOff>66461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57588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115972</xdr:rowOff>
    </xdr:from>
    <xdr:to>
      <xdr:col>46</xdr:col>
      <xdr:colOff>38100</xdr:colOff>
      <xdr:row>59</xdr:row>
      <xdr:rowOff>46122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37249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5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93727</xdr:rowOff>
    </xdr:from>
    <xdr:to>
      <xdr:col>41</xdr:col>
      <xdr:colOff>101600</xdr:colOff>
      <xdr:row>59</xdr:row>
      <xdr:rowOff>23877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40404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81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146964</xdr:rowOff>
    </xdr:from>
    <xdr:to>
      <xdr:col>36</xdr:col>
      <xdr:colOff>165100</xdr:colOff>
      <xdr:row>59</xdr:row>
      <xdr:rowOff>77114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68241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116815</xdr:rowOff>
    </xdr:from>
    <xdr:to>
      <xdr:col>55</xdr:col>
      <xdr:colOff>0</xdr:colOff>
      <xdr:row>78</xdr:row>
      <xdr:rowOff>132300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9915"/>
          <a:ext cx="8382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99121</xdr:rowOff>
    </xdr:from>
    <xdr:to>
      <xdr:col>50</xdr:col>
      <xdr:colOff>114300</xdr:colOff>
      <xdr:row>78</xdr:row>
      <xdr:rowOff>116815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72221"/>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64925</xdr:rowOff>
    </xdr:from>
    <xdr:to>
      <xdr:col>45</xdr:col>
      <xdr:colOff>177800</xdr:colOff>
      <xdr:row>78</xdr:row>
      <xdr:rowOff>99121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38025"/>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64925</xdr:rowOff>
    </xdr:from>
    <xdr:to>
      <xdr:col>41</xdr:col>
      <xdr:colOff>50800</xdr:colOff>
      <xdr:row>78</xdr:row>
      <xdr:rowOff>131080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38025"/>
          <a:ext cx="8890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81500</xdr:rowOff>
    </xdr:from>
    <xdr:to>
      <xdr:col>55</xdr:col>
      <xdr:colOff>50800</xdr:colOff>
      <xdr:row>79</xdr:row>
      <xdr:rowOff>11650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66015</xdr:rowOff>
    </xdr:from>
    <xdr:to>
      <xdr:col>50</xdr:col>
      <xdr:colOff>165100</xdr:colOff>
      <xdr:row>78</xdr:row>
      <xdr:rowOff>167615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48321</xdr:rowOff>
    </xdr:from>
    <xdr:to>
      <xdr:col>46</xdr:col>
      <xdr:colOff>38100</xdr:colOff>
      <xdr:row>78</xdr:row>
      <xdr:rowOff>149921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166448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14125</xdr:rowOff>
    </xdr:from>
    <xdr:to>
      <xdr:col>41</xdr:col>
      <xdr:colOff>101600</xdr:colOff>
      <xdr:row>78</xdr:row>
      <xdr:rowOff>115725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132252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80280</xdr:rowOff>
    </xdr:from>
    <xdr:to>
      <xdr:col>36</xdr:col>
      <xdr:colOff>165100</xdr:colOff>
      <xdr:row>79</xdr:row>
      <xdr:rowOff>10430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1557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87328</xdr:rowOff>
    </xdr:from>
    <xdr:to>
      <xdr:col>55</xdr:col>
      <xdr:colOff>0</xdr:colOff>
      <xdr:row>98</xdr:row>
      <xdr:rowOff>91976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889428"/>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56941</xdr:rowOff>
    </xdr:from>
    <xdr:to>
      <xdr:col>50</xdr:col>
      <xdr:colOff>114300</xdr:colOff>
      <xdr:row>98</xdr:row>
      <xdr:rowOff>91976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59041"/>
          <a:ext cx="889000" cy="3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56941</xdr:rowOff>
    </xdr:from>
    <xdr:to>
      <xdr:col>45</xdr:col>
      <xdr:colOff>177800</xdr:colOff>
      <xdr:row>98</xdr:row>
      <xdr:rowOff>91653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59041"/>
          <a:ext cx="889000" cy="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91653</xdr:rowOff>
    </xdr:from>
    <xdr:to>
      <xdr:col>41</xdr:col>
      <xdr:colOff>50800</xdr:colOff>
      <xdr:row>98</xdr:row>
      <xdr:rowOff>95848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93753"/>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36528</xdr:rowOff>
    </xdr:from>
    <xdr:to>
      <xdr:col>55</xdr:col>
      <xdr:colOff>50800</xdr:colOff>
      <xdr:row>98</xdr:row>
      <xdr:rowOff>138128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122905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41176</xdr:rowOff>
    </xdr:from>
    <xdr:to>
      <xdr:col>50</xdr:col>
      <xdr:colOff>165100</xdr:colOff>
      <xdr:row>98</xdr:row>
      <xdr:rowOff>142776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133903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6141</xdr:rowOff>
    </xdr:from>
    <xdr:to>
      <xdr:col>46</xdr:col>
      <xdr:colOff>38100</xdr:colOff>
      <xdr:row>98</xdr:row>
      <xdr:rowOff>107741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98868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0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40853</xdr:rowOff>
    </xdr:from>
    <xdr:to>
      <xdr:col>41</xdr:col>
      <xdr:colOff>101600</xdr:colOff>
      <xdr:row>98</xdr:row>
      <xdr:rowOff>142453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45048</xdr:rowOff>
    </xdr:from>
    <xdr:to>
      <xdr:col>36</xdr:col>
      <xdr:colOff>165100</xdr:colOff>
      <xdr:row>98</xdr:row>
      <xdr:rowOff>146648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137775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135235</xdr:rowOff>
    </xdr:from>
    <xdr:to>
      <xdr:col>85</xdr:col>
      <xdr:colOff>127000</xdr:colOff>
      <xdr:row>38</xdr:row>
      <xdr:rowOff>137302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0335"/>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134627</xdr:rowOff>
    </xdr:from>
    <xdr:to>
      <xdr:col>81</xdr:col>
      <xdr:colOff>50800</xdr:colOff>
      <xdr:row>38</xdr:row>
      <xdr:rowOff>135235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4972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134627</xdr:rowOff>
    </xdr:from>
    <xdr:to>
      <xdr:col>76</xdr:col>
      <xdr:colOff>114300</xdr:colOff>
      <xdr:row>38</xdr:row>
      <xdr:rowOff>134922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4972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123520</xdr:rowOff>
    </xdr:from>
    <xdr:to>
      <xdr:col>71</xdr:col>
      <xdr:colOff>177800</xdr:colOff>
      <xdr:row>38</xdr:row>
      <xdr:rowOff>134922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8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86502</xdr:rowOff>
    </xdr:from>
    <xdr:to>
      <xdr:col>85</xdr:col>
      <xdr:colOff>177800</xdr:colOff>
      <xdr:row>39</xdr:row>
      <xdr:rowOff>16652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84435</xdr:rowOff>
    </xdr:from>
    <xdr:to>
      <xdr:col>81</xdr:col>
      <xdr:colOff>101600</xdr:colOff>
      <xdr:row>39</xdr:row>
      <xdr:rowOff>14585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83827</xdr:rowOff>
    </xdr:from>
    <xdr:to>
      <xdr:col>76</xdr:col>
      <xdr:colOff>165100</xdr:colOff>
      <xdr:row>39</xdr:row>
      <xdr:rowOff>13977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5104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9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84122</xdr:rowOff>
    </xdr:from>
    <xdr:to>
      <xdr:col>72</xdr:col>
      <xdr:colOff>38100</xdr:colOff>
      <xdr:row>39</xdr:row>
      <xdr:rowOff>14272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72720</xdr:rowOff>
    </xdr:from>
    <xdr:to>
      <xdr:col>67</xdr:col>
      <xdr:colOff>101600</xdr:colOff>
      <xdr:row>39</xdr:row>
      <xdr:rowOff>2870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19397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67911</xdr:rowOff>
    </xdr:from>
    <xdr:to>
      <xdr:col>85</xdr:col>
      <xdr:colOff>127000</xdr:colOff>
      <xdr:row>77</xdr:row>
      <xdr:rowOff>71312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9561"/>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71312</xdr:rowOff>
    </xdr:from>
    <xdr:to>
      <xdr:col>81</xdr:col>
      <xdr:colOff>50800</xdr:colOff>
      <xdr:row>77</xdr:row>
      <xdr:rowOff>84863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2962"/>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70782</xdr:rowOff>
    </xdr:from>
    <xdr:to>
      <xdr:col>76</xdr:col>
      <xdr:colOff>114300</xdr:colOff>
      <xdr:row>77</xdr:row>
      <xdr:rowOff>84863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72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69986</xdr:rowOff>
    </xdr:from>
    <xdr:to>
      <xdr:col>71</xdr:col>
      <xdr:colOff>177800</xdr:colOff>
      <xdr:row>77</xdr:row>
      <xdr:rowOff>70782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71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17111</xdr:rowOff>
    </xdr:from>
    <xdr:to>
      <xdr:col>85</xdr:col>
      <xdr:colOff>177800</xdr:colOff>
      <xdr:row>77</xdr:row>
      <xdr:rowOff>118711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166988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20512</xdr:rowOff>
    </xdr:from>
    <xdr:to>
      <xdr:col>81</xdr:col>
      <xdr:colOff>101600</xdr:colOff>
      <xdr:row>77</xdr:row>
      <xdr:rowOff>122112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113239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34063</xdr:rowOff>
    </xdr:from>
    <xdr:to>
      <xdr:col>76</xdr:col>
      <xdr:colOff>165100</xdr:colOff>
      <xdr:row>77</xdr:row>
      <xdr:rowOff>135663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126790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19982</xdr:rowOff>
    </xdr:from>
    <xdr:to>
      <xdr:col>72</xdr:col>
      <xdr:colOff>38100</xdr:colOff>
      <xdr:row>77</xdr:row>
      <xdr:rowOff>121582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112709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19186</xdr:rowOff>
    </xdr:from>
    <xdr:to>
      <xdr:col>67</xdr:col>
      <xdr:colOff>101600</xdr:colOff>
      <xdr:row>77</xdr:row>
      <xdr:rowOff>120786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111913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20582</xdr:rowOff>
    </xdr:from>
    <xdr:to>
      <xdr:col>85</xdr:col>
      <xdr:colOff>127000</xdr:colOff>
      <xdr:row>99</xdr:row>
      <xdr:rowOff>22275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4132"/>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1712</xdr:rowOff>
    </xdr:from>
    <xdr:to>
      <xdr:col>81</xdr:col>
      <xdr:colOff>50800</xdr:colOff>
      <xdr:row>99</xdr:row>
      <xdr:rowOff>22275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75262"/>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1712</xdr:rowOff>
    </xdr:from>
    <xdr:to>
      <xdr:col>76</xdr:col>
      <xdr:colOff>114300</xdr:colOff>
      <xdr:row>99</xdr:row>
      <xdr:rowOff>85337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75262"/>
          <a:ext cx="889000" cy="8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27812</xdr:rowOff>
    </xdr:from>
    <xdr:to>
      <xdr:col>71</xdr:col>
      <xdr:colOff>177800</xdr:colOff>
      <xdr:row>99</xdr:row>
      <xdr:rowOff>85337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01362"/>
          <a:ext cx="8890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141232</xdr:rowOff>
    </xdr:from>
    <xdr:to>
      <xdr:col>85</xdr:col>
      <xdr:colOff>177800</xdr:colOff>
      <xdr:row>99</xdr:row>
      <xdr:rowOff>71382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100609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142925</xdr:rowOff>
    </xdr:from>
    <xdr:to>
      <xdr:col>81</xdr:col>
      <xdr:colOff>101600</xdr:colOff>
      <xdr:row>99</xdr:row>
      <xdr:rowOff>73075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89602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122362</xdr:rowOff>
    </xdr:from>
    <xdr:to>
      <xdr:col>76</xdr:col>
      <xdr:colOff>165100</xdr:colOff>
      <xdr:row>99</xdr:row>
      <xdr:rowOff>52512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69039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34537</xdr:rowOff>
    </xdr:from>
    <xdr:to>
      <xdr:col>72</xdr:col>
      <xdr:colOff>38100</xdr:colOff>
      <xdr:row>99</xdr:row>
      <xdr:rowOff>136137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127264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10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148462</xdr:rowOff>
    </xdr:from>
    <xdr:to>
      <xdr:col>67</xdr:col>
      <xdr:colOff>101600</xdr:colOff>
      <xdr:row>99</xdr:row>
      <xdr:rowOff>78612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95139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60433</xdr:rowOff>
    </xdr:from>
    <xdr:to>
      <xdr:col>116</xdr:col>
      <xdr:colOff>63500</xdr:colOff>
      <xdr:row>37</xdr:row>
      <xdr:rowOff>102038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40408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60433</xdr:rowOff>
    </xdr:from>
    <xdr:to>
      <xdr:col>111</xdr:col>
      <xdr:colOff>177800</xdr:colOff>
      <xdr:row>37</xdr:row>
      <xdr:rowOff>81693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0408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81693</xdr:rowOff>
    </xdr:from>
    <xdr:to>
      <xdr:col>107</xdr:col>
      <xdr:colOff>50800</xdr:colOff>
      <xdr:row>37</xdr:row>
      <xdr:rowOff>83064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2534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14256</xdr:rowOff>
    </xdr:from>
    <xdr:to>
      <xdr:col>102</xdr:col>
      <xdr:colOff>114300</xdr:colOff>
      <xdr:row>37</xdr:row>
      <xdr:rowOff>83064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357906"/>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51238</xdr:rowOff>
    </xdr:from>
    <xdr:to>
      <xdr:col>116</xdr:col>
      <xdr:colOff>114300</xdr:colOff>
      <xdr:row>37</xdr:row>
      <xdr:rowOff>152838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9633</xdr:rowOff>
    </xdr:from>
    <xdr:to>
      <xdr:col>112</xdr:col>
      <xdr:colOff>38100</xdr:colOff>
      <xdr:row>37</xdr:row>
      <xdr:rowOff>111233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127760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30893</xdr:rowOff>
    </xdr:from>
    <xdr:to>
      <xdr:col>107</xdr:col>
      <xdr:colOff>101600</xdr:colOff>
      <xdr:row>37</xdr:row>
      <xdr:rowOff>132493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3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123620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4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32264</xdr:rowOff>
    </xdr:from>
    <xdr:to>
      <xdr:col>102</xdr:col>
      <xdr:colOff>165100</xdr:colOff>
      <xdr:row>37</xdr:row>
      <xdr:rowOff>133864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124992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134906</xdr:rowOff>
    </xdr:from>
    <xdr:to>
      <xdr:col>98</xdr:col>
      <xdr:colOff>38100</xdr:colOff>
      <xdr:row>37</xdr:row>
      <xdr:rowOff>65056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81583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08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97370</xdr:rowOff>
    </xdr:from>
    <xdr:to>
      <xdr:col>116</xdr:col>
      <xdr:colOff>63500</xdr:colOff>
      <xdr:row>59</xdr:row>
      <xdr:rowOff>97376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2920"/>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97376</xdr:rowOff>
    </xdr:from>
    <xdr:to>
      <xdr:col>111</xdr:col>
      <xdr:colOff>177800</xdr:colOff>
      <xdr:row>59</xdr:row>
      <xdr:rowOff>97393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292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97393</xdr:rowOff>
    </xdr:from>
    <xdr:to>
      <xdr:col>107</xdr:col>
      <xdr:colOff>50800</xdr:colOff>
      <xdr:row>59</xdr:row>
      <xdr:rowOff>97412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29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97412</xdr:rowOff>
    </xdr:from>
    <xdr:to>
      <xdr:col>102</xdr:col>
      <xdr:colOff>114300</xdr:colOff>
      <xdr:row>59</xdr:row>
      <xdr:rowOff>97419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296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46570</xdr:rowOff>
    </xdr:from>
    <xdr:to>
      <xdr:col>116</xdr:col>
      <xdr:colOff>114300</xdr:colOff>
      <xdr:row>59</xdr:row>
      <xdr:rowOff>148170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46576</xdr:rowOff>
    </xdr:from>
    <xdr:to>
      <xdr:col>112</xdr:col>
      <xdr:colOff>38100</xdr:colOff>
      <xdr:row>59</xdr:row>
      <xdr:rowOff>148176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139303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4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46593</xdr:rowOff>
    </xdr:from>
    <xdr:to>
      <xdr:col>107</xdr:col>
      <xdr:colOff>101600</xdr:colOff>
      <xdr:row>59</xdr:row>
      <xdr:rowOff>148193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4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46612</xdr:rowOff>
    </xdr:from>
    <xdr:to>
      <xdr:col>102</xdr:col>
      <xdr:colOff>165100</xdr:colOff>
      <xdr:row>59</xdr:row>
      <xdr:rowOff>148212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139339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46619</xdr:rowOff>
    </xdr:from>
    <xdr:to>
      <xdr:col>98</xdr:col>
      <xdr:colOff>38100</xdr:colOff>
      <xdr:row>59</xdr:row>
      <xdr:rowOff>148219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139346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104750</xdr:rowOff>
    </xdr:from>
    <xdr:to>
      <xdr:col>116</xdr:col>
      <xdr:colOff>63500</xdr:colOff>
      <xdr:row>77</xdr:row>
      <xdr:rowOff>162395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06400"/>
          <a:ext cx="8382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104750</xdr:rowOff>
    </xdr:from>
    <xdr:to>
      <xdr:col>111</xdr:col>
      <xdr:colOff>177800</xdr:colOff>
      <xdr:row>77</xdr:row>
      <xdr:rowOff>139725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306400"/>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139725</xdr:rowOff>
    </xdr:from>
    <xdr:to>
      <xdr:col>107</xdr:col>
      <xdr:colOff>50800</xdr:colOff>
      <xdr:row>77</xdr:row>
      <xdr:rowOff>145428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41375"/>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145428</xdr:rowOff>
    </xdr:from>
    <xdr:to>
      <xdr:col>102</xdr:col>
      <xdr:colOff>114300</xdr:colOff>
      <xdr:row>78</xdr:row>
      <xdr:rowOff>12942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347078"/>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111595</xdr:rowOff>
    </xdr:from>
    <xdr:to>
      <xdr:col>116</xdr:col>
      <xdr:colOff>114300</xdr:colOff>
      <xdr:row>78</xdr:row>
      <xdr:rowOff>41745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90022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53950</xdr:rowOff>
    </xdr:from>
    <xdr:to>
      <xdr:col>112</xdr:col>
      <xdr:colOff>38100</xdr:colOff>
      <xdr:row>77</xdr:row>
      <xdr:rowOff>155550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146677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88925</xdr:rowOff>
    </xdr:from>
    <xdr:to>
      <xdr:col>107</xdr:col>
      <xdr:colOff>101600</xdr:colOff>
      <xdr:row>78</xdr:row>
      <xdr:rowOff>19075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10202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94628</xdr:rowOff>
    </xdr:from>
    <xdr:to>
      <xdr:col>102</xdr:col>
      <xdr:colOff>165100</xdr:colOff>
      <xdr:row>78</xdr:row>
      <xdr:rowOff>24778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15905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133592</xdr:rowOff>
    </xdr:from>
    <xdr:to>
      <xdr:col>98</xdr:col>
      <xdr:colOff>38100</xdr:colOff>
      <xdr:row>78</xdr:row>
      <xdr:rowOff>63742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54869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571,217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145,243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職員数は減少しているが、臨時嘱託職員の増加によるも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のが主な要因である。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駅東口開発基金の増加によるもの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6,487
6,379
35.43
4,102,829
3,705,482
377,648
2,410,760
4,333,856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63754</xdr:rowOff>
    </xdr:from>
    <xdr:to>
      <xdr:col>24</xdr:col>
      <xdr:colOff>63500</xdr:colOff>
      <xdr:row>34</xdr:row>
      <xdr:rowOff>102870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3054"/>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63754</xdr:rowOff>
    </xdr:from>
    <xdr:to>
      <xdr:col>19</xdr:col>
      <xdr:colOff>177800</xdr:colOff>
      <xdr:row>34</xdr:row>
      <xdr:rowOff>68707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305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160782</xdr:rowOff>
    </xdr:from>
    <xdr:to>
      <xdr:col>15</xdr:col>
      <xdr:colOff>50800</xdr:colOff>
      <xdr:row>34</xdr:row>
      <xdr:rowOff>68707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8632"/>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160782</xdr:rowOff>
    </xdr:from>
    <xdr:to>
      <xdr:col>10</xdr:col>
      <xdr:colOff>114300</xdr:colOff>
      <xdr:row>34</xdr:row>
      <xdr:rowOff>87249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863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12954</xdr:rowOff>
    </xdr:from>
    <xdr:to>
      <xdr:col>20</xdr:col>
      <xdr:colOff>38100</xdr:colOff>
      <xdr:row>34</xdr:row>
      <xdr:rowOff>114554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131081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17907</xdr:rowOff>
    </xdr:from>
    <xdr:to>
      <xdr:col>15</xdr:col>
      <xdr:colOff>101600</xdr:colOff>
      <xdr:row>34</xdr:row>
      <xdr:rowOff>119507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136034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109982</xdr:rowOff>
    </xdr:from>
    <xdr:to>
      <xdr:col>10</xdr:col>
      <xdr:colOff>165100</xdr:colOff>
      <xdr:row>34</xdr:row>
      <xdr:rowOff>40132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56659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36449</xdr:rowOff>
    </xdr:from>
    <xdr:to>
      <xdr:col>6</xdr:col>
      <xdr:colOff>38100</xdr:colOff>
      <xdr:row>34</xdr:row>
      <xdr:rowOff>138049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129176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45500</xdr:rowOff>
    </xdr:from>
    <xdr:to>
      <xdr:col>24</xdr:col>
      <xdr:colOff>63500</xdr:colOff>
      <xdr:row>58</xdr:row>
      <xdr:rowOff>85544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89600"/>
          <a:ext cx="8382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30935</xdr:rowOff>
    </xdr:from>
    <xdr:to>
      <xdr:col>19</xdr:col>
      <xdr:colOff>177800</xdr:colOff>
      <xdr:row>58</xdr:row>
      <xdr:rowOff>45500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5035"/>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84870</xdr:rowOff>
    </xdr:from>
    <xdr:to>
      <xdr:col>15</xdr:col>
      <xdr:colOff>50800</xdr:colOff>
      <xdr:row>58</xdr:row>
      <xdr:rowOff>30935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57520"/>
          <a:ext cx="889000" cy="1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84870</xdr:rowOff>
    </xdr:from>
    <xdr:to>
      <xdr:col>10</xdr:col>
      <xdr:colOff>114300</xdr:colOff>
      <xdr:row>58</xdr:row>
      <xdr:rowOff>41977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7520"/>
          <a:ext cx="8890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34744</xdr:rowOff>
    </xdr:from>
    <xdr:to>
      <xdr:col>24</xdr:col>
      <xdr:colOff>114300</xdr:colOff>
      <xdr:row>58</xdr:row>
      <xdr:rowOff>136344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166150</xdr:rowOff>
    </xdr:from>
    <xdr:to>
      <xdr:col>20</xdr:col>
      <xdr:colOff>38100</xdr:colOff>
      <xdr:row>58</xdr:row>
      <xdr:rowOff>96300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112827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151585</xdr:rowOff>
    </xdr:from>
    <xdr:to>
      <xdr:col>15</xdr:col>
      <xdr:colOff>101600</xdr:colOff>
      <xdr:row>58</xdr:row>
      <xdr:rowOff>81735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98262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34070</xdr:rowOff>
    </xdr:from>
    <xdr:to>
      <xdr:col>10</xdr:col>
      <xdr:colOff>165100</xdr:colOff>
      <xdr:row>57</xdr:row>
      <xdr:rowOff>135670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152197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8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162627</xdr:rowOff>
    </xdr:from>
    <xdr:to>
      <xdr:col>6</xdr:col>
      <xdr:colOff>38100</xdr:colOff>
      <xdr:row>58</xdr:row>
      <xdr:rowOff>92777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109304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58288</xdr:rowOff>
    </xdr:from>
    <xdr:to>
      <xdr:col>24</xdr:col>
      <xdr:colOff>62865</xdr:colOff>
      <xdr:row>79</xdr:row>
      <xdr:rowOff>41081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917038"/>
          <a:ext cx="1270" cy="6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41081</xdr:rowOff>
    </xdr:from>
    <xdr:to>
      <xdr:col>24</xdr:col>
      <xdr:colOff>152400</xdr:colOff>
      <xdr:row>79</xdr:row>
      <xdr:rowOff>41081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4965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69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58288</xdr:rowOff>
    </xdr:from>
    <xdr:to>
      <xdr:col>24</xdr:col>
      <xdr:colOff>152400</xdr:colOff>
      <xdr:row>75</xdr:row>
      <xdr:rowOff>58288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9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14340</xdr:rowOff>
    </xdr:from>
    <xdr:to>
      <xdr:col>24</xdr:col>
      <xdr:colOff>63500</xdr:colOff>
      <xdr:row>78</xdr:row>
      <xdr:rowOff>47639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87440"/>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149603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798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126726</xdr:rowOff>
    </xdr:from>
    <xdr:to>
      <xdr:col>24</xdr:col>
      <xdr:colOff>114300</xdr:colOff>
      <xdr:row>78</xdr:row>
      <xdr:rowOff>56876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14340</xdr:rowOff>
    </xdr:from>
    <xdr:to>
      <xdr:col>19</xdr:col>
      <xdr:colOff>177800</xdr:colOff>
      <xdr:row>78</xdr:row>
      <xdr:rowOff>120765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7440"/>
          <a:ext cx="889000" cy="1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121286</xdr:rowOff>
    </xdr:from>
    <xdr:to>
      <xdr:col>20</xdr:col>
      <xdr:colOff>38100</xdr:colOff>
      <xdr:row>78</xdr:row>
      <xdr:rowOff>51436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67963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156277</xdr:rowOff>
    </xdr:from>
    <xdr:to>
      <xdr:col>15</xdr:col>
      <xdr:colOff>50800</xdr:colOff>
      <xdr:row>78</xdr:row>
      <xdr:rowOff>120765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500677"/>
          <a:ext cx="889000" cy="9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108156</xdr:rowOff>
    </xdr:from>
    <xdr:to>
      <xdr:col>15</xdr:col>
      <xdr:colOff>101600</xdr:colOff>
      <xdr:row>78</xdr:row>
      <xdr:rowOff>38306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54833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49685</xdr:rowOff>
    </xdr:from>
    <xdr:to>
      <xdr:col>10</xdr:col>
      <xdr:colOff>114300</xdr:colOff>
      <xdr:row>72</xdr:row>
      <xdr:rowOff>156277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222635"/>
          <a:ext cx="889000" cy="2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103313</xdr:rowOff>
    </xdr:from>
    <xdr:to>
      <xdr:col>10</xdr:col>
      <xdr:colOff>165100</xdr:colOff>
      <xdr:row>78</xdr:row>
      <xdr:rowOff>33463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24590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98532</xdr:rowOff>
    </xdr:from>
    <xdr:to>
      <xdr:col>6</xdr:col>
      <xdr:colOff>38100</xdr:colOff>
      <xdr:row>78</xdr:row>
      <xdr:rowOff>28682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19809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168289</xdr:rowOff>
    </xdr:from>
    <xdr:to>
      <xdr:col>24</xdr:col>
      <xdr:colOff>114300</xdr:colOff>
      <xdr:row>78</xdr:row>
      <xdr:rowOff>98439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146716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4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134990</xdr:rowOff>
    </xdr:from>
    <xdr:to>
      <xdr:col>20</xdr:col>
      <xdr:colOff>38100</xdr:colOff>
      <xdr:row>78</xdr:row>
      <xdr:rowOff>65140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56267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69965</xdr:rowOff>
    </xdr:from>
    <xdr:to>
      <xdr:col>15</xdr:col>
      <xdr:colOff>101600</xdr:colOff>
      <xdr:row>79</xdr:row>
      <xdr:rowOff>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105477</xdr:rowOff>
    </xdr:from>
    <xdr:to>
      <xdr:col>10</xdr:col>
      <xdr:colOff>165100</xdr:colOff>
      <xdr:row>73</xdr:row>
      <xdr:rowOff>35627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52154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170335</xdr:rowOff>
    </xdr:from>
    <xdr:to>
      <xdr:col>6</xdr:col>
      <xdr:colOff>38100</xdr:colOff>
      <xdr:row>71</xdr:row>
      <xdr:rowOff>100485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1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117012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19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141306</xdr:rowOff>
    </xdr:from>
    <xdr:to>
      <xdr:col>24</xdr:col>
      <xdr:colOff>63500</xdr:colOff>
      <xdr:row>98</xdr:row>
      <xdr:rowOff>142858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43406"/>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135299</xdr:rowOff>
    </xdr:from>
    <xdr:to>
      <xdr:col>19</xdr:col>
      <xdr:colOff>177800</xdr:colOff>
      <xdr:row>98</xdr:row>
      <xdr:rowOff>142858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37399"/>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135170</xdr:rowOff>
    </xdr:from>
    <xdr:to>
      <xdr:col>15</xdr:col>
      <xdr:colOff>50800</xdr:colOff>
      <xdr:row>98</xdr:row>
      <xdr:rowOff>135299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3727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129656</xdr:rowOff>
    </xdr:from>
    <xdr:to>
      <xdr:col>10</xdr:col>
      <xdr:colOff>114300</xdr:colOff>
      <xdr:row>98</xdr:row>
      <xdr:rowOff>135170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31756"/>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90506</xdr:rowOff>
    </xdr:from>
    <xdr:to>
      <xdr:col>24</xdr:col>
      <xdr:colOff>114300</xdr:colOff>
      <xdr:row>99</xdr:row>
      <xdr:rowOff>20656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92058</xdr:rowOff>
    </xdr:from>
    <xdr:to>
      <xdr:col>20</xdr:col>
      <xdr:colOff>38100</xdr:colOff>
      <xdr:row>99</xdr:row>
      <xdr:rowOff>22208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13335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84499</xdr:rowOff>
    </xdr:from>
    <xdr:to>
      <xdr:col>15</xdr:col>
      <xdr:colOff>101600</xdr:colOff>
      <xdr:row>99</xdr:row>
      <xdr:rowOff>14649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84370</xdr:rowOff>
    </xdr:from>
    <xdr:to>
      <xdr:col>10</xdr:col>
      <xdr:colOff>165100</xdr:colOff>
      <xdr:row>99</xdr:row>
      <xdr:rowOff>14520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78856</xdr:rowOff>
    </xdr:from>
    <xdr:to>
      <xdr:col>6</xdr:col>
      <xdr:colOff>38100</xdr:colOff>
      <xdr:row>99</xdr:row>
      <xdr:rowOff>9006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9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28829</xdr:rowOff>
    </xdr:from>
    <xdr:to>
      <xdr:col>45</xdr:col>
      <xdr:colOff>177800</xdr:colOff>
      <xdr:row>39</xdr:row>
      <xdr:rowOff>42926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72479"/>
          <a:ext cx="889000" cy="3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34544</xdr:rowOff>
    </xdr:from>
    <xdr:to>
      <xdr:col>41</xdr:col>
      <xdr:colOff>50800</xdr:colOff>
      <xdr:row>37</xdr:row>
      <xdr:rowOff>28829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206744"/>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149479</xdr:rowOff>
    </xdr:from>
    <xdr:to>
      <xdr:col>41</xdr:col>
      <xdr:colOff>101600</xdr:colOff>
      <xdr:row>37</xdr:row>
      <xdr:rowOff>79629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70756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1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155194</xdr:rowOff>
    </xdr:from>
    <xdr:to>
      <xdr:col>36</xdr:col>
      <xdr:colOff>165100</xdr:colOff>
      <xdr:row>36</xdr:row>
      <xdr:rowOff>85344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76471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59523</xdr:rowOff>
    </xdr:from>
    <xdr:to>
      <xdr:col>55</xdr:col>
      <xdr:colOff>0</xdr:colOff>
      <xdr:row>58</xdr:row>
      <xdr:rowOff>123130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3623"/>
          <a:ext cx="838200" cy="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123130</xdr:rowOff>
    </xdr:from>
    <xdr:to>
      <xdr:col>50</xdr:col>
      <xdr:colOff>114300</xdr:colOff>
      <xdr:row>58</xdr:row>
      <xdr:rowOff>126334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67230"/>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116832</xdr:rowOff>
    </xdr:from>
    <xdr:to>
      <xdr:col>45</xdr:col>
      <xdr:colOff>177800</xdr:colOff>
      <xdr:row>58</xdr:row>
      <xdr:rowOff>126334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60932"/>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110201</xdr:rowOff>
    </xdr:from>
    <xdr:to>
      <xdr:col>41</xdr:col>
      <xdr:colOff>50800</xdr:colOff>
      <xdr:row>58</xdr:row>
      <xdr:rowOff>116832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4301"/>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8723</xdr:rowOff>
    </xdr:from>
    <xdr:to>
      <xdr:col>55</xdr:col>
      <xdr:colOff>50800</xdr:colOff>
      <xdr:row>58</xdr:row>
      <xdr:rowOff>110323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31600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72330</xdr:rowOff>
    </xdr:from>
    <xdr:to>
      <xdr:col>50</xdr:col>
      <xdr:colOff>165100</xdr:colOff>
      <xdr:row>59</xdr:row>
      <xdr:rowOff>2480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165057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75534</xdr:rowOff>
    </xdr:from>
    <xdr:to>
      <xdr:col>46</xdr:col>
      <xdr:colOff>38100</xdr:colOff>
      <xdr:row>59</xdr:row>
      <xdr:rowOff>5684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168261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66032</xdr:rowOff>
    </xdr:from>
    <xdr:to>
      <xdr:col>41</xdr:col>
      <xdr:colOff>101600</xdr:colOff>
      <xdr:row>58</xdr:row>
      <xdr:rowOff>167632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59401</xdr:rowOff>
    </xdr:from>
    <xdr:to>
      <xdr:col>36</xdr:col>
      <xdr:colOff>165100</xdr:colOff>
      <xdr:row>58</xdr:row>
      <xdr:rowOff>161001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120245</xdr:rowOff>
    </xdr:from>
    <xdr:to>
      <xdr:col>55</xdr:col>
      <xdr:colOff>0</xdr:colOff>
      <xdr:row>78</xdr:row>
      <xdr:rowOff>144782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21895"/>
          <a:ext cx="8382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120245</xdr:rowOff>
    </xdr:from>
    <xdr:to>
      <xdr:col>50</xdr:col>
      <xdr:colOff>114300</xdr:colOff>
      <xdr:row>78</xdr:row>
      <xdr:rowOff>145323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21895"/>
          <a:ext cx="889000" cy="19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136964</xdr:rowOff>
    </xdr:from>
    <xdr:to>
      <xdr:col>45</xdr:col>
      <xdr:colOff>177800</xdr:colOff>
      <xdr:row>78</xdr:row>
      <xdr:rowOff>145323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10064"/>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81986</xdr:rowOff>
    </xdr:from>
    <xdr:to>
      <xdr:col>41</xdr:col>
      <xdr:colOff>50800</xdr:colOff>
      <xdr:row>78</xdr:row>
      <xdr:rowOff>136964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83636"/>
          <a:ext cx="8890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93982</xdr:rowOff>
    </xdr:from>
    <xdr:to>
      <xdr:col>55</xdr:col>
      <xdr:colOff>50800</xdr:colOff>
      <xdr:row>79</xdr:row>
      <xdr:rowOff>24132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8909</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69445</xdr:rowOff>
    </xdr:from>
    <xdr:to>
      <xdr:col>50</xdr:col>
      <xdr:colOff>165100</xdr:colOff>
      <xdr:row>77</xdr:row>
      <xdr:rowOff>171045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94523</xdr:rowOff>
    </xdr:from>
    <xdr:to>
      <xdr:col>46</xdr:col>
      <xdr:colOff>38100</xdr:colOff>
      <xdr:row>79</xdr:row>
      <xdr:rowOff>24673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15800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86164</xdr:rowOff>
    </xdr:from>
    <xdr:to>
      <xdr:col>41</xdr:col>
      <xdr:colOff>101600</xdr:colOff>
      <xdr:row>79</xdr:row>
      <xdr:rowOff>16314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31186</xdr:rowOff>
    </xdr:from>
    <xdr:to>
      <xdr:col>36</xdr:col>
      <xdr:colOff>165100</xdr:colOff>
      <xdr:row>77</xdr:row>
      <xdr:rowOff>132786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149313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126505</xdr:rowOff>
    </xdr:from>
    <xdr:to>
      <xdr:col>55</xdr:col>
      <xdr:colOff>0</xdr:colOff>
      <xdr:row>98</xdr:row>
      <xdr:rowOff>129942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928605"/>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126505</xdr:rowOff>
    </xdr:from>
    <xdr:to>
      <xdr:col>50</xdr:col>
      <xdr:colOff>114300</xdr:colOff>
      <xdr:row>98</xdr:row>
      <xdr:rowOff>130555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28605"/>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129769</xdr:rowOff>
    </xdr:from>
    <xdr:to>
      <xdr:col>45</xdr:col>
      <xdr:colOff>177800</xdr:colOff>
      <xdr:row>98</xdr:row>
      <xdr:rowOff>130555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31869"/>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128550</xdr:rowOff>
    </xdr:from>
    <xdr:to>
      <xdr:col>41</xdr:col>
      <xdr:colOff>50800</xdr:colOff>
      <xdr:row>98</xdr:row>
      <xdr:rowOff>129769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93065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79142</xdr:rowOff>
    </xdr:from>
    <xdr:to>
      <xdr:col>55</xdr:col>
      <xdr:colOff>50800</xdr:colOff>
      <xdr:row>99</xdr:row>
      <xdr:rowOff>9292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75705</xdr:rowOff>
    </xdr:from>
    <xdr:to>
      <xdr:col>50</xdr:col>
      <xdr:colOff>165100</xdr:colOff>
      <xdr:row>99</xdr:row>
      <xdr:rowOff>5855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168432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79755</xdr:rowOff>
    </xdr:from>
    <xdr:to>
      <xdr:col>46</xdr:col>
      <xdr:colOff>38100</xdr:colOff>
      <xdr:row>99</xdr:row>
      <xdr:rowOff>9905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78969</xdr:rowOff>
    </xdr:from>
    <xdr:to>
      <xdr:col>41</xdr:col>
      <xdr:colOff>101600</xdr:colOff>
      <xdr:row>99</xdr:row>
      <xdr:rowOff>9119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77750</xdr:rowOff>
    </xdr:from>
    <xdr:to>
      <xdr:col>36</xdr:col>
      <xdr:colOff>165100</xdr:colOff>
      <xdr:row>99</xdr:row>
      <xdr:rowOff>7900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83331</xdr:rowOff>
    </xdr:from>
    <xdr:to>
      <xdr:col>85</xdr:col>
      <xdr:colOff>127000</xdr:colOff>
      <xdr:row>38</xdr:row>
      <xdr:rowOff>117811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598431"/>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139109</xdr:rowOff>
    </xdr:from>
    <xdr:to>
      <xdr:col>81</xdr:col>
      <xdr:colOff>50800</xdr:colOff>
      <xdr:row>38</xdr:row>
      <xdr:rowOff>117811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111159"/>
          <a:ext cx="889000" cy="15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139109</xdr:rowOff>
    </xdr:from>
    <xdr:to>
      <xdr:col>76</xdr:col>
      <xdr:colOff>114300</xdr:colOff>
      <xdr:row>39</xdr:row>
      <xdr:rowOff>76340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111159"/>
          <a:ext cx="889000" cy="16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76340</xdr:rowOff>
    </xdr:from>
    <xdr:to>
      <xdr:col>71</xdr:col>
      <xdr:colOff>177800</xdr:colOff>
      <xdr:row>39</xdr:row>
      <xdr:rowOff>84512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62890"/>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32531</xdr:rowOff>
    </xdr:from>
    <xdr:to>
      <xdr:col>85</xdr:col>
      <xdr:colOff>177800</xdr:colOff>
      <xdr:row>38</xdr:row>
      <xdr:rowOff>134131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10958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67011</xdr:rowOff>
    </xdr:from>
    <xdr:to>
      <xdr:col>81</xdr:col>
      <xdr:colOff>101600</xdr:colOff>
      <xdr:row>38</xdr:row>
      <xdr:rowOff>168611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159738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88309</xdr:rowOff>
    </xdr:from>
    <xdr:to>
      <xdr:col>76</xdr:col>
      <xdr:colOff>165100</xdr:colOff>
      <xdr:row>30</xdr:row>
      <xdr:rowOff>18459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0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34986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483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25540</xdr:rowOff>
    </xdr:from>
    <xdr:to>
      <xdr:col>72</xdr:col>
      <xdr:colOff>38100</xdr:colOff>
      <xdr:row>39</xdr:row>
      <xdr:rowOff>127140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7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118267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8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33712</xdr:rowOff>
    </xdr:from>
    <xdr:to>
      <xdr:col>67</xdr:col>
      <xdr:colOff>101600</xdr:colOff>
      <xdr:row>39</xdr:row>
      <xdr:rowOff>135312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126439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107746</xdr:rowOff>
    </xdr:from>
    <xdr:to>
      <xdr:col>85</xdr:col>
      <xdr:colOff>127000</xdr:colOff>
      <xdr:row>56</xdr:row>
      <xdr:rowOff>120255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08946"/>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111216</xdr:rowOff>
    </xdr:from>
    <xdr:to>
      <xdr:col>81</xdr:col>
      <xdr:colOff>50800</xdr:colOff>
      <xdr:row>56</xdr:row>
      <xdr:rowOff>120255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12416"/>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111216</xdr:rowOff>
    </xdr:from>
    <xdr:to>
      <xdr:col>76</xdr:col>
      <xdr:colOff>114300</xdr:colOff>
      <xdr:row>56</xdr:row>
      <xdr:rowOff>113315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2416"/>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113315</xdr:rowOff>
    </xdr:from>
    <xdr:to>
      <xdr:col>71</xdr:col>
      <xdr:colOff>177800</xdr:colOff>
      <xdr:row>57</xdr:row>
      <xdr:rowOff>23059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14515"/>
          <a:ext cx="889000" cy="8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56946</xdr:rowOff>
    </xdr:from>
    <xdr:to>
      <xdr:col>85</xdr:col>
      <xdr:colOff>177800</xdr:colOff>
      <xdr:row>56</xdr:row>
      <xdr:rowOff>158546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79823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69455</xdr:rowOff>
    </xdr:from>
    <xdr:to>
      <xdr:col>81</xdr:col>
      <xdr:colOff>101600</xdr:colOff>
      <xdr:row>56</xdr:row>
      <xdr:rowOff>171055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60416</xdr:rowOff>
    </xdr:from>
    <xdr:to>
      <xdr:col>76</xdr:col>
      <xdr:colOff>165100</xdr:colOff>
      <xdr:row>56</xdr:row>
      <xdr:rowOff>162016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62515</xdr:rowOff>
    </xdr:from>
    <xdr:to>
      <xdr:col>72</xdr:col>
      <xdr:colOff>38100</xdr:colOff>
      <xdr:row>56</xdr:row>
      <xdr:rowOff>164115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143709</xdr:rowOff>
    </xdr:from>
    <xdr:to>
      <xdr:col>67</xdr:col>
      <xdr:colOff>101600</xdr:colOff>
      <xdr:row>57</xdr:row>
      <xdr:rowOff>73859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64986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135235</xdr:rowOff>
    </xdr:from>
    <xdr:to>
      <xdr:col>85</xdr:col>
      <xdr:colOff>127000</xdr:colOff>
      <xdr:row>78</xdr:row>
      <xdr:rowOff>137302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08335"/>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134627</xdr:rowOff>
    </xdr:from>
    <xdr:to>
      <xdr:col>81</xdr:col>
      <xdr:colOff>50800</xdr:colOff>
      <xdr:row>78</xdr:row>
      <xdr:rowOff>135235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0772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134627</xdr:rowOff>
    </xdr:from>
    <xdr:to>
      <xdr:col>76</xdr:col>
      <xdr:colOff>114300</xdr:colOff>
      <xdr:row>78</xdr:row>
      <xdr:rowOff>134922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0772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123520</xdr:rowOff>
    </xdr:from>
    <xdr:to>
      <xdr:col>71</xdr:col>
      <xdr:colOff>177800</xdr:colOff>
      <xdr:row>78</xdr:row>
      <xdr:rowOff>134922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96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86502</xdr:rowOff>
    </xdr:from>
    <xdr:to>
      <xdr:col>85</xdr:col>
      <xdr:colOff>177800</xdr:colOff>
      <xdr:row>79</xdr:row>
      <xdr:rowOff>16652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84435</xdr:rowOff>
    </xdr:from>
    <xdr:to>
      <xdr:col>81</xdr:col>
      <xdr:colOff>101600</xdr:colOff>
      <xdr:row>79</xdr:row>
      <xdr:rowOff>14585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5712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83827</xdr:rowOff>
    </xdr:from>
    <xdr:to>
      <xdr:col>76</xdr:col>
      <xdr:colOff>165100</xdr:colOff>
      <xdr:row>79</xdr:row>
      <xdr:rowOff>13977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5104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84122</xdr:rowOff>
    </xdr:from>
    <xdr:to>
      <xdr:col>72</xdr:col>
      <xdr:colOff>38100</xdr:colOff>
      <xdr:row>79</xdr:row>
      <xdr:rowOff>14272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4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72720</xdr:rowOff>
    </xdr:from>
    <xdr:to>
      <xdr:col>67</xdr:col>
      <xdr:colOff>101600</xdr:colOff>
      <xdr:row>79</xdr:row>
      <xdr:rowOff>2870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19397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67911</xdr:rowOff>
    </xdr:from>
    <xdr:to>
      <xdr:col>85</xdr:col>
      <xdr:colOff>127000</xdr:colOff>
      <xdr:row>97</xdr:row>
      <xdr:rowOff>71312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8561"/>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71312</xdr:rowOff>
    </xdr:from>
    <xdr:to>
      <xdr:col>81</xdr:col>
      <xdr:colOff>50800</xdr:colOff>
      <xdr:row>97</xdr:row>
      <xdr:rowOff>84863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01962"/>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70782</xdr:rowOff>
    </xdr:from>
    <xdr:to>
      <xdr:col>76</xdr:col>
      <xdr:colOff>114300</xdr:colOff>
      <xdr:row>97</xdr:row>
      <xdr:rowOff>84863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01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69986</xdr:rowOff>
    </xdr:from>
    <xdr:to>
      <xdr:col>71</xdr:col>
      <xdr:colOff>177800</xdr:colOff>
      <xdr:row>97</xdr:row>
      <xdr:rowOff>70782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0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17111</xdr:rowOff>
    </xdr:from>
    <xdr:to>
      <xdr:col>85</xdr:col>
      <xdr:colOff>177800</xdr:colOff>
      <xdr:row>97</xdr:row>
      <xdr:rowOff>118711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166988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20512</xdr:rowOff>
    </xdr:from>
    <xdr:to>
      <xdr:col>81</xdr:col>
      <xdr:colOff>101600</xdr:colOff>
      <xdr:row>97</xdr:row>
      <xdr:rowOff>122112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113239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34063</xdr:rowOff>
    </xdr:from>
    <xdr:to>
      <xdr:col>76</xdr:col>
      <xdr:colOff>165100</xdr:colOff>
      <xdr:row>97</xdr:row>
      <xdr:rowOff>135663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126790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19982</xdr:rowOff>
    </xdr:from>
    <xdr:to>
      <xdr:col>72</xdr:col>
      <xdr:colOff>38100</xdr:colOff>
      <xdr:row>97</xdr:row>
      <xdr:rowOff>121582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112709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19186</xdr:rowOff>
    </xdr:from>
    <xdr:to>
      <xdr:col>67</xdr:col>
      <xdr:colOff>101600</xdr:colOff>
      <xdr:row>97</xdr:row>
      <xdr:rowOff>120786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111913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ため池除染関連の農業水利施設等保全再生事業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除去土壌運搬業務の増加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ことが要因となっている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増加している。教育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さつき公園設備長寿命化整備事業や給食センター積立金が増加したため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財政調整基金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に１８７</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０７２千円積立てを行ったことにより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増額となっている。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また、実質収支額は、平成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マイナス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今後も、事務事業の見直しや行財政改革を推進し、健全な行財政運営に努めていく。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一般会計及び公営企業以外の特別会計において、実質赤字は生じておらず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すべて黒字決算となって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である工業用地造成事業会計（法適）、住宅用地造成事業会計（法適）、水道事業会計（法適）、農業集落排水処理事業特別会計（法非適）の各会計についても資金の不足額は発生していない。標準財政規模比で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住宅用地造成事業会計が大きなウエイトを示している。これは住宅用地</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２４４</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百万円のまだ販売になっていない分譲資産があるためである。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4102829</v>
      </c>
      <c r="BO4" s="430"/>
      <c r="BP4" s="430"/>
      <c r="BQ4" s="430"/>
      <c r="BR4" s="430"/>
      <c r="BS4" s="430"/>
      <c r="BT4" s="430"/>
      <c r="BU4" s="431"/>
      <c r="BV4" s="429">
        <v>4410502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15.7</v>
      </c>
      <c r="CU4" s="436"/>
      <c r="CV4" s="436"/>
      <c r="CW4" s="436"/>
      <c r="CX4" s="436"/>
      <c r="CY4" s="436"/>
      <c r="CZ4" s="436"/>
      <c r="DA4" s="437"/>
      <c r="DB4" s="435">
        <v>16.899999999999999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3705482</v>
      </c>
      <c r="BO5" s="467"/>
      <c r="BP5" s="467"/>
      <c r="BQ5" s="467"/>
      <c r="BR5" s="467"/>
      <c r="BS5" s="467"/>
      <c r="BT5" s="467"/>
      <c r="BU5" s="468"/>
      <c r="BV5" s="466">
        <v>3953392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81.2</v>
      </c>
      <c r="CU5" s="464"/>
      <c r="CV5" s="464"/>
      <c r="CW5" s="464"/>
      <c r="CX5" s="464"/>
      <c r="CY5" s="464"/>
      <c r="CZ5" s="464"/>
      <c r="DA5" s="465"/>
      <c r="DB5" s="463">
        <v>84.2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397347</v>
      </c>
      <c r="BO6" s="467"/>
      <c r="BP6" s="467"/>
      <c r="BQ6" s="467"/>
      <c r="BR6" s="467"/>
      <c r="BS6" s="467"/>
      <c r="BT6" s="467"/>
      <c r="BU6" s="468"/>
      <c r="BV6" s="466">
        <v>457110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86.2</v>
      </c>
      <c r="CU6" s="504"/>
      <c r="CV6" s="504"/>
      <c r="CW6" s="504"/>
      <c r="CX6" s="504"/>
      <c r="CY6" s="504"/>
      <c r="CZ6" s="504"/>
      <c r="DA6" s="505"/>
      <c r="DB6" s="503">
        <v>89.2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19699</v>
      </c>
      <c r="BO7" s="467"/>
      <c r="BP7" s="467"/>
      <c r="BQ7" s="467"/>
      <c r="BR7" s="467"/>
      <c r="BS7" s="467"/>
      <c r="BT7" s="467"/>
      <c r="BU7" s="468"/>
      <c r="BV7" s="466">
        <v>43730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2410760</v>
      </c>
      <c r="CU7" s="467"/>
      <c r="CV7" s="467"/>
      <c r="CW7" s="467"/>
      <c r="CX7" s="467"/>
      <c r="CY7" s="467"/>
      <c r="CZ7" s="467"/>
      <c r="DA7" s="468"/>
      <c r="DB7" s="466">
        <v>2447659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377648</v>
      </c>
      <c r="BO8" s="467"/>
      <c r="BP8" s="467"/>
      <c r="BQ8" s="467"/>
      <c r="BR8" s="467"/>
      <c r="BS8" s="467"/>
      <c r="BT8" s="467"/>
      <c r="BU8" s="468"/>
      <c r="BV8" s="466">
        <v>413380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0.57999999999999996</v>
      </c>
      <c r="CU8" s="507"/>
      <c r="CV8" s="507"/>
      <c r="CW8" s="507"/>
      <c r="CX8" s="507"/>
      <c r="CY8" s="507"/>
      <c r="CZ8" s="507"/>
      <c r="DA8" s="508"/>
      <c r="DB8" s="506">
        <v>0.56000000000000005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6495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-35732</v>
      </c>
      <c r="BO9" s="467"/>
      <c r="BP9" s="467"/>
      <c r="BQ9" s="467"/>
      <c r="BR9" s="467"/>
      <c r="BS9" s="467"/>
      <c r="BT9" s="467"/>
      <c r="BU9" s="468"/>
      <c r="BV9" s="466">
        <v>46157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10.5</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6802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187072</v>
      </c>
      <c r="BO10" s="467"/>
      <c r="BP10" s="467"/>
      <c r="BQ10" s="467"/>
      <c r="BR10" s="467"/>
      <c r="BS10" s="467"/>
      <c r="BT10" s="467"/>
      <c r="BU10" s="468"/>
      <c r="BV10" s="466">
        <v>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6487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6379</v>
      </c>
      <c r="S13" s="548"/>
      <c r="T13" s="548"/>
      <c r="U13" s="548"/>
      <c r="V13" s="549"/>
      <c r="W13" s="482" t="s">
        <v>141</v>
      </c>
      <c r="X13" s="483"/>
      <c r="Y13" s="483"/>
      <c r="Z13" s="483"/>
      <c r="AA13" s="483"/>
      <c r="AB13" s="473"/>
      <c r="AC13" s="517">
        <v>469</v>
      </c>
      <c r="AD13" s="518"/>
      <c r="AE13" s="518"/>
      <c r="AF13" s="518"/>
      <c r="AG13" s="557"/>
      <c r="AH13" s="517">
        <v>466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151340</v>
      </c>
      <c r="BO13" s="467"/>
      <c r="BP13" s="467"/>
      <c r="BQ13" s="467"/>
      <c r="BR13" s="467"/>
      <c r="BS13" s="467"/>
      <c r="BT13" s="467"/>
      <c r="BU13" s="468"/>
      <c r="BV13" s="466">
        <v>46157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8.6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6519</v>
      </c>
      <c r="S14" s="548"/>
      <c r="T14" s="548"/>
      <c r="U14" s="548"/>
      <c r="V14" s="549"/>
      <c r="W14" s="456"/>
      <c r="X14" s="457"/>
      <c r="Y14" s="457"/>
      <c r="Z14" s="457"/>
      <c r="AA14" s="457"/>
      <c r="AB14" s="446"/>
      <c r="AC14" s="550">
        <v>13.8</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6424</v>
      </c>
      <c r="S15" s="548"/>
      <c r="T15" s="548"/>
      <c r="U15" s="548"/>
      <c r="V15" s="549"/>
      <c r="W15" s="482" t="s">
        <v>150</v>
      </c>
      <c r="X15" s="483"/>
      <c r="Y15" s="483"/>
      <c r="Z15" s="483"/>
      <c r="AA15" s="483"/>
      <c r="AB15" s="473"/>
      <c r="AC15" s="517">
        <v>1353</v>
      </c>
      <c r="AD15" s="518"/>
      <c r="AE15" s="518"/>
      <c r="AF15" s="518"/>
      <c r="AG15" s="557"/>
      <c r="AH15" s="517">
        <v>1336</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1148026</v>
      </c>
      <c r="BO15" s="430"/>
      <c r="BP15" s="430"/>
      <c r="BQ15" s="430"/>
      <c r="BR15" s="430"/>
      <c r="BS15" s="430"/>
      <c r="BT15" s="430"/>
      <c r="BU15" s="431"/>
      <c r="BV15" s="429">
        <v>1179562</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39.799999999999997</v>
      </c>
      <c r="AD16" s="551"/>
      <c r="AE16" s="551"/>
      <c r="AF16" s="551"/>
      <c r="AG16" s="552"/>
      <c r="AH16" s="550">
        <v>40.299999999999997</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1941121</v>
      </c>
      <c r="BO16" s="467"/>
      <c r="BP16" s="467"/>
      <c r="BQ16" s="467"/>
      <c r="BR16" s="467"/>
      <c r="BS16" s="467"/>
      <c r="BT16" s="467"/>
      <c r="BU16" s="468"/>
      <c r="BV16" s="466">
        <v>1968824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1579</v>
      </c>
      <c r="AD17" s="518"/>
      <c r="AE17" s="518"/>
      <c r="AF17" s="518"/>
      <c r="AG17" s="557"/>
      <c r="AH17" s="517">
        <v>1515</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1478401</v>
      </c>
      <c r="BO17" s="467"/>
      <c r="BP17" s="467"/>
      <c r="BQ17" s="467"/>
      <c r="BR17" s="467"/>
      <c r="BS17" s="467"/>
      <c r="BT17" s="467"/>
      <c r="BU17" s="468"/>
      <c r="BV17" s="466">
        <v>1523606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35.43</v>
      </c>
      <c r="M18" s="579"/>
      <c r="N18" s="579"/>
      <c r="O18" s="579"/>
      <c r="P18" s="579"/>
      <c r="Q18" s="579"/>
      <c r="R18" s="580"/>
      <c r="S18" s="580"/>
      <c r="T18" s="580"/>
      <c r="U18" s="580"/>
      <c r="V18" s="581"/>
      <c r="W18" s="484"/>
      <c r="X18" s="485"/>
      <c r="Y18" s="485"/>
      <c r="Z18" s="485"/>
      <c r="AA18" s="485"/>
      <c r="AB18" s="476"/>
      <c r="AC18" s="582">
        <v>46.4</v>
      </c>
      <c r="AD18" s="583"/>
      <c r="AE18" s="583"/>
      <c r="AF18" s="583"/>
      <c r="AG18" s="584"/>
      <c r="AH18" s="582">
        <v>45.7</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1940095</v>
      </c>
      <c r="BO18" s="467"/>
      <c r="BP18" s="467"/>
      <c r="BQ18" s="467"/>
      <c r="BR18" s="467"/>
      <c r="BS18" s="467"/>
      <c r="BT18" s="467"/>
      <c r="BU18" s="468"/>
      <c r="BV18" s="466">
        <v>2048725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183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3189198</v>
      </c>
      <c r="BO19" s="467"/>
      <c r="BP19" s="467"/>
      <c r="BQ19" s="467"/>
      <c r="BR19" s="467"/>
      <c r="BS19" s="467"/>
      <c r="BT19" s="467"/>
      <c r="BU19" s="468"/>
      <c r="BV19" s="466">
        <v>3466595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2059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4333856</v>
      </c>
      <c r="BO23" s="467"/>
      <c r="BP23" s="467"/>
      <c r="BQ23" s="467"/>
      <c r="BR23" s="467"/>
      <c r="BS23" s="467"/>
      <c r="BT23" s="467"/>
      <c r="BU23" s="468"/>
      <c r="BV23" s="466">
        <v>4448313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7050</v>
      </c>
      <c r="R24" s="518"/>
      <c r="S24" s="518"/>
      <c r="T24" s="518"/>
      <c r="U24" s="518"/>
      <c r="V24" s="557"/>
      <c r="W24" s="616"/>
      <c r="X24" s="604"/>
      <c r="Y24" s="605"/>
      <c r="Z24" s="516" t="s">
        <v>174</v>
      </c>
      <c r="AA24" s="496"/>
      <c r="AB24" s="496"/>
      <c r="AC24" s="496"/>
      <c r="AD24" s="496"/>
      <c r="AE24" s="496"/>
      <c r="AF24" s="496"/>
      <c r="AG24" s="497"/>
      <c r="AH24" s="517">
        <v>48</v>
      </c>
      <c r="AI24" s="518"/>
      <c r="AJ24" s="518"/>
      <c r="AK24" s="518"/>
      <c r="AL24" s="557"/>
      <c r="AM24" s="517">
        <v>154800</v>
      </c>
      <c r="AN24" s="518"/>
      <c r="AO24" s="518"/>
      <c r="AP24" s="518"/>
      <c r="AQ24" s="518"/>
      <c r="AR24" s="557"/>
      <c r="AS24" s="517">
        <v>3225</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1174349</v>
      </c>
      <c r="BO24" s="467"/>
      <c r="BP24" s="467"/>
      <c r="BQ24" s="467"/>
      <c r="BR24" s="467"/>
      <c r="BS24" s="467"/>
      <c r="BT24" s="467"/>
      <c r="BU24" s="468"/>
      <c r="BV24" s="466">
        <v>1355498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5900</v>
      </c>
      <c r="R25" s="518"/>
      <c r="S25" s="518"/>
      <c r="T25" s="518"/>
      <c r="U25" s="518"/>
      <c r="V25" s="557"/>
      <c r="W25" s="616"/>
      <c r="X25" s="604"/>
      <c r="Y25" s="605"/>
      <c r="Z25" s="516" t="s">
        <v>177</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2043</v>
      </c>
      <c r="BO25" s="430"/>
      <c r="BP25" s="430"/>
      <c r="BQ25" s="430"/>
      <c r="BR25" s="430"/>
      <c r="BS25" s="430"/>
      <c r="BT25" s="430"/>
      <c r="BU25" s="431"/>
      <c r="BV25" s="429">
        <v>3997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5350</v>
      </c>
      <c r="R26" s="518"/>
      <c r="S26" s="518"/>
      <c r="T26" s="518"/>
      <c r="U26" s="518"/>
      <c r="V26" s="557"/>
      <c r="W26" s="616"/>
      <c r="X26" s="604"/>
      <c r="Y26" s="605"/>
      <c r="Z26" s="516" t="s">
        <v>180</v>
      </c>
      <c r="AA26" s="626"/>
      <c r="AB26" s="626"/>
      <c r="AC26" s="626"/>
      <c r="AD26" s="626"/>
      <c r="AE26" s="626"/>
      <c r="AF26" s="626"/>
      <c r="AG26" s="627"/>
      <c r="AH26" s="517">
        <v>2</v>
      </c>
      <c r="AI26" s="518"/>
      <c r="AJ26" s="518"/>
      <c r="AK26" s="518"/>
      <c r="AL26" s="557"/>
      <c r="AM26" s="517" t="s">
        <v>181</v>
      </c>
      <c r="AN26" s="518"/>
      <c r="AO26" s="518"/>
      <c r="AP26" s="518"/>
      <c r="AQ26" s="518"/>
      <c r="AR26" s="557"/>
      <c r="AS26" s="517" t="s">
        <v>181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3110</v>
      </c>
      <c r="R27" s="518"/>
      <c r="S27" s="518"/>
      <c r="T27" s="518"/>
      <c r="U27" s="518"/>
      <c r="V27" s="557"/>
      <c r="W27" s="616"/>
      <c r="X27" s="604"/>
      <c r="Y27" s="605"/>
      <c r="Z27" s="516" t="s">
        <v>184</v>
      </c>
      <c r="AA27" s="496"/>
      <c r="AB27" s="496"/>
      <c r="AC27" s="496"/>
      <c r="AD27" s="496"/>
      <c r="AE27" s="496"/>
      <c r="AF27" s="496"/>
      <c r="AG27" s="497"/>
      <c r="AH27" s="517">
        <v>6</v>
      </c>
      <c r="AI27" s="518"/>
      <c r="AJ27" s="518"/>
      <c r="AK27" s="518"/>
      <c r="AL27" s="557"/>
      <c r="AM27" s="517">
        <v>20214</v>
      </c>
      <c r="AN27" s="518"/>
      <c r="AO27" s="518"/>
      <c r="AP27" s="518"/>
      <c r="AQ27" s="518"/>
      <c r="AR27" s="557"/>
      <c r="AS27" s="517">
        <v>3369</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113505</v>
      </c>
      <c r="BO27" s="640"/>
      <c r="BP27" s="640"/>
      <c r="BQ27" s="640"/>
      <c r="BR27" s="640"/>
      <c r="BS27" s="640"/>
      <c r="BT27" s="640"/>
      <c r="BU27" s="641"/>
      <c r="BV27" s="639">
        <v>113505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2500</v>
      </c>
      <c r="R28" s="518"/>
      <c r="S28" s="518"/>
      <c r="T28" s="518"/>
      <c r="U28" s="518"/>
      <c r="V28" s="557"/>
      <c r="W28" s="616"/>
      <c r="X28" s="604"/>
      <c r="Y28" s="605"/>
      <c r="Z28" s="516" t="s">
        <v>187</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902755</v>
      </c>
      <c r="BO28" s="430"/>
      <c r="BP28" s="430"/>
      <c r="BQ28" s="430"/>
      <c r="BR28" s="430"/>
      <c r="BS28" s="430"/>
      <c r="BT28" s="430"/>
      <c r="BU28" s="431"/>
      <c r="BV28" s="429">
        <v>715683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8</v>
      </c>
      <c r="M29" s="518"/>
      <c r="N29" s="518"/>
      <c r="O29" s="518"/>
      <c r="P29" s="557"/>
      <c r="Q29" s="517">
        <v>2250</v>
      </c>
      <c r="R29" s="518"/>
      <c r="S29" s="518"/>
      <c r="T29" s="518"/>
      <c r="U29" s="518"/>
      <c r="V29" s="557"/>
      <c r="W29" s="617"/>
      <c r="X29" s="618"/>
      <c r="Y29" s="619"/>
      <c r="Z29" s="516" t="s">
        <v>190</v>
      </c>
      <c r="AA29" s="496"/>
      <c r="AB29" s="496"/>
      <c r="AC29" s="496"/>
      <c r="AD29" s="496"/>
      <c r="AE29" s="496"/>
      <c r="AF29" s="496"/>
      <c r="AG29" s="497"/>
      <c r="AH29" s="517">
        <v>54</v>
      </c>
      <c r="AI29" s="518"/>
      <c r="AJ29" s="518"/>
      <c r="AK29" s="518"/>
      <c r="AL29" s="557"/>
      <c r="AM29" s="517">
        <v>175014</v>
      </c>
      <c r="AN29" s="518"/>
      <c r="AO29" s="518"/>
      <c r="AP29" s="518"/>
      <c r="AQ29" s="518"/>
      <c r="AR29" s="557"/>
      <c r="AS29" s="517">
        <v>3241</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99151</v>
      </c>
      <c r="BO29" s="467"/>
      <c r="BP29" s="467"/>
      <c r="BQ29" s="467"/>
      <c r="BR29" s="467"/>
      <c r="BS29" s="467"/>
      <c r="BT29" s="467"/>
      <c r="BU29" s="468"/>
      <c r="BV29" s="466">
        <v>99151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94.9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889653</v>
      </c>
      <c r="BO30" s="640"/>
      <c r="BP30" s="640"/>
      <c r="BQ30" s="640"/>
      <c r="BR30" s="640"/>
      <c r="BS30" s="640"/>
      <c r="BT30" s="640"/>
      <c r="BU30" s="641"/>
      <c r="BV30" s="639">
        <v>768339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農業集落排水処理事業特別会計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白河地方広域市町村圏整備組合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泉崎観光株式会社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工業用地造成事業会計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白河地方広域市町村圏整備組合　水道用水供給事業会計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株式会社さつきの里</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IF('各会計、関係団体の財政状況及び健全化判断比率'!B34="","",'各会計、関係団体の財政状況及び健全化判断比率'!B34)</f>
        <v>住宅用地造成事業会計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福島県後期高齢者医療広域連合　一般会計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白河地方土地開発公社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介護老人保健施設特別会計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福島県後期高齢者医療広域連合　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福島県市町村総合事務組合　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福島県市町村総合事務組合　消防補償等特別会計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福島県市町村総合事務組合　消防賞じゅつ金特別会計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福島県市町村総合事務組合　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福島県市町村総合事務組合　自治会館管理特別会計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PFIlSaOksN7h5NP/YYQBo21qerQBeHywTJJfKN9ILGovkai7HV5kOENN9uMkv9rDImCnzuyDJSBs1sS9i21BQ==" saltValue="9rdMqjiyEYXy/Rf88W9L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33"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7" t="s">
        <v>556</v>
      </c>
      <c r="D34" s="1247"/>
      <c r="E34" s="1248"/>
      <c r="F34" s="32">
        <v>10.23</v>
      </c>
      <c r="G34" s="33">
        <v>18.350000000000001</v>
      </c>
      <c r="H34" s="33">
        <v>14.99</v>
      </c>
      <c r="I34" s="33">
        <v>16.88</v>
      </c>
      <c r="J34" s="34">
        <v>15.66</v>
      </c>
      <c r="K34" s="22"/>
      <c r="L34" s="22"/>
      <c r="M34" s="22"/>
      <c r="N34" s="22"/>
      <c r="O34" s="22"/>
      <c r="P34" s="22"/>
    </row>
    <row r="35" spans="1:16" ht="39" customHeight="1" x14ac:dyDescent="0.15">
      <c r="A35" s="22"/>
      <c r="B35" s="35"/>
      <c r="C35" s="1241" t="s">
        <v>557</v>
      </c>
      <c r="D35" s="1242"/>
      <c r="E35" s="1243"/>
      <c r="F35" s="36">
        <v>12.67</v>
      </c>
      <c r="G35" s="37">
        <v>11.29</v>
      </c>
      <c r="H35" s="37">
        <v>11.8</v>
      </c>
      <c r="I35" s="37">
        <v>10.82</v>
      </c>
      <c r="J35" s="38">
        <v>10.24</v>
      </c>
      <c r="K35" s="22"/>
      <c r="L35" s="22"/>
      <c r="M35" s="22"/>
      <c r="N35" s="22"/>
      <c r="O35" s="22"/>
      <c r="P35" s="22"/>
    </row>
    <row r="36" spans="1:16" ht="39" customHeight="1" x14ac:dyDescent="0.15">
      <c r="A36" s="22"/>
      <c r="B36" s="35"/>
      <c r="C36" s="1241" t="s">
        <v>558</v>
      </c>
      <c r="D36" s="1242"/>
      <c r="E36" s="1243"/>
      <c r="F36" s="36">
        <v>7.81</v>
      </c>
      <c r="G36" s="37">
        <v>6.15</v>
      </c>
      <c r="H36" s="37">
        <v>5.9</v>
      </c>
      <c r="I36" s="37">
        <v>5</v>
      </c>
      <c r="J36" s="38">
        <v>4.6399999999999997</v>
      </c>
      <c r="K36" s="22"/>
      <c r="L36" s="22"/>
      <c r="M36" s="22"/>
      <c r="N36" s="22"/>
      <c r="O36" s="22"/>
      <c r="P36" s="22"/>
    </row>
    <row r="37" spans="1:16" ht="39" customHeight="1" x14ac:dyDescent="0.15">
      <c r="A37" s="22"/>
      <c r="B37" s="35"/>
      <c r="C37" s="1241" t="s">
        <v>559</v>
      </c>
      <c r="D37" s="1242"/>
      <c r="E37" s="1243"/>
      <c r="F37" s="36">
        <v>27.63</v>
      </c>
      <c r="G37" s="37">
        <v>27.46</v>
      </c>
      <c r="H37" s="37">
        <v>10.48</v>
      </c>
      <c r="I37" s="37">
        <v>4.21</v>
      </c>
      <c r="J37" s="38">
        <v>4.29</v>
      </c>
      <c r="K37" s="22"/>
      <c r="L37" s="22"/>
      <c r="M37" s="22"/>
      <c r="N37" s="22"/>
      <c r="O37" s="22"/>
      <c r="P37" s="22"/>
    </row>
    <row r="38" spans="1:16" ht="39" customHeight="1" x14ac:dyDescent="0.15">
      <c r="A38" s="22"/>
      <c r="B38" s="35"/>
      <c r="C38" s="1241" t="s">
        <v>560</v>
      </c>
      <c r="D38" s="1242"/>
      <c r="E38" s="1243"/>
      <c r="F38" s="36">
        <v>1.1499999999999999</v>
      </c>
      <c r="G38" s="37">
        <v>1.39</v>
      </c>
      <c r="H38" s="37">
        <v>1.03</v>
      </c>
      <c r="I38" s="37">
        <v>2.4</v>
      </c>
      <c r="J38" s="38">
        <v>1.68</v>
      </c>
      <c r="K38" s="22"/>
      <c r="L38" s="22"/>
      <c r="M38" s="22"/>
      <c r="N38" s="22"/>
      <c r="O38" s="22"/>
      <c r="P38" s="22"/>
    </row>
    <row r="39" spans="1:16" ht="39" customHeight="1" x14ac:dyDescent="0.15">
      <c r="A39" s="22"/>
      <c r="B39" s="35"/>
      <c r="C39" s="1241" t="s">
        <v>561</v>
      </c>
      <c r="D39" s="1242"/>
      <c r="E39" s="1243"/>
      <c r="F39" s="36">
        <v>0.47</v>
      </c>
      <c r="G39" s="37">
        <v>0.23</v>
      </c>
      <c r="H39" s="37">
        <v>1.66</v>
      </c>
      <c r="I39" s="37">
        <v>2.31</v>
      </c>
      <c r="J39" s="38">
        <v>1.57</v>
      </c>
      <c r="K39" s="22"/>
      <c r="L39" s="22"/>
      <c r="M39" s="22"/>
      <c r="N39" s="22"/>
      <c r="O39" s="22"/>
      <c r="P39" s="22"/>
    </row>
    <row r="40" spans="1:16" ht="39" customHeight="1" x14ac:dyDescent="0.15">
      <c r="A40" s="22"/>
      <c r="B40" s="35"/>
      <c r="C40" s="1241" t="s">
        <v>562</v>
      </c>
      <c r="D40" s="1242"/>
      <c r="E40" s="1243"/>
      <c r="F40" s="36">
        <v>0.73</v>
      </c>
      <c r="G40" s="37">
        <v>0.27</v>
      </c>
      <c r="H40" s="37">
        <v>0.3</v>
      </c>
      <c r="I40" s="37">
        <v>0.83</v>
      </c>
      <c r="J40" s="38">
        <v>0.61</v>
      </c>
      <c r="K40" s="22"/>
      <c r="L40" s="22"/>
      <c r="M40" s="22"/>
      <c r="N40" s="22"/>
      <c r="O40" s="22"/>
      <c r="P40" s="22"/>
    </row>
    <row r="41" spans="1:16" ht="39" customHeight="1" x14ac:dyDescent="0.15">
      <c r="A41" s="22"/>
      <c r="B41" s="35"/>
      <c r="C41" s="1241" t="s">
        <v>563</v>
      </c>
      <c r="D41" s="1242"/>
      <c r="E41" s="1243"/>
      <c r="F41" s="36">
        <v>0.14000000000000001</v>
      </c>
      <c r="G41" s="37">
        <v>0.13</v>
      </c>
      <c r="H41" s="37">
        <v>0.17</v>
      </c>
      <c r="I41" s="37">
        <v>0.26</v>
      </c>
      <c r="J41" s="38">
        <v>0.05</v>
      </c>
      <c r="K41" s="22"/>
      <c r="L41" s="22"/>
      <c r="M41" s="22"/>
      <c r="N41" s="22"/>
      <c r="O41" s="22"/>
      <c r="P41" s="22"/>
    </row>
    <row r="42" spans="1:16" ht="39" customHeight="1" x14ac:dyDescent="0.15">
      <c r="A42" s="22"/>
      <c r="B42" s="39"/>
      <c r="C42" s="1241" t="s">
        <v>564</v>
      </c>
      <c r="D42" s="1242"/>
      <c r="E42" s="1243"/>
      <c r="F42" s="36" t="s">
        <v>510</v>
      </c>
      <c r="G42" s="37" t="s">
        <v>510</v>
      </c>
      <c r="H42" s="37" t="s">
        <v>510</v>
      </c>
      <c r="I42" s="37" t="s">
        <v>510</v>
      </c>
      <c r="J42" s="38" t="s">
        <v>510</v>
      </c>
      <c r="K42" s="22"/>
      <c r="L42" s="22"/>
      <c r="M42" s="22"/>
      <c r="N42" s="22"/>
      <c r="O42" s="22"/>
      <c r="P42" s="22"/>
    </row>
    <row r="43" spans="1:16" ht="39" customHeight="1" thickBot="1" x14ac:dyDescent="0.2">
      <c r="A43" s="22"/>
      <c r="B43" s="40"/>
      <c r="C43" s="1244" t="s">
        <v>565</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BAqPrLPUKgMYOi1csOU8CnJMhFr6K5GOIw/uxQSgUsLGKGEAlD1BSwrEB3CJbQaHL19Cy4evxjr4j1GhQhnQ==" saltValue="GOQC1aN97WIY/MhWe/HG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1"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374</v>
      </c>
      <c r="L45" s="60">
        <v>363</v>
      </c>
      <c r="M45" s="60">
        <v>339</v>
      </c>
      <c r="N45" s="60">
        <v>354</v>
      </c>
      <c r="O45" s="61">
        <v>357</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510</v>
      </c>
      <c r="L46" s="64" t="s">
        <v>510</v>
      </c>
      <c r="M46" s="64" t="s">
        <v>510</v>
      </c>
      <c r="N46" s="64" t="s">
        <v>510</v>
      </c>
      <c r="O46" s="65" t="s">
        <v>510</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510</v>
      </c>
      <c r="L47" s="64" t="s">
        <v>510</v>
      </c>
      <c r="M47" s="64" t="s">
        <v>510</v>
      </c>
      <c r="N47" s="64" t="s">
        <v>510</v>
      </c>
      <c r="O47" s="65" t="s">
        <v>510</v>
      </c>
      <c r="P47" s="48"/>
      <c r="Q47" s="48"/>
      <c r="R47" s="48"/>
      <c r="S47" s="48"/>
      <c r="T47" s="48"/>
      <c r="U47" s="48"/>
    </row>
    <row r="48" spans="1:21" ht="30.75" customHeight="1" x14ac:dyDescent="0.15">
      <c r="A48" s="48"/>
      <c r="B48" s="1251"/>
      <c r="C48" s="1252"/>
      <c r="D48" s="62"/>
      <c r="E48" s="1257" t="s">
        <v>15</v>
      </c>
      <c r="F48" s="1257"/>
      <c r="G48" s="1257"/>
      <c r="H48" s="1257"/>
      <c r="I48" s="1257"/>
      <c r="J48" s="1258"/>
      <c r="K48" s="63">
        <v>152</v>
      </c>
      <c r="L48" s="64">
        <v>149</v>
      </c>
      <c r="M48" s="64">
        <v>165</v>
      </c>
      <c r="N48" s="64">
        <v>140</v>
      </c>
      <c r="O48" s="65">
        <v>140</v>
      </c>
      <c r="P48" s="48"/>
      <c r="Q48" s="48"/>
      <c r="R48" s="48"/>
      <c r="S48" s="48"/>
      <c r="T48" s="48"/>
      <c r="U48" s="48"/>
    </row>
    <row r="49" spans="1:21" ht="30.75" customHeight="1" x14ac:dyDescent="0.15">
      <c r="A49" s="48"/>
      <c r="B49" s="1251"/>
      <c r="C49" s="1252"/>
      <c r="D49" s="62"/>
      <c r="E49" s="1257" t="s">
        <v>16</v>
      </c>
      <c r="F49" s="1257"/>
      <c r="G49" s="1257"/>
      <c r="H49" s="1257"/>
      <c r="I49" s="1257"/>
      <c r="J49" s="1258"/>
      <c r="K49" s="63">
        <v>13</v>
      </c>
      <c r="L49" s="64">
        <v>15</v>
      </c>
      <c r="M49" s="64">
        <v>16</v>
      </c>
      <c r="N49" s="64">
        <v>16</v>
      </c>
      <c r="O49" s="65">
        <v>10</v>
      </c>
      <c r="P49" s="48"/>
      <c r="Q49" s="48"/>
      <c r="R49" s="48"/>
      <c r="S49" s="48"/>
      <c r="T49" s="48"/>
      <c r="U49" s="48"/>
    </row>
    <row r="50" spans="1:21" ht="30.75" customHeight="1" x14ac:dyDescent="0.15">
      <c r="A50" s="48"/>
      <c r="B50" s="1251"/>
      <c r="C50" s="1252"/>
      <c r="D50" s="62"/>
      <c r="E50" s="1257" t="s">
        <v>17</v>
      </c>
      <c r="F50" s="1257"/>
      <c r="G50" s="1257"/>
      <c r="H50" s="1257"/>
      <c r="I50" s="1257"/>
      <c r="J50" s="1258"/>
      <c r="K50" s="63">
        <v>1</v>
      </c>
      <c r="L50" s="64">
        <v>1</v>
      </c>
      <c r="M50" s="64">
        <v>1</v>
      </c>
      <c r="N50" s="64">
        <v>2</v>
      </c>
      <c r="O50" s="65">
        <v>2</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510</v>
      </c>
      <c r="L51" s="64">
        <v>0</v>
      </c>
      <c r="M51" s="64" t="s">
        <v>510</v>
      </c>
      <c r="N51" s="64" t="s">
        <v>510</v>
      </c>
      <c r="O51" s="65" t="s">
        <v>510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351</v>
      </c>
      <c r="L52" s="64">
        <v>340</v>
      </c>
      <c r="M52" s="64">
        <v>325</v>
      </c>
      <c r="N52" s="64">
        <v>333</v>
      </c>
      <c r="O52" s="65">
        <v>336</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189</v>
      </c>
      <c r="L53" s="69">
        <v>188</v>
      </c>
      <c r="M53" s="69">
        <v>196</v>
      </c>
      <c r="N53" s="69">
        <v>179</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590</v>
      </c>
      <c r="L57" s="83" t="s">
        <v>585</v>
      </c>
      <c r="M57" s="83" t="s">
        <v>585</v>
      </c>
      <c r="N57" s="83" t="s">
        <v>585</v>
      </c>
      <c r="O57" s="84" t="s">
        <v>585</v>
      </c>
    </row>
    <row r="58" spans="1:21" ht="31.5" customHeight="1" thickBot="1" x14ac:dyDescent="0.2">
      <c r="B58" s="1267"/>
      <c r="C58" s="1268"/>
      <c r="D58" s="1272" t="s">
        <v>27</v>
      </c>
      <c r="E58" s="1273"/>
      <c r="F58" s="1273"/>
      <c r="G58" s="1273"/>
      <c r="H58" s="1273"/>
      <c r="I58" s="1273"/>
      <c r="J58" s="1274"/>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Bn55UJXqr9I+RdTSsXHAkHhdjspTEeAybZBhnFwGFf8pdC6w+1jRGODS+W0550tZoEvzCTlBfndNKD6giH2+Q==" saltValue="qjLH5DFIAOeY4riiB+f0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10"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K37" zoomScaleSheetLayoutView="100" workbookViewId="0">
      <selection activeCell="S42" sqref="S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5" t="s">
        <v>30</v>
      </c>
      <c r="C41" s="1276"/>
      <c r="D41" s="101"/>
      <c r="E41" s="1281" t="s">
        <v>31</v>
      </c>
      <c r="F41" s="1281"/>
      <c r="G41" s="1281"/>
      <c r="H41" s="1282"/>
      <c r="I41" s="102">
        <v>3791</v>
      </c>
      <c r="J41" s="103">
        <v>4198</v>
      </c>
      <c r="K41" s="103">
        <v>4655</v>
      </c>
      <c r="L41" s="103">
        <v>4578</v>
      </c>
      <c r="M41" s="104">
        <v>4454</v>
      </c>
    </row>
    <row r="42" spans="2:13" ht="27.75" customHeight="1" x14ac:dyDescent="0.15">
      <c r="B42" s="1277"/>
      <c r="C42" s="1278"/>
      <c r="D42" s="105"/>
      <c r="E42" s="1283" t="s">
        <v>32</v>
      </c>
      <c r="F42" s="1283"/>
      <c r="G42" s="1283"/>
      <c r="H42" s="1284"/>
      <c r="I42" s="106">
        <v>1</v>
      </c>
      <c r="J42" s="107">
        <v>1</v>
      </c>
      <c r="K42" s="107" t="s">
        <v>510</v>
      </c>
      <c r="L42" s="107">
        <v>4</v>
      </c>
      <c r="M42" s="108">
        <v>2</v>
      </c>
    </row>
    <row r="43" spans="2:13" ht="27.75" customHeight="1" x14ac:dyDescent="0.15">
      <c r="B43" s="1277"/>
      <c r="C43" s="1278"/>
      <c r="D43" s="105"/>
      <c r="E43" s="1283" t="s">
        <v>33</v>
      </c>
      <c r="F43" s="1283"/>
      <c r="G43" s="1283"/>
      <c r="H43" s="1284"/>
      <c r="I43" s="106">
        <v>1302</v>
      </c>
      <c r="J43" s="107">
        <v>1200</v>
      </c>
      <c r="K43" s="107">
        <v>1120</v>
      </c>
      <c r="L43" s="107">
        <v>968</v>
      </c>
      <c r="M43" s="108">
        <v>825</v>
      </c>
    </row>
    <row r="44" spans="2:13" ht="27.75" customHeight="1" x14ac:dyDescent="0.15">
      <c r="B44" s="1277"/>
      <c r="C44" s="1278"/>
      <c r="D44" s="105"/>
      <c r="E44" s="1283" t="s">
        <v>34</v>
      </c>
      <c r="F44" s="1283"/>
      <c r="G44" s="1283"/>
      <c r="H44" s="1284"/>
      <c r="I44" s="106">
        <v>62</v>
      </c>
      <c r="J44" s="107">
        <v>51</v>
      </c>
      <c r="K44" s="107">
        <v>38</v>
      </c>
      <c r="L44" s="107">
        <v>24</v>
      </c>
      <c r="M44" s="108">
        <v>25</v>
      </c>
    </row>
    <row r="45" spans="2:13" ht="27.75" customHeight="1" x14ac:dyDescent="0.15">
      <c r="B45" s="1277"/>
      <c r="C45" s="1278"/>
      <c r="D45" s="105"/>
      <c r="E45" s="1283" t="s">
        <v>35</v>
      </c>
      <c r="F45" s="1283"/>
      <c r="G45" s="1283"/>
      <c r="H45" s="1284"/>
      <c r="I45" s="106">
        <v>485</v>
      </c>
      <c r="J45" s="107">
        <v>314</v>
      </c>
      <c r="K45" s="107">
        <v>140</v>
      </c>
      <c r="L45" s="107" t="s">
        <v>510</v>
      </c>
      <c r="M45" s="108" t="s">
        <v>510</v>
      </c>
    </row>
    <row r="46" spans="2:13" ht="27.75" customHeight="1" x14ac:dyDescent="0.15">
      <c r="B46" s="1277"/>
      <c r="C46" s="1278"/>
      <c r="D46" s="109"/>
      <c r="E46" s="1283" t="s">
        <v>36</v>
      </c>
      <c r="F46" s="1283"/>
      <c r="G46" s="1283"/>
      <c r="H46" s="1284"/>
      <c r="I46" s="106">
        <v>76</v>
      </c>
      <c r="J46" s="107">
        <v>23</v>
      </c>
      <c r="K46" s="107">
        <v>20</v>
      </c>
      <c r="L46" s="107">
        <v>18</v>
      </c>
      <c r="M46" s="108">
        <v>15</v>
      </c>
    </row>
    <row r="47" spans="2:13" ht="27.75" customHeight="1" x14ac:dyDescent="0.15">
      <c r="B47" s="1277"/>
      <c r="C47" s="1278"/>
      <c r="D47" s="110"/>
      <c r="E47" s="1285" t="s">
        <v>37</v>
      </c>
      <c r="F47" s="1286"/>
      <c r="G47" s="1286"/>
      <c r="H47" s="1287"/>
      <c r="I47" s="106" t="s">
        <v>510</v>
      </c>
      <c r="J47" s="107" t="s">
        <v>510</v>
      </c>
      <c r="K47" s="107" t="s">
        <v>510</v>
      </c>
      <c r="L47" s="107" t="s">
        <v>510</v>
      </c>
      <c r="M47" s="108" t="s">
        <v>510</v>
      </c>
    </row>
    <row r="48" spans="2:13" ht="27.75" customHeight="1" x14ac:dyDescent="0.15">
      <c r="B48" s="1277"/>
      <c r="C48" s="1278"/>
      <c r="D48" s="105"/>
      <c r="E48" s="1283" t="s">
        <v>38</v>
      </c>
      <c r="F48" s="1283"/>
      <c r="G48" s="1283"/>
      <c r="H48" s="1284"/>
      <c r="I48" s="106" t="s">
        <v>510</v>
      </c>
      <c r="J48" s="107" t="s">
        <v>510</v>
      </c>
      <c r="K48" s="107" t="s">
        <v>510</v>
      </c>
      <c r="L48" s="107" t="s">
        <v>510</v>
      </c>
      <c r="M48" s="108" t="s">
        <v>510</v>
      </c>
    </row>
    <row r="49" spans="2:13" ht="27.75" customHeight="1" x14ac:dyDescent="0.15">
      <c r="B49" s="1279"/>
      <c r="C49" s="1280"/>
      <c r="D49" s="105"/>
      <c r="E49" s="1283" t="s">
        <v>39</v>
      </c>
      <c r="F49" s="1283"/>
      <c r="G49" s="1283"/>
      <c r="H49" s="1284"/>
      <c r="I49" s="106" t="s">
        <v>510</v>
      </c>
      <c r="J49" s="107" t="s">
        <v>510</v>
      </c>
      <c r="K49" s="107" t="s">
        <v>510</v>
      </c>
      <c r="L49" s="107" t="s">
        <v>510</v>
      </c>
      <c r="M49" s="108" t="s">
        <v>510</v>
      </c>
    </row>
    <row r="50" spans="2:13" ht="27.75" customHeight="1" x14ac:dyDescent="0.15">
      <c r="B50" s="1288" t="s">
        <v>40</v>
      </c>
      <c r="C50" s="1289"/>
      <c r="D50" s="111"/>
      <c r="E50" s="1283" t="s">
        <v>41</v>
      </c>
      <c r="F50" s="1283"/>
      <c r="G50" s="1283"/>
      <c r="H50" s="1284"/>
      <c r="I50" s="106">
        <v>839</v>
      </c>
      <c r="J50" s="107">
        <v>1009</v>
      </c>
      <c r="K50" s="107">
        <v>1521</v>
      </c>
      <c r="L50" s="107">
        <v>1699</v>
      </c>
      <c r="M50" s="108">
        <v>2037</v>
      </c>
    </row>
    <row r="51" spans="2:13" ht="27.75" customHeight="1" x14ac:dyDescent="0.15">
      <c r="B51" s="1277"/>
      <c r="C51" s="1278"/>
      <c r="D51" s="105"/>
      <c r="E51" s="1283" t="s">
        <v>42</v>
      </c>
      <c r="F51" s="1283"/>
      <c r="G51" s="1283"/>
      <c r="H51" s="1284"/>
      <c r="I51" s="106">
        <v>58</v>
      </c>
      <c r="J51" s="107">
        <v>44</v>
      </c>
      <c r="K51" s="107">
        <v>25</v>
      </c>
      <c r="L51" s="107">
        <v>16</v>
      </c>
      <c r="M51" s="108">
        <v>6</v>
      </c>
    </row>
    <row r="52" spans="2:13" ht="27.75" customHeight="1" x14ac:dyDescent="0.15">
      <c r="B52" s="1279"/>
      <c r="C52" s="1280"/>
      <c r="D52" s="105"/>
      <c r="E52" s="1283" t="s">
        <v>43</v>
      </c>
      <c r="F52" s="1283"/>
      <c r="G52" s="1283"/>
      <c r="H52" s="1284"/>
      <c r="I52" s="106">
        <v>3574</v>
      </c>
      <c r="J52" s="107">
        <v>3796</v>
      </c>
      <c r="K52" s="107">
        <v>4105</v>
      </c>
      <c r="L52" s="107">
        <v>3988</v>
      </c>
      <c r="M52" s="108">
        <v>3883</v>
      </c>
    </row>
    <row r="53" spans="2:13" ht="27.75" customHeight="1" thickBot="1" x14ac:dyDescent="0.2">
      <c r="B53" s="1290" t="s">
        <v>44</v>
      </c>
      <c r="C53" s="1291"/>
      <c r="D53" s="112"/>
      <c r="E53" s="1292" t="s">
        <v>45</v>
      </c>
      <c r="F53" s="1292"/>
      <c r="G53" s="1292"/>
      <c r="H53" s="1293"/>
      <c r="I53" s="113">
        <v>1247</v>
      </c>
      <c r="J53" s="114">
        <v>937</v>
      </c>
      <c r="K53" s="114">
        <v>323</v>
      </c>
      <c r="L53" s="114">
        <v>-110</v>
      </c>
      <c r="M53" s="115">
        <v>-605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9Hf/5/AfssML4G+kXSQgHC+mb4q9OGrbhyC3YWRb7Ee2pnwnxaO4boCkJtF1/twnSmDBPCK3mWtZlM1I/yZmA==" saltValue="oaxaojMm9p0Kg6Q6sgcS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2" t="s">
        <v>48</v>
      </c>
      <c r="D55" s="1302"/>
      <c r="E55" s="1303"/>
      <c r="F55" s="127">
        <v>716</v>
      </c>
      <c r="G55" s="127">
        <v>716</v>
      </c>
      <c r="H55" s="128">
        <v>903</v>
      </c>
    </row>
    <row r="56" spans="2:8" ht="52.5" customHeight="1" x14ac:dyDescent="0.15">
      <c r="B56" s="129"/>
      <c r="C56" s="1304" t="s">
        <v>49</v>
      </c>
      <c r="D56" s="1304"/>
      <c r="E56" s="1305"/>
      <c r="F56" s="130">
        <v>226</v>
      </c>
      <c r="G56" s="130">
        <v>99</v>
      </c>
      <c r="H56" s="131">
        <v>99</v>
      </c>
    </row>
    <row r="57" spans="2:8" ht="53.25" customHeight="1" x14ac:dyDescent="0.15">
      <c r="B57" s="129"/>
      <c r="C57" s="1306" t="s">
        <v>50</v>
      </c>
      <c r="D57" s="1306"/>
      <c r="E57" s="1307"/>
      <c r="F57" s="132">
        <v>480</v>
      </c>
      <c r="G57" s="132">
        <v>768</v>
      </c>
      <c r="H57" s="133">
        <v>890</v>
      </c>
    </row>
    <row r="58" spans="2:8" ht="45.75" customHeight="1" x14ac:dyDescent="0.15">
      <c r="B58" s="134"/>
      <c r="C58" s="1294" t="s">
        <v>571</v>
      </c>
      <c r="D58" s="1295"/>
      <c r="E58" s="1296"/>
      <c r="F58" s="135">
        <v>300</v>
      </c>
      <c r="G58" s="135">
        <v>600</v>
      </c>
      <c r="H58" s="136">
        <v>700</v>
      </c>
    </row>
    <row r="59" spans="2:8" ht="45.75" customHeight="1" x14ac:dyDescent="0.15">
      <c r="B59" s="134"/>
      <c r="C59" s="1294" t="s">
        <v>572</v>
      </c>
      <c r="D59" s="1295"/>
      <c r="E59" s="1296"/>
      <c r="F59" s="135">
        <v>102</v>
      </c>
      <c r="G59" s="135">
        <v>102</v>
      </c>
      <c r="H59" s="136">
        <v>102</v>
      </c>
    </row>
    <row r="60" spans="2:8" ht="45.75" customHeight="1" x14ac:dyDescent="0.15">
      <c r="B60" s="134"/>
      <c r="C60" s="1294" t="s">
        <v>573</v>
      </c>
      <c r="D60" s="1295"/>
      <c r="E60" s="1296"/>
      <c r="F60" s="135">
        <v>17</v>
      </c>
      <c r="G60" s="135">
        <v>19</v>
      </c>
      <c r="H60" s="136">
        <v>22</v>
      </c>
    </row>
    <row r="61" spans="2:8" ht="45.75" customHeight="1" x14ac:dyDescent="0.15">
      <c r="B61" s="134"/>
      <c r="C61" s="1294" t="s">
        <v>591</v>
      </c>
      <c r="D61" s="1295"/>
      <c r="E61" s="1296"/>
      <c r="F61" s="135">
        <v>1</v>
      </c>
      <c r="G61" s="135">
        <v>1</v>
      </c>
      <c r="H61" s="136">
        <v>21</v>
      </c>
    </row>
    <row r="62" spans="2:8" ht="45.75" customHeight="1" thickBot="1" x14ac:dyDescent="0.2">
      <c r="B62" s="137"/>
      <c r="C62" s="1297" t="s">
        <v>574</v>
      </c>
      <c r="D62" s="1298"/>
      <c r="E62" s="1299"/>
      <c r="F62" s="138">
        <v>14</v>
      </c>
      <c r="G62" s="138">
        <v>14</v>
      </c>
      <c r="H62" s="139">
        <v>14</v>
      </c>
    </row>
    <row r="63" spans="2:8" ht="52.5" customHeight="1" thickBot="1" x14ac:dyDescent="0.2">
      <c r="B63" s="140"/>
      <c r="C63" s="1300" t="s">
        <v>51</v>
      </c>
      <c r="D63" s="1300"/>
      <c r="E63" s="1301"/>
      <c r="F63" s="141">
        <v>1422</v>
      </c>
      <c r="G63" s="141">
        <v>1583</v>
      </c>
      <c r="H63" s="142">
        <v>1892</v>
      </c>
    </row>
    <row r="64" spans="2:8" ht="15" customHeight="1" x14ac:dyDescent="0.15"/>
    <row r="65" ht="0" hidden="1" customHeight="1" x14ac:dyDescent="0.15"/>
    <row r="66" ht="0" hidden="1" customHeight="1" x14ac:dyDescent="0.15"/>
  </sheetData>
  <sheetProtection algorithmName="SHA-512" hashValue="w2WvQqQjB+yKpaxoofXJVCmn27A4E5JQhoC0YbTko/AAD/p7YMwIEj3dKF/N+VVKzGpOd0giB9JHB6VQdGEySQ==" saltValue="fVoKriDtNB/y7bazh/O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92CB-08DF-498B-BFB8-BFE24E33BFB0}">
  <sheetPr>
    <pageSetUpPr fitToPage="1"/>
  </sheetPr>
  <dimension ref="A1:WZM191"/>
  <sheetViews>
    <sheetView showGridLines="0" zoomScale="90" zoomScaleNormal="90" zoomScaleSheetLayoutView="55" workbookViewId="0">
      <selection activeCell="AS63" sqref="AS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595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20"/>
      <c r="BY51" s="1308"/>
      <c r="BZ51" s="1308"/>
      <c r="CA51" s="1308"/>
      <c r="CB51" s="1308"/>
      <c r="CC51" s="1308"/>
      <c r="CD51" s="1308"/>
      <c r="CE51" s="1308"/>
      <c r="CF51" s="1308">
        <v>15.1</v>
      </c>
      <c r="CG51" s="1308"/>
      <c r="CH51" s="1308"/>
      <c r="CI51" s="1308"/>
      <c r="CJ51" s="1308"/>
      <c r="CK51" s="1308"/>
      <c r="CL51" s="1308"/>
      <c r="CM51" s="1308"/>
      <c r="CN51" s="1308"/>
      <c r="CO51" s="1308"/>
      <c r="CP51" s="1308"/>
      <c r="CQ51" s="1308"/>
      <c r="CR51" s="1308"/>
      <c r="CS51" s="1308"/>
      <c r="CT51" s="1308"/>
      <c r="CU51" s="1308"/>
      <c r="CV51" s="1320"/>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20"/>
      <c r="BY53" s="1308"/>
      <c r="BZ53" s="1308"/>
      <c r="CA53" s="1308"/>
      <c r="CB53" s="1308"/>
      <c r="CC53" s="1308"/>
      <c r="CD53" s="1308"/>
      <c r="CE53" s="1308"/>
      <c r="CF53" s="1308">
        <v>76.2</v>
      </c>
      <c r="CG53" s="1308"/>
      <c r="CH53" s="1308"/>
      <c r="CI53" s="1308"/>
      <c r="CJ53" s="1308"/>
      <c r="CK53" s="1308"/>
      <c r="CL53" s="1308"/>
      <c r="CM53" s="1308"/>
      <c r="CN53" s="1308">
        <v>76.3</v>
      </c>
      <c r="CO53" s="1308"/>
      <c r="CP53" s="1308"/>
      <c r="CQ53" s="1308"/>
      <c r="CR53" s="1308"/>
      <c r="CS53" s="1308"/>
      <c r="CT53" s="1308"/>
      <c r="CU53" s="1308"/>
      <c r="CV53" s="1320"/>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600</v>
      </c>
      <c r="AO55" s="1313"/>
      <c r="AP55" s="1313"/>
      <c r="AQ55" s="1313"/>
      <c r="AR55" s="1313"/>
      <c r="AS55" s="1313"/>
      <c r="AT55" s="1313"/>
      <c r="AU55" s="1313"/>
      <c r="AV55" s="1313"/>
      <c r="AW55" s="1313"/>
      <c r="AX55" s="1313"/>
      <c r="AY55" s="1313"/>
      <c r="AZ55" s="1313"/>
      <c r="BA55" s="1313"/>
      <c r="BB55" s="1311" t="s">
        <v>598</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20"/>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20"/>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599</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20"/>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20"/>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602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08">
        <v>58.1</v>
      </c>
      <c r="BQ73" s="1308"/>
      <c r="BR73" s="1308"/>
      <c r="BS73" s="1308"/>
      <c r="BT73" s="1308"/>
      <c r="BU73" s="1308"/>
      <c r="BV73" s="1308"/>
      <c r="BW73" s="1308"/>
      <c r="BX73" s="1308">
        <v>41.8</v>
      </c>
      <c r="BY73" s="1308"/>
      <c r="BZ73" s="1308"/>
      <c r="CA73" s="1308"/>
      <c r="CB73" s="1308"/>
      <c r="CC73" s="1308"/>
      <c r="CD73" s="1308"/>
      <c r="CE73" s="1308"/>
      <c r="CF73" s="1308">
        <v>15.1</v>
      </c>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08">
        <v>9.1999999999999993</v>
      </c>
      <c r="BQ75" s="1308"/>
      <c r="BR75" s="1308"/>
      <c r="BS75" s="1308"/>
      <c r="BT75" s="1308"/>
      <c r="BU75" s="1308"/>
      <c r="BV75" s="1308"/>
      <c r="BW75" s="1308"/>
      <c r="BX75" s="1308">
        <v>8.8000000000000007</v>
      </c>
      <c r="BY75" s="1308"/>
      <c r="BZ75" s="1308"/>
      <c r="CA75" s="1308"/>
      <c r="CB75" s="1308"/>
      <c r="CC75" s="1308"/>
      <c r="CD75" s="1308"/>
      <c r="CE75" s="1308"/>
      <c r="CF75" s="1308">
        <v>8.6999999999999993</v>
      </c>
      <c r="CG75" s="1308"/>
      <c r="CH75" s="1308"/>
      <c r="CI75" s="1308"/>
      <c r="CJ75" s="1308"/>
      <c r="CK75" s="1308"/>
      <c r="CL75" s="1308"/>
      <c r="CM75" s="1308"/>
      <c r="CN75" s="1308">
        <v>8.6</v>
      </c>
      <c r="CO75" s="1308"/>
      <c r="CP75" s="1308"/>
      <c r="CQ75" s="1308"/>
      <c r="CR75" s="1308"/>
      <c r="CS75" s="1308"/>
      <c r="CT75" s="1308"/>
      <c r="CU75" s="1308"/>
      <c r="CV75" s="1308">
        <v>8.6</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600</v>
      </c>
      <c r="AO77" s="1313"/>
      <c r="AP77" s="1313"/>
      <c r="AQ77" s="1313"/>
      <c r="AR77" s="1313"/>
      <c r="AS77" s="1313"/>
      <c r="AT77" s="1313"/>
      <c r="AU77" s="1313"/>
      <c r="AV77" s="1313"/>
      <c r="AW77" s="1313"/>
      <c r="AX77" s="1313"/>
      <c r="AY77" s="1313"/>
      <c r="AZ77" s="1313"/>
      <c r="BA77" s="1313"/>
      <c r="BB77" s="1311" t="s">
        <v>598</v>
      </c>
      <c r="BC77" s="1311"/>
      <c r="BD77" s="1311"/>
      <c r="BE77" s="1311"/>
      <c r="BF77" s="1311"/>
      <c r="BG77" s="1311"/>
      <c r="BH77" s="1311"/>
      <c r="BI77" s="1311"/>
      <c r="BJ77" s="1311"/>
      <c r="BK77" s="1311"/>
      <c r="BL77" s="1311"/>
      <c r="BM77" s="1311"/>
      <c r="BN77" s="1311"/>
      <c r="BO77" s="1311"/>
      <c r="BP77" s="1308">
        <v>22.6</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603</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KPzrp9X1jScRgWctDB1sunpDjE2YT7aKZrApc94AIRgykmg1/Q2sB9TDCxcsBl4pJD/aUgMN61SmO9jaQcBPA==" saltValue="Njlu+y6FIlh/itTzDI3M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5F333-2F72-4C35-90B6-C71D2669F1D0}">
  <sheetPr>
    <pageSetUpPr fitToPage="1"/>
  </sheetPr>
  <dimension ref="A1:DR135"/>
  <sheetViews>
    <sheetView showGridLines="0" zoomScale="90" zoomScaleNormal="90" zoomScaleSheetLayoutView="70" workbookViewId="0">
      <selection activeCell="F112" sqref="F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0KBGsZckaPYo/Pj3RMNG0Np8o85CWMIVzXVdCZFGdSb6rmjAQuEYZzNmPqlD4a1T+jo2A9eoTvYVHsINQPrzQ==" saltValue="LENm7pdAzhl2+lZ5D85r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FD84-0BB1-44F8-BFB5-831FCAF94DC9}">
  <sheetPr>
    <pageSetUpPr fitToPage="1"/>
  </sheetPr>
  <dimension ref="A1:DR135"/>
  <sheetViews>
    <sheetView showGridLines="0" tabSelected="1" zoomScale="90" zoomScaleNormal="90" zoomScaleSheetLayoutView="55" workbookViewId="0">
      <selection activeCell="AF110" sqref="AF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7wJWSwZi2Hb+wJpmsSSuRPqnNMQppB0zhqobn8xy8+MxKjGIqjR3Iv2PtrxraAnVm1f3+OZQK08cBTs12JEKA==" saltValue="FYoxg5/32L15vUPeCl6Y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47602</v>
      </c>
      <c r="E3" s="161"/>
      <c r="F3" s="162">
        <v>128485</v>
      </c>
      <c r="G3" s="163"/>
      <c r="H3" s="164"/>
    </row>
    <row r="4" spans="1:8" x14ac:dyDescent="0.15">
      <c r="A4" s="165"/>
      <c r="B4" s="166"/>
      <c r="C4" s="167"/>
      <c r="D4" s="168">
        <v>39702</v>
      </c>
      <c r="E4" s="169"/>
      <c r="F4" s="170">
        <v>62765</v>
      </c>
      <c r="G4" s="171"/>
      <c r="H4" s="172"/>
    </row>
    <row r="5" spans="1:8" x14ac:dyDescent="0.15">
      <c r="A5" s="153" t="s">
        <v>543</v>
      </c>
      <c r="B5" s="158"/>
      <c r="C5" s="159"/>
      <c r="D5" s="160">
        <v>187331</v>
      </c>
      <c r="E5" s="161"/>
      <c r="F5" s="162">
        <v>128611</v>
      </c>
      <c r="G5" s="163"/>
      <c r="H5" s="164"/>
    </row>
    <row r="6" spans="1:8" x14ac:dyDescent="0.15">
      <c r="A6" s="165"/>
      <c r="B6" s="166"/>
      <c r="C6" s="167"/>
      <c r="D6" s="168">
        <v>159687</v>
      </c>
      <c r="E6" s="169"/>
      <c r="F6" s="170">
        <v>61552</v>
      </c>
      <c r="G6" s="171"/>
      <c r="H6" s="172"/>
    </row>
    <row r="7" spans="1:8" x14ac:dyDescent="0.15">
      <c r="A7" s="153" t="s">
        <v>544</v>
      </c>
      <c r="B7" s="158"/>
      <c r="C7" s="159"/>
      <c r="D7" s="160">
        <v>128945</v>
      </c>
      <c r="E7" s="161"/>
      <c r="F7" s="162">
        <v>138651</v>
      </c>
      <c r="G7" s="163"/>
      <c r="H7" s="164"/>
    </row>
    <row r="8" spans="1:8" x14ac:dyDescent="0.15">
      <c r="A8" s="165"/>
      <c r="B8" s="166"/>
      <c r="C8" s="167"/>
      <c r="D8" s="168">
        <v>104294</v>
      </c>
      <c r="E8" s="169"/>
      <c r="F8" s="170">
        <v>71211</v>
      </c>
      <c r="G8" s="171"/>
      <c r="H8" s="172"/>
    </row>
    <row r="9" spans="1:8" x14ac:dyDescent="0.15">
      <c r="A9" s="153" t="s">
        <v>545</v>
      </c>
      <c r="B9" s="158"/>
      <c r="C9" s="159"/>
      <c r="D9" s="160">
        <v>75561</v>
      </c>
      <c r="E9" s="161"/>
      <c r="F9" s="162">
        <v>122882</v>
      </c>
      <c r="G9" s="163"/>
      <c r="H9" s="164"/>
    </row>
    <row r="10" spans="1:8" x14ac:dyDescent="0.15">
      <c r="A10" s="165"/>
      <c r="B10" s="166"/>
      <c r="C10" s="167"/>
      <c r="D10" s="168">
        <v>52244</v>
      </c>
      <c r="E10" s="169"/>
      <c r="F10" s="170">
        <v>65785</v>
      </c>
      <c r="G10" s="171"/>
      <c r="H10" s="172"/>
    </row>
    <row r="11" spans="1:8" x14ac:dyDescent="0.15">
      <c r="A11" s="153" t="s">
        <v>546</v>
      </c>
      <c r="B11" s="158"/>
      <c r="C11" s="159"/>
      <c r="D11" s="160">
        <v>41262</v>
      </c>
      <c r="E11" s="161"/>
      <c r="F11" s="162">
        <v>114790</v>
      </c>
      <c r="G11" s="163"/>
      <c r="H11" s="164"/>
    </row>
    <row r="12" spans="1:8" x14ac:dyDescent="0.15">
      <c r="A12" s="165"/>
      <c r="B12" s="166"/>
      <c r="C12" s="173"/>
      <c r="D12" s="168">
        <v>26111</v>
      </c>
      <c r="E12" s="169"/>
      <c r="F12" s="170">
        <v>55601</v>
      </c>
      <c r="G12" s="171"/>
      <c r="H12" s="172"/>
    </row>
    <row r="13" spans="1:8" x14ac:dyDescent="0.15">
      <c r="A13" s="153"/>
      <c r="B13" s="158"/>
      <c r="C13" s="174"/>
      <c r="D13" s="175">
        <v>96140</v>
      </c>
      <c r="E13" s="176"/>
      <c r="F13" s="177">
        <v>126684</v>
      </c>
      <c r="G13" s="178"/>
      <c r="H13" s="164"/>
    </row>
    <row r="14" spans="1:8" x14ac:dyDescent="0.15">
      <c r="A14" s="165"/>
      <c r="B14" s="166"/>
      <c r="C14" s="167"/>
      <c r="D14" s="168">
        <v>76408</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10.23</v>
      </c>
      <c r="C19" s="179">
        <f>ROUND(VALUE(SUBSTITUTE(実質収支比率等に係る経年分析!G$48,"▲","-")),2)</f>
        <v>18.36</v>
      </c>
      <c r="D19" s="179">
        <f>ROUND(VALUE(SUBSTITUTE(実質収支比率等に係る経年分析!H$48,"▲","-")),2)</f>
        <v>14.99</v>
      </c>
      <c r="E19" s="179">
        <f>ROUND(VALUE(SUBSTITUTE(実質収支比率等に係る経年分析!I$48,"▲","-")),2)</f>
        <v>16.89</v>
      </c>
      <c r="F19" s="179">
        <f>ROUND(VALUE(SUBSTITUTE(実質収支比率等に係る経年分析!J$48,"▲","-")),2)</f>
        <v>15.67</v>
      </c>
    </row>
    <row r="20" spans="1:11" x14ac:dyDescent="0.15">
      <c r="A20" s="179" t="s">
        <v>55</v>
      </c>
      <c r="B20" s="179">
        <f>ROUND(VALUE(SUBSTITUTE(実質収支比率等に係る経年分析!F$47,"▲","-")),2)</f>
        <v>21.39</v>
      </c>
      <c r="C20" s="179">
        <f>ROUND(VALUE(SUBSTITUTE(実質収支比率等に係る経年分析!G$47,"▲","-")),2)</f>
        <v>20.66</v>
      </c>
      <c r="D20" s="179">
        <f>ROUND(VALUE(SUBSTITUTE(実質収支比率等に係る経年分析!H$47,"▲","-")),2)</f>
        <v>29.22</v>
      </c>
      <c r="E20" s="179">
        <f>ROUND(VALUE(SUBSTITUTE(実質収支比率等に係る経年分析!I$47,"▲","-")),2)</f>
        <v>29.24</v>
      </c>
      <c r="F20" s="179">
        <f>ROUND(VALUE(SUBSTITUTE(実質収支比率等に係る経年分析!J$47,"▲","-")),2)</f>
        <v>37.450000000000003</v>
      </c>
    </row>
    <row r="21" spans="1:11" x14ac:dyDescent="0.15">
      <c r="A21" s="179" t="s">
        <v>56</v>
      </c>
      <c r="B21" s="179">
        <f>IF(ISNUMBER(VALUE(SUBSTITUTE(実質収支比率等に係る経年分析!F$49,"▲","-"))),ROUND(VALUE(SUBSTITUTE(実質収支比率等に係る経年分析!F$49,"▲","-")),2),NA())</f>
        <v>14.35</v>
      </c>
      <c r="C21" s="179">
        <f>IF(ISNUMBER(VALUE(SUBSTITUTE(実質収支比率等に係る経年分析!G$49,"▲","-"))),ROUND(VALUE(SUBSTITUTE(実質収支比率等に係る経年分析!G$49,"▲","-")),2),NA())</f>
        <v>8.4700000000000006</v>
      </c>
      <c r="D21" s="179">
        <f>IF(ISNUMBER(VALUE(SUBSTITUTE(実質収支比率等に係る経年分析!H$49,"▲","-"))),ROUND(VALUE(SUBSTITUTE(実質収支比率等に係る経年分析!H$49,"▲","-")),2),NA())</f>
        <v>3.49</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6.28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0.14000000000000001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農業集落排水処理事業特別会計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1.57</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1.1499999999999999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1.68</v>
      </c>
    </row>
    <row r="33" spans="1:16" x14ac:dyDescent="0.15">
      <c r="A33" s="180" t="str">
        <f>IF(連結実質赤字比率に係る赤字・黒字の構成分析!C$37="",NA(),連結実質赤字比率に係る赤字・黒字の構成分析!C$37)</f>
        <v>工業用地造成事業会計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4.29</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4.6399999999999997</v>
      </c>
    </row>
    <row r="35" spans="1:16" x14ac:dyDescent="0.15">
      <c r="A35" s="180" t="str">
        <f>IF(連結実質赤字比率に係る赤字・黒字の構成分析!C$35="",NA(),連結実質赤字比率に係る赤字・黒字の構成分析!C$35)</f>
        <v>住宅用地造成事業会計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10.24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18.350000000000001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351</v>
      </c>
      <c r="E42" s="181"/>
      <c r="F42" s="181"/>
      <c r="G42" s="181">
        <f>'実質公債費比率（分子）の構造'!L$52</f>
        <v>340</v>
      </c>
      <c r="H42" s="181"/>
      <c r="I42" s="181"/>
      <c r="J42" s="181">
        <f>'実質公債費比率（分子）の構造'!M$52</f>
        <v>325</v>
      </c>
      <c r="K42" s="181"/>
      <c r="L42" s="181"/>
      <c r="M42" s="181">
        <f>'実質公債費比率（分子）の構造'!N$52</f>
        <v>333</v>
      </c>
      <c r="N42" s="181"/>
      <c r="O42" s="181"/>
      <c r="P42" s="181">
        <f>'実質公債費比率（分子）の構造'!O$52</f>
        <v>336</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13</v>
      </c>
      <c r="C45" s="181"/>
      <c r="D45" s="181"/>
      <c r="E45" s="181">
        <f>'実質公債費比率（分子）の構造'!L$49</f>
        <v>15</v>
      </c>
      <c r="F45" s="181"/>
      <c r="G45" s="181"/>
      <c r="H45" s="181">
        <f>'実質公債費比率（分子）の構造'!M$49</f>
        <v>16</v>
      </c>
      <c r="I45" s="181"/>
      <c r="J45" s="181"/>
      <c r="K45" s="181">
        <f>'実質公債費比率（分子）の構造'!N$49</f>
        <v>16</v>
      </c>
      <c r="L45" s="181"/>
      <c r="M45" s="181"/>
      <c r="N45" s="181">
        <f>'実質公債費比率（分子）の構造'!O$49</f>
        <v>10</v>
      </c>
      <c r="O45" s="181"/>
      <c r="P45" s="181"/>
    </row>
    <row r="46" spans="1:16" x14ac:dyDescent="0.15">
      <c r="A46" s="181" t="s">
        <v>67</v>
      </c>
      <c r="B46" s="181">
        <f>'実質公債費比率（分子）の構造'!K$48</f>
        <v>152</v>
      </c>
      <c r="C46" s="181"/>
      <c r="D46" s="181"/>
      <c r="E46" s="181">
        <f>'実質公債費比率（分子）の構造'!L$48</f>
        <v>149</v>
      </c>
      <c r="F46" s="181"/>
      <c r="G46" s="181"/>
      <c r="H46" s="181">
        <f>'実質公債費比率（分子）の構造'!M$48</f>
        <v>165</v>
      </c>
      <c r="I46" s="181"/>
      <c r="J46" s="181"/>
      <c r="K46" s="181">
        <f>'実質公債費比率（分子）の構造'!N$48</f>
        <v>140</v>
      </c>
      <c r="L46" s="181"/>
      <c r="M46" s="181"/>
      <c r="N46" s="181">
        <f>'実質公債費比率（分子）の構造'!O$48</f>
        <v>140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374</v>
      </c>
      <c r="C49" s="181"/>
      <c r="D49" s="181"/>
      <c r="E49" s="181">
        <f>'実質公債費比率（分子）の構造'!L$45</f>
        <v>363</v>
      </c>
      <c r="F49" s="181"/>
      <c r="G49" s="181"/>
      <c r="H49" s="181">
        <f>'実質公債費比率（分子）の構造'!M$45</f>
        <v>339</v>
      </c>
      <c r="I49" s="181"/>
      <c r="J49" s="181"/>
      <c r="K49" s="181">
        <f>'実質公債費比率（分子）の構造'!N$45</f>
        <v>354</v>
      </c>
      <c r="L49" s="181"/>
      <c r="M49" s="181"/>
      <c r="N49" s="181">
        <f>'実質公債費比率（分子）の構造'!O$45</f>
        <v>357</v>
      </c>
      <c r="O49" s="181"/>
      <c r="P49" s="181"/>
    </row>
    <row r="50" spans="1:16" x14ac:dyDescent="0.15">
      <c r="A50" s="181" t="s">
        <v>71</v>
      </c>
      <c r="B50" s="181" t="e">
        <f>NA()</f>
        <v>#N/A</v>
      </c>
      <c r="C50" s="181">
        <f>IF(ISNUMBER('実質公債費比率（分子）の構造'!K$53),'実質公債費比率（分子）の構造'!K$53,NA())</f>
        <v>189</v>
      </c>
      <c r="D50" s="181" t="e">
        <f>NA()</f>
        <v>#N/A</v>
      </c>
      <c r="E50" s="181" t="e">
        <f>NA()</f>
        <v>#N/A</v>
      </c>
      <c r="F50" s="181">
        <f>IF(ISNUMBER('実質公債費比率（分子）の構造'!L$53),'実質公債費比率（分子）の構造'!L$53,NA())</f>
        <v>188</v>
      </c>
      <c r="G50" s="181" t="e">
        <f>NA()</f>
        <v>#N/A</v>
      </c>
      <c r="H50" s="181" t="e">
        <f>NA()</f>
        <v>#N/A</v>
      </c>
      <c r="I50" s="181">
        <f>IF(ISNUMBER('実質公債費比率（分子）の構造'!M$53),'実質公債費比率（分子）の構造'!M$53,NA())</f>
        <v>196</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173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3574</v>
      </c>
      <c r="E56" s="180"/>
      <c r="F56" s="180"/>
      <c r="G56" s="180">
        <f>'将来負担比率（分子）の構造'!J$52</f>
        <v>3796</v>
      </c>
      <c r="H56" s="180"/>
      <c r="I56" s="180"/>
      <c r="J56" s="180">
        <f>'将来負担比率（分子）の構造'!K$52</f>
        <v>4105</v>
      </c>
      <c r="K56" s="180"/>
      <c r="L56" s="180"/>
      <c r="M56" s="180">
        <f>'将来負担比率（分子）の構造'!L$52</f>
        <v>3988</v>
      </c>
      <c r="N56" s="180"/>
      <c r="O56" s="180"/>
      <c r="P56" s="180">
        <f>'将来負担比率（分子）の構造'!M$52</f>
        <v>3883</v>
      </c>
    </row>
    <row r="57" spans="1:16" x14ac:dyDescent="0.15">
      <c r="A57" s="180" t="s">
        <v>42</v>
      </c>
      <c r="B57" s="180"/>
      <c r="C57" s="180"/>
      <c r="D57" s="180">
        <f>'将来負担比率（分子）の構造'!I$51</f>
        <v>58</v>
      </c>
      <c r="E57" s="180"/>
      <c r="F57" s="180"/>
      <c r="G57" s="180">
        <f>'将来負担比率（分子）の構造'!J$51</f>
        <v>44</v>
      </c>
      <c r="H57" s="180"/>
      <c r="I57" s="180"/>
      <c r="J57" s="180">
        <f>'将来負担比率（分子）の構造'!K$51</f>
        <v>25</v>
      </c>
      <c r="K57" s="180"/>
      <c r="L57" s="180"/>
      <c r="M57" s="180">
        <f>'将来負担比率（分子）の構造'!L$51</f>
        <v>16</v>
      </c>
      <c r="N57" s="180"/>
      <c r="O57" s="180"/>
      <c r="P57" s="180">
        <f>'将来負担比率（分子）の構造'!M$51</f>
        <v>6</v>
      </c>
    </row>
    <row r="58" spans="1:16" x14ac:dyDescent="0.15">
      <c r="A58" s="180" t="s">
        <v>41</v>
      </c>
      <c r="B58" s="180"/>
      <c r="C58" s="180"/>
      <c r="D58" s="180">
        <f>'将来負担比率（分子）の構造'!I$50</f>
        <v>839</v>
      </c>
      <c r="E58" s="180"/>
      <c r="F58" s="180"/>
      <c r="G58" s="180">
        <f>'将来負担比率（分子）の構造'!J$50</f>
        <v>1009</v>
      </c>
      <c r="H58" s="180"/>
      <c r="I58" s="180"/>
      <c r="J58" s="180">
        <f>'将来負担比率（分子）の構造'!K$50</f>
        <v>1521</v>
      </c>
      <c r="K58" s="180"/>
      <c r="L58" s="180"/>
      <c r="M58" s="180">
        <f>'将来負担比率（分子）の構造'!L$50</f>
        <v>1699</v>
      </c>
      <c r="N58" s="180"/>
      <c r="O58" s="180"/>
      <c r="P58" s="180">
        <f>'将来負担比率（分子）の構造'!M$50</f>
        <v>2037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76</v>
      </c>
      <c r="C61" s="180"/>
      <c r="D61" s="180"/>
      <c r="E61" s="180">
        <f>'将来負担比率（分子）の構造'!J$46</f>
        <v>23</v>
      </c>
      <c r="F61" s="180"/>
      <c r="G61" s="180"/>
      <c r="H61" s="180">
        <f>'将来負担比率（分子）の構造'!K$46</f>
        <v>20</v>
      </c>
      <c r="I61" s="180"/>
      <c r="J61" s="180"/>
      <c r="K61" s="180">
        <f>'将来負担比率（分子）の構造'!L$46</f>
        <v>18</v>
      </c>
      <c r="L61" s="180"/>
      <c r="M61" s="180"/>
      <c r="N61" s="180">
        <f>'将来負担比率（分子）の構造'!M$46</f>
        <v>15</v>
      </c>
      <c r="O61" s="180"/>
      <c r="P61" s="180"/>
    </row>
    <row r="62" spans="1:16" x14ac:dyDescent="0.15">
      <c r="A62" s="180" t="s">
        <v>35</v>
      </c>
      <c r="B62" s="180">
        <f>'将来負担比率（分子）の構造'!I$45</f>
        <v>485</v>
      </c>
      <c r="C62" s="180"/>
      <c r="D62" s="180"/>
      <c r="E62" s="180">
        <f>'将来負担比率（分子）の構造'!J$45</f>
        <v>314</v>
      </c>
      <c r="F62" s="180"/>
      <c r="G62" s="180"/>
      <c r="H62" s="180">
        <f>'将来負担比率（分子）の構造'!K$45</f>
        <v>140</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62</v>
      </c>
      <c r="C63" s="180"/>
      <c r="D63" s="180"/>
      <c r="E63" s="180">
        <f>'将来負担比率（分子）の構造'!J$44</f>
        <v>51</v>
      </c>
      <c r="F63" s="180"/>
      <c r="G63" s="180"/>
      <c r="H63" s="180">
        <f>'将来負担比率（分子）の構造'!K$44</f>
        <v>38</v>
      </c>
      <c r="I63" s="180"/>
      <c r="J63" s="180"/>
      <c r="K63" s="180">
        <f>'将来負担比率（分子）の構造'!L$44</f>
        <v>24</v>
      </c>
      <c r="L63" s="180"/>
      <c r="M63" s="180"/>
      <c r="N63" s="180">
        <f>'将来負担比率（分子）の構造'!M$44</f>
        <v>25</v>
      </c>
      <c r="O63" s="180"/>
      <c r="P63" s="180"/>
    </row>
    <row r="64" spans="1:16" x14ac:dyDescent="0.15">
      <c r="A64" s="180" t="s">
        <v>33</v>
      </c>
      <c r="B64" s="180">
        <f>'将来負担比率（分子）の構造'!I$43</f>
        <v>1302</v>
      </c>
      <c r="C64" s="180"/>
      <c r="D64" s="180"/>
      <c r="E64" s="180">
        <f>'将来負担比率（分子）の構造'!J$43</f>
        <v>1200</v>
      </c>
      <c r="F64" s="180"/>
      <c r="G64" s="180"/>
      <c r="H64" s="180">
        <f>'将来負担比率（分子）の構造'!K$43</f>
        <v>1120</v>
      </c>
      <c r="I64" s="180"/>
      <c r="J64" s="180"/>
      <c r="K64" s="180">
        <f>'将来負担比率（分子）の構造'!L$43</f>
        <v>968</v>
      </c>
      <c r="L64" s="180"/>
      <c r="M64" s="180"/>
      <c r="N64" s="180">
        <f>'将来負担比率（分子）の構造'!M$43</f>
        <v>825</v>
      </c>
      <c r="O64" s="180"/>
      <c r="P64" s="180"/>
    </row>
    <row r="65" spans="1:16" x14ac:dyDescent="0.15">
      <c r="A65" s="180" t="s">
        <v>32</v>
      </c>
      <c r="B65" s="180">
        <f>'将来負担比率（分子）の構造'!I$42</f>
        <v>1</v>
      </c>
      <c r="C65" s="180"/>
      <c r="D65" s="180"/>
      <c r="E65" s="180">
        <f>'将来負担比率（分子）の構造'!J$42</f>
        <v>1</v>
      </c>
      <c r="F65" s="180"/>
      <c r="G65" s="180"/>
      <c r="H65" s="180" t="str">
        <f>'将来負担比率（分子）の構造'!K$42</f>
        <v>-</v>
      </c>
      <c r="I65" s="180"/>
      <c r="J65" s="180"/>
      <c r="K65" s="180">
        <f>'将来負担比率（分子）の構造'!L$42</f>
        <v>4</v>
      </c>
      <c r="L65" s="180"/>
      <c r="M65" s="180"/>
      <c r="N65" s="180">
        <f>'将来負担比率（分子）の構造'!M$42</f>
        <v>2</v>
      </c>
      <c r="O65" s="180"/>
      <c r="P65" s="180"/>
    </row>
    <row r="66" spans="1:16" x14ac:dyDescent="0.15">
      <c r="A66" s="180" t="s">
        <v>31</v>
      </c>
      <c r="B66" s="180">
        <f>'将来負担比率（分子）の構造'!I$41</f>
        <v>3791</v>
      </c>
      <c r="C66" s="180"/>
      <c r="D66" s="180"/>
      <c r="E66" s="180">
        <f>'将来負担比率（分子）の構造'!J$41</f>
        <v>4198</v>
      </c>
      <c r="F66" s="180"/>
      <c r="G66" s="180"/>
      <c r="H66" s="180">
        <f>'将来負担比率（分子）の構造'!K$41</f>
        <v>4655</v>
      </c>
      <c r="I66" s="180"/>
      <c r="J66" s="180"/>
      <c r="K66" s="180">
        <f>'将来負担比率（分子）の構造'!L$41</f>
        <v>4578</v>
      </c>
      <c r="L66" s="180"/>
      <c r="M66" s="180"/>
      <c r="N66" s="180">
        <f>'将来負担比率（分子）の構造'!M$41</f>
        <v>4454</v>
      </c>
      <c r="O66" s="180"/>
      <c r="P66" s="180"/>
    </row>
    <row r="67" spans="1:16" x14ac:dyDescent="0.15">
      <c r="A67" s="180" t="s">
        <v>75</v>
      </c>
      <c r="B67" s="180" t="e">
        <f>NA()</f>
        <v>#N/A</v>
      </c>
      <c r="C67" s="180">
        <f>IF(ISNUMBER('将来負担比率（分子）の構造'!I$53), IF('将来負担比率（分子）の構造'!I$53 &lt; 0, 0, '将来負担比率（分子）の構造'!I$53), NA())</f>
        <v>1247</v>
      </c>
      <c r="D67" s="180" t="e">
        <f>NA()</f>
        <v>#N/A</v>
      </c>
      <c r="E67" s="180" t="e">
        <f>NA()</f>
        <v>#N/A</v>
      </c>
      <c r="F67" s="180">
        <f>IF(ISNUMBER('将来負担比率（分子）の構造'!J$53), IF('将来負担比率（分子）の構造'!J$53 &lt; 0, 0, '将来負担比率（分子）の構造'!J$53), NA())</f>
        <v>937</v>
      </c>
      <c r="G67" s="180" t="e">
        <f>NA()</f>
        <v>#N/A</v>
      </c>
      <c r="H67" s="180" t="e">
        <f>NA()</f>
        <v>#N/A</v>
      </c>
      <c r="I67" s="180">
        <f>IF(ISNUMBER('将来負担比率（分子）の構造'!K$53), IF('将来負担比率（分子）の構造'!K$53 &lt; 0, 0, '将来負担比率（分子）の構造'!K$53), NA())</f>
        <v>323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716</v>
      </c>
      <c r="C72" s="184">
        <f>基金残高に係る経年分析!G55</f>
        <v>716</v>
      </c>
      <c r="D72" s="184">
        <f>基金残高に係る経年分析!H55</f>
        <v>903</v>
      </c>
    </row>
    <row r="73" spans="1:16" x14ac:dyDescent="0.15">
      <c r="A73" s="183" t="s">
        <v>78</v>
      </c>
      <c r="B73" s="184">
        <f>基金残高に係る経年分析!F56</f>
        <v>226</v>
      </c>
      <c r="C73" s="184">
        <f>基金残高に係る経年分析!G56</f>
        <v>99</v>
      </c>
      <c r="D73" s="184">
        <f>基金残高に係る経年分析!H56</f>
        <v>99</v>
      </c>
    </row>
    <row r="74" spans="1:16" x14ac:dyDescent="0.15">
      <c r="A74" s="183" t="s">
        <v>79</v>
      </c>
      <c r="B74" s="184">
        <f>基金残高に係る経年分析!F57</f>
        <v>480</v>
      </c>
      <c r="C74" s="184">
        <f>基金残高に係る経年分析!G57</f>
        <v>768</v>
      </c>
      <c r="D74" s="184">
        <f>基金残高に係る経年分析!H57</f>
        <v>890</v>
      </c>
    </row>
  </sheetData>
  <sheetProtection algorithmName="SHA-512" hashValue="yyyAXg1+sK41Vt5Xacn8YSyVducb6enZiCb9DcQ9/+2eMMg6FCecJcp0uu7MFx3Po/rWHIzFs2WVs/Eqgm77EA==" saltValue="zVLXqi1ec+MQ/1An/nd1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U48" sqref="U4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1244745</v>
      </c>
      <c r="S5" s="669"/>
      <c r="T5" s="669"/>
      <c r="U5" s="669"/>
      <c r="V5" s="669"/>
      <c r="W5" s="669"/>
      <c r="X5" s="669"/>
      <c r="Y5" s="670"/>
      <c r="Z5" s="671">
        <v>30.3</v>
      </c>
      <c r="AA5" s="671"/>
      <c r="AB5" s="671"/>
      <c r="AC5" s="671"/>
      <c r="AD5" s="672">
        <v>1244745</v>
      </c>
      <c r="AE5" s="672"/>
      <c r="AF5" s="672"/>
      <c r="AG5" s="672"/>
      <c r="AH5" s="672"/>
      <c r="AI5" s="672"/>
      <c r="AJ5" s="672"/>
      <c r="AK5" s="672"/>
      <c r="AL5" s="673">
        <v>55.3</v>
      </c>
      <c r="AM5" s="674"/>
      <c r="AN5" s="674"/>
      <c r="AO5" s="675"/>
      <c r="AP5" s="665" t="s">
        <v>228</v>
      </c>
      <c r="AQ5" s="666"/>
      <c r="AR5" s="666"/>
      <c r="AS5" s="666"/>
      <c r="AT5" s="666"/>
      <c r="AU5" s="666"/>
      <c r="AV5" s="666"/>
      <c r="AW5" s="666"/>
      <c r="AX5" s="666"/>
      <c r="AY5" s="666"/>
      <c r="AZ5" s="666"/>
      <c r="BA5" s="666"/>
      <c r="BB5" s="666"/>
      <c r="BC5" s="666"/>
      <c r="BD5" s="666"/>
      <c r="BE5" s="666"/>
      <c r="BF5" s="667"/>
      <c r="BG5" s="679">
        <v>1233304</v>
      </c>
      <c r="BH5" s="680"/>
      <c r="BI5" s="680"/>
      <c r="BJ5" s="680"/>
      <c r="BK5" s="680"/>
      <c r="BL5" s="680"/>
      <c r="BM5" s="680"/>
      <c r="BN5" s="681"/>
      <c r="BO5" s="682">
        <v>99.1</v>
      </c>
      <c r="BP5" s="682"/>
      <c r="BQ5" s="682"/>
      <c r="BR5" s="682"/>
      <c r="BS5" s="683" t="s">
        <v>130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38727</v>
      </c>
      <c r="S6" s="680"/>
      <c r="T6" s="680"/>
      <c r="U6" s="680"/>
      <c r="V6" s="680"/>
      <c r="W6" s="680"/>
      <c r="X6" s="680"/>
      <c r="Y6" s="681"/>
      <c r="Z6" s="682">
        <v>0.9</v>
      </c>
      <c r="AA6" s="682"/>
      <c r="AB6" s="682"/>
      <c r="AC6" s="682"/>
      <c r="AD6" s="683">
        <v>38727</v>
      </c>
      <c r="AE6" s="683"/>
      <c r="AF6" s="683"/>
      <c r="AG6" s="683"/>
      <c r="AH6" s="683"/>
      <c r="AI6" s="683"/>
      <c r="AJ6" s="683"/>
      <c r="AK6" s="683"/>
      <c r="AL6" s="684">
        <v>1.7</v>
      </c>
      <c r="AM6" s="685"/>
      <c r="AN6" s="685"/>
      <c r="AO6" s="686"/>
      <c r="AP6" s="676" t="s">
        <v>233</v>
      </c>
      <c r="AQ6" s="677"/>
      <c r="AR6" s="677"/>
      <c r="AS6" s="677"/>
      <c r="AT6" s="677"/>
      <c r="AU6" s="677"/>
      <c r="AV6" s="677"/>
      <c r="AW6" s="677"/>
      <c r="AX6" s="677"/>
      <c r="AY6" s="677"/>
      <c r="AZ6" s="677"/>
      <c r="BA6" s="677"/>
      <c r="BB6" s="677"/>
      <c r="BC6" s="677"/>
      <c r="BD6" s="677"/>
      <c r="BE6" s="677"/>
      <c r="BF6" s="678"/>
      <c r="BG6" s="679">
        <v>1233304</v>
      </c>
      <c r="BH6" s="680"/>
      <c r="BI6" s="680"/>
      <c r="BJ6" s="680"/>
      <c r="BK6" s="680"/>
      <c r="BL6" s="680"/>
      <c r="BM6" s="680"/>
      <c r="BN6" s="681"/>
      <c r="BO6" s="682">
        <v>99.1</v>
      </c>
      <c r="BP6" s="682"/>
      <c r="BQ6" s="682"/>
      <c r="BR6" s="682"/>
      <c r="BS6" s="683" t="s">
        <v>130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60263</v>
      </c>
      <c r="CS6" s="680"/>
      <c r="CT6" s="680"/>
      <c r="CU6" s="680"/>
      <c r="CV6" s="680"/>
      <c r="CW6" s="680"/>
      <c r="CX6" s="680"/>
      <c r="CY6" s="681"/>
      <c r="CZ6" s="673">
        <v>1.6</v>
      </c>
      <c r="DA6" s="674"/>
      <c r="DB6" s="674"/>
      <c r="DC6" s="693"/>
      <c r="DD6" s="688" t="s">
        <v>129</v>
      </c>
      <c r="DE6" s="680"/>
      <c r="DF6" s="680"/>
      <c r="DG6" s="680"/>
      <c r="DH6" s="680"/>
      <c r="DI6" s="680"/>
      <c r="DJ6" s="680"/>
      <c r="DK6" s="680"/>
      <c r="DL6" s="680"/>
      <c r="DM6" s="680"/>
      <c r="DN6" s="680"/>
      <c r="DO6" s="680"/>
      <c r="DP6" s="681"/>
      <c r="DQ6" s="688">
        <v>60263</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887</v>
      </c>
      <c r="S7" s="680"/>
      <c r="T7" s="680"/>
      <c r="U7" s="680"/>
      <c r="V7" s="680"/>
      <c r="W7" s="680"/>
      <c r="X7" s="680"/>
      <c r="Y7" s="681"/>
      <c r="Z7" s="682">
        <v>0</v>
      </c>
      <c r="AA7" s="682"/>
      <c r="AB7" s="682"/>
      <c r="AC7" s="682"/>
      <c r="AD7" s="683">
        <v>887</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357440</v>
      </c>
      <c r="BH7" s="680"/>
      <c r="BI7" s="680"/>
      <c r="BJ7" s="680"/>
      <c r="BK7" s="680"/>
      <c r="BL7" s="680"/>
      <c r="BM7" s="680"/>
      <c r="BN7" s="681"/>
      <c r="BO7" s="682">
        <v>28.7</v>
      </c>
      <c r="BP7" s="682"/>
      <c r="BQ7" s="682"/>
      <c r="BR7" s="682"/>
      <c r="BS7" s="683" t="s">
        <v>237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665839</v>
      </c>
      <c r="CS7" s="680"/>
      <c r="CT7" s="680"/>
      <c r="CU7" s="680"/>
      <c r="CV7" s="680"/>
      <c r="CW7" s="680"/>
      <c r="CX7" s="680"/>
      <c r="CY7" s="681"/>
      <c r="CZ7" s="682">
        <v>18</v>
      </c>
      <c r="DA7" s="682"/>
      <c r="DB7" s="682"/>
      <c r="DC7" s="682"/>
      <c r="DD7" s="688">
        <v>53923</v>
      </c>
      <c r="DE7" s="680"/>
      <c r="DF7" s="680"/>
      <c r="DG7" s="680"/>
      <c r="DH7" s="680"/>
      <c r="DI7" s="680"/>
      <c r="DJ7" s="680"/>
      <c r="DK7" s="680"/>
      <c r="DL7" s="680"/>
      <c r="DM7" s="680"/>
      <c r="DN7" s="680"/>
      <c r="DO7" s="680"/>
      <c r="DP7" s="681"/>
      <c r="DQ7" s="688">
        <v>631345</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1586</v>
      </c>
      <c r="S8" s="680"/>
      <c r="T8" s="680"/>
      <c r="U8" s="680"/>
      <c r="V8" s="680"/>
      <c r="W8" s="680"/>
      <c r="X8" s="680"/>
      <c r="Y8" s="681"/>
      <c r="Z8" s="682">
        <v>0</v>
      </c>
      <c r="AA8" s="682"/>
      <c r="AB8" s="682"/>
      <c r="AC8" s="682"/>
      <c r="AD8" s="683">
        <v>1586</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11196</v>
      </c>
      <c r="BH8" s="680"/>
      <c r="BI8" s="680"/>
      <c r="BJ8" s="680"/>
      <c r="BK8" s="680"/>
      <c r="BL8" s="680"/>
      <c r="BM8" s="680"/>
      <c r="BN8" s="681"/>
      <c r="BO8" s="682">
        <v>0.9</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935184</v>
      </c>
      <c r="CS8" s="680"/>
      <c r="CT8" s="680"/>
      <c r="CU8" s="680"/>
      <c r="CV8" s="680"/>
      <c r="CW8" s="680"/>
      <c r="CX8" s="680"/>
      <c r="CY8" s="681"/>
      <c r="CZ8" s="682">
        <v>25.2</v>
      </c>
      <c r="DA8" s="682"/>
      <c r="DB8" s="682"/>
      <c r="DC8" s="682"/>
      <c r="DD8" s="688">
        <v>59100</v>
      </c>
      <c r="DE8" s="680"/>
      <c r="DF8" s="680"/>
      <c r="DG8" s="680"/>
      <c r="DH8" s="680"/>
      <c r="DI8" s="680"/>
      <c r="DJ8" s="680"/>
      <c r="DK8" s="680"/>
      <c r="DL8" s="680"/>
      <c r="DM8" s="680"/>
      <c r="DN8" s="680"/>
      <c r="DO8" s="680"/>
      <c r="DP8" s="681"/>
      <c r="DQ8" s="688">
        <v>475990</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1242</v>
      </c>
      <c r="S9" s="680"/>
      <c r="T9" s="680"/>
      <c r="U9" s="680"/>
      <c r="V9" s="680"/>
      <c r="W9" s="680"/>
      <c r="X9" s="680"/>
      <c r="Y9" s="681"/>
      <c r="Z9" s="682">
        <v>0</v>
      </c>
      <c r="AA9" s="682"/>
      <c r="AB9" s="682"/>
      <c r="AC9" s="682"/>
      <c r="AD9" s="683">
        <v>1242</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238145</v>
      </c>
      <c r="BH9" s="680"/>
      <c r="BI9" s="680"/>
      <c r="BJ9" s="680"/>
      <c r="BK9" s="680"/>
      <c r="BL9" s="680"/>
      <c r="BM9" s="680"/>
      <c r="BN9" s="681"/>
      <c r="BO9" s="682">
        <v>19.100000000000001</v>
      </c>
      <c r="BP9" s="682"/>
      <c r="BQ9" s="682"/>
      <c r="BR9" s="682"/>
      <c r="BS9" s="688" t="s">
        <v>130</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254009</v>
      </c>
      <c r="CS9" s="680"/>
      <c r="CT9" s="680"/>
      <c r="CU9" s="680"/>
      <c r="CV9" s="680"/>
      <c r="CW9" s="680"/>
      <c r="CX9" s="680"/>
      <c r="CY9" s="681"/>
      <c r="CZ9" s="682">
        <v>6.9</v>
      </c>
      <c r="DA9" s="682"/>
      <c r="DB9" s="682"/>
      <c r="DC9" s="682"/>
      <c r="DD9" s="688">
        <v>1220</v>
      </c>
      <c r="DE9" s="680"/>
      <c r="DF9" s="680"/>
      <c r="DG9" s="680"/>
      <c r="DH9" s="680"/>
      <c r="DI9" s="680"/>
      <c r="DJ9" s="680"/>
      <c r="DK9" s="680"/>
      <c r="DL9" s="680"/>
      <c r="DM9" s="680"/>
      <c r="DN9" s="680"/>
      <c r="DO9" s="680"/>
      <c r="DP9" s="681"/>
      <c r="DQ9" s="688">
        <v>245797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237</v>
      </c>
      <c r="AE10" s="683"/>
      <c r="AF10" s="683"/>
      <c r="AG10" s="683"/>
      <c r="AH10" s="683"/>
      <c r="AI10" s="683"/>
      <c r="AJ10" s="683"/>
      <c r="AK10" s="683"/>
      <c r="AL10" s="684" t="s">
        <v>130</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29117</v>
      </c>
      <c r="BH10" s="680"/>
      <c r="BI10" s="680"/>
      <c r="BJ10" s="680"/>
      <c r="BK10" s="680"/>
      <c r="BL10" s="680"/>
      <c r="BM10" s="680"/>
      <c r="BN10" s="681"/>
      <c r="BO10" s="682">
        <v>2.2999999999999998</v>
      </c>
      <c r="BP10" s="682"/>
      <c r="BQ10" s="682"/>
      <c r="BR10" s="682"/>
      <c r="BS10" s="688" t="s">
        <v>130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30</v>
      </c>
      <c r="CS10" s="680"/>
      <c r="CT10" s="680"/>
      <c r="CU10" s="680"/>
      <c r="CV10" s="680"/>
      <c r="CW10" s="680"/>
      <c r="CX10" s="680"/>
      <c r="CY10" s="681"/>
      <c r="CZ10" s="682">
        <v>0</v>
      </c>
      <c r="DA10" s="682"/>
      <c r="DB10" s="682"/>
      <c r="DC10" s="682"/>
      <c r="DD10" s="688" t="s">
        <v>130</v>
      </c>
      <c r="DE10" s="680"/>
      <c r="DF10" s="680"/>
      <c r="DG10" s="680"/>
      <c r="DH10" s="680"/>
      <c r="DI10" s="680"/>
      <c r="DJ10" s="680"/>
      <c r="DK10" s="680"/>
      <c r="DL10" s="680"/>
      <c r="DM10" s="680"/>
      <c r="DN10" s="680"/>
      <c r="DO10" s="680"/>
      <c r="DP10" s="681"/>
      <c r="DQ10" s="688">
        <v>30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130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78982</v>
      </c>
      <c r="BH11" s="680"/>
      <c r="BI11" s="680"/>
      <c r="BJ11" s="680"/>
      <c r="BK11" s="680"/>
      <c r="BL11" s="680"/>
      <c r="BM11" s="680"/>
      <c r="BN11" s="681"/>
      <c r="BO11" s="682">
        <v>6.3</v>
      </c>
      <c r="BP11" s="682"/>
      <c r="BQ11" s="682"/>
      <c r="BR11" s="682"/>
      <c r="BS11" s="688" t="s">
        <v>129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532503</v>
      </c>
      <c r="CS11" s="680"/>
      <c r="CT11" s="680"/>
      <c r="CU11" s="680"/>
      <c r="CV11" s="680"/>
      <c r="CW11" s="680"/>
      <c r="CX11" s="680"/>
      <c r="CY11" s="681"/>
      <c r="CZ11" s="682">
        <v>14.4</v>
      </c>
      <c r="DA11" s="682"/>
      <c r="DB11" s="682"/>
      <c r="DC11" s="682"/>
      <c r="DD11" s="688" t="s">
        <v>130</v>
      </c>
      <c r="DE11" s="680"/>
      <c r="DF11" s="680"/>
      <c r="DG11" s="680"/>
      <c r="DH11" s="680"/>
      <c r="DI11" s="680"/>
      <c r="DJ11" s="680"/>
      <c r="DK11" s="680"/>
      <c r="DL11" s="680"/>
      <c r="DM11" s="680"/>
      <c r="DN11" s="680"/>
      <c r="DO11" s="680"/>
      <c r="DP11" s="681"/>
      <c r="DQ11" s="688">
        <v>269348</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145067</v>
      </c>
      <c r="S12" s="680"/>
      <c r="T12" s="680"/>
      <c r="U12" s="680"/>
      <c r="V12" s="680"/>
      <c r="W12" s="680"/>
      <c r="X12" s="680"/>
      <c r="Y12" s="681"/>
      <c r="Z12" s="682">
        <v>3.5</v>
      </c>
      <c r="AA12" s="682"/>
      <c r="AB12" s="682"/>
      <c r="AC12" s="682"/>
      <c r="AD12" s="683">
        <v>145067</v>
      </c>
      <c r="AE12" s="683"/>
      <c r="AF12" s="683"/>
      <c r="AG12" s="683"/>
      <c r="AH12" s="683"/>
      <c r="AI12" s="683"/>
      <c r="AJ12" s="683"/>
      <c r="AK12" s="683"/>
      <c r="AL12" s="684">
        <v>6.4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785684</v>
      </c>
      <c r="BH12" s="680"/>
      <c r="BI12" s="680"/>
      <c r="BJ12" s="680"/>
      <c r="BK12" s="680"/>
      <c r="BL12" s="680"/>
      <c r="BM12" s="680"/>
      <c r="BN12" s="681"/>
      <c r="BO12" s="682">
        <v>63.1</v>
      </c>
      <c r="BP12" s="682"/>
      <c r="BQ12" s="682"/>
      <c r="BR12" s="682"/>
      <c r="BS12" s="688" t="s">
        <v>130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60546</v>
      </c>
      <c r="CS12" s="680"/>
      <c r="CT12" s="680"/>
      <c r="CU12" s="680"/>
      <c r="CV12" s="680"/>
      <c r="CW12" s="680"/>
      <c r="CX12" s="680"/>
      <c r="CY12" s="681"/>
      <c r="CZ12" s="682">
        <v>1.6</v>
      </c>
      <c r="DA12" s="682"/>
      <c r="DB12" s="682"/>
      <c r="DC12" s="682"/>
      <c r="DD12" s="688">
        <v>5994</v>
      </c>
      <c r="DE12" s="680"/>
      <c r="DF12" s="680"/>
      <c r="DG12" s="680"/>
      <c r="DH12" s="680"/>
      <c r="DI12" s="680"/>
      <c r="DJ12" s="680"/>
      <c r="DK12" s="680"/>
      <c r="DL12" s="680"/>
      <c r="DM12" s="680"/>
      <c r="DN12" s="680"/>
      <c r="DO12" s="680"/>
      <c r="DP12" s="681"/>
      <c r="DQ12" s="688">
        <v>55796</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237</v>
      </c>
      <c r="AA13" s="682"/>
      <c r="AB13" s="682"/>
      <c r="AC13" s="682"/>
      <c r="AD13" s="683" t="s">
        <v>130</v>
      </c>
      <c r="AE13" s="683"/>
      <c r="AF13" s="683"/>
      <c r="AG13" s="683"/>
      <c r="AH13" s="683"/>
      <c r="AI13" s="683"/>
      <c r="AJ13" s="683"/>
      <c r="AK13" s="683"/>
      <c r="AL13" s="684" t="s">
        <v>130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785662</v>
      </c>
      <c r="BH13" s="680"/>
      <c r="BI13" s="680"/>
      <c r="BJ13" s="680"/>
      <c r="BK13" s="680"/>
      <c r="BL13" s="680"/>
      <c r="BM13" s="680"/>
      <c r="BN13" s="681"/>
      <c r="BO13" s="682">
        <v>63.1</v>
      </c>
      <c r="BP13" s="682"/>
      <c r="BQ13" s="682"/>
      <c r="BR13" s="682"/>
      <c r="BS13" s="688" t="s">
        <v>130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138440</v>
      </c>
      <c r="CS13" s="680"/>
      <c r="CT13" s="680"/>
      <c r="CU13" s="680"/>
      <c r="CV13" s="680"/>
      <c r="CW13" s="680"/>
      <c r="CX13" s="680"/>
      <c r="CY13" s="681"/>
      <c r="CZ13" s="682">
        <v>3.7</v>
      </c>
      <c r="DA13" s="682"/>
      <c r="DB13" s="682"/>
      <c r="DC13" s="682"/>
      <c r="DD13" s="688">
        <v>43012</v>
      </c>
      <c r="DE13" s="680"/>
      <c r="DF13" s="680"/>
      <c r="DG13" s="680"/>
      <c r="DH13" s="680"/>
      <c r="DI13" s="680"/>
      <c r="DJ13" s="680"/>
      <c r="DK13" s="680"/>
      <c r="DL13" s="680"/>
      <c r="DM13" s="680"/>
      <c r="DN13" s="680"/>
      <c r="DO13" s="680"/>
      <c r="DP13" s="681"/>
      <c r="DQ13" s="688">
        <v>103212</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237</v>
      </c>
      <c r="AA14" s="682"/>
      <c r="AB14" s="682"/>
      <c r="AC14" s="682"/>
      <c r="AD14" s="683" t="s">
        <v>237</v>
      </c>
      <c r="AE14" s="683"/>
      <c r="AF14" s="683"/>
      <c r="AG14" s="683"/>
      <c r="AH14" s="683"/>
      <c r="AI14" s="683"/>
      <c r="AJ14" s="683"/>
      <c r="AK14" s="683"/>
      <c r="AL14" s="684" t="s">
        <v>130</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21767</v>
      </c>
      <c r="BH14" s="680"/>
      <c r="BI14" s="680"/>
      <c r="BJ14" s="680"/>
      <c r="BK14" s="680"/>
      <c r="BL14" s="680"/>
      <c r="BM14" s="680"/>
      <c r="BN14" s="681"/>
      <c r="BO14" s="682">
        <v>1.7</v>
      </c>
      <c r="BP14" s="682"/>
      <c r="BQ14" s="682"/>
      <c r="BR14" s="682"/>
      <c r="BS14" s="688" t="s">
        <v>237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174882</v>
      </c>
      <c r="CS14" s="680"/>
      <c r="CT14" s="680"/>
      <c r="CU14" s="680"/>
      <c r="CV14" s="680"/>
      <c r="CW14" s="680"/>
      <c r="CX14" s="680"/>
      <c r="CY14" s="681"/>
      <c r="CZ14" s="682">
        <v>4.7</v>
      </c>
      <c r="DA14" s="682"/>
      <c r="DB14" s="682"/>
      <c r="DC14" s="682"/>
      <c r="DD14" s="688">
        <v>50944</v>
      </c>
      <c r="DE14" s="680"/>
      <c r="DF14" s="680"/>
      <c r="DG14" s="680"/>
      <c r="DH14" s="680"/>
      <c r="DI14" s="680"/>
      <c r="DJ14" s="680"/>
      <c r="DK14" s="680"/>
      <c r="DL14" s="680"/>
      <c r="DM14" s="680"/>
      <c r="DN14" s="680"/>
      <c r="DO14" s="680"/>
      <c r="DP14" s="681"/>
      <c r="DQ14" s="688">
        <v>121786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8639</v>
      </c>
      <c r="S15" s="680"/>
      <c r="T15" s="680"/>
      <c r="U15" s="680"/>
      <c r="V15" s="680"/>
      <c r="W15" s="680"/>
      <c r="X15" s="680"/>
      <c r="Y15" s="681"/>
      <c r="Z15" s="682">
        <v>0.2</v>
      </c>
      <c r="AA15" s="682"/>
      <c r="AB15" s="682"/>
      <c r="AC15" s="682"/>
      <c r="AD15" s="683">
        <v>8639</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68413</v>
      </c>
      <c r="BH15" s="680"/>
      <c r="BI15" s="680"/>
      <c r="BJ15" s="680"/>
      <c r="BK15" s="680"/>
      <c r="BL15" s="680"/>
      <c r="BM15" s="680"/>
      <c r="BN15" s="681"/>
      <c r="BO15" s="682">
        <v>5.5</v>
      </c>
      <c r="BP15" s="682"/>
      <c r="BQ15" s="682"/>
      <c r="BR15" s="682"/>
      <c r="BS15" s="688" t="s">
        <v>130</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531861</v>
      </c>
      <c r="CS15" s="680"/>
      <c r="CT15" s="680"/>
      <c r="CU15" s="680"/>
      <c r="CV15" s="680"/>
      <c r="CW15" s="680"/>
      <c r="CX15" s="680"/>
      <c r="CY15" s="681"/>
      <c r="CZ15" s="682">
        <v>14.4</v>
      </c>
      <c r="DA15" s="682"/>
      <c r="DB15" s="682"/>
      <c r="DC15" s="682"/>
      <c r="DD15" s="688">
        <v>53473</v>
      </c>
      <c r="DE15" s="680"/>
      <c r="DF15" s="680"/>
      <c r="DG15" s="680"/>
      <c r="DH15" s="680"/>
      <c r="DI15" s="680"/>
      <c r="DJ15" s="680"/>
      <c r="DK15" s="680"/>
      <c r="DL15" s="680"/>
      <c r="DM15" s="680"/>
      <c r="DN15" s="680"/>
      <c r="DO15" s="680"/>
      <c r="DP15" s="681"/>
      <c r="DQ15" s="688">
        <v>486689</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237</v>
      </c>
      <c r="AE16" s="683"/>
      <c r="AF16" s="683"/>
      <c r="AG16" s="683"/>
      <c r="AH16" s="683"/>
      <c r="AI16" s="683"/>
      <c r="AJ16" s="683"/>
      <c r="AK16" s="683"/>
      <c r="AL16" s="684" t="s">
        <v>237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129</v>
      </c>
      <c r="BP16" s="682"/>
      <c r="BQ16" s="682"/>
      <c r="BR16" s="682"/>
      <c r="BS16" s="688" t="s">
        <v>237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6804</v>
      </c>
      <c r="CS16" s="680"/>
      <c r="CT16" s="680"/>
      <c r="CU16" s="680"/>
      <c r="CV16" s="680"/>
      <c r="CW16" s="680"/>
      <c r="CX16" s="680"/>
      <c r="CY16" s="681"/>
      <c r="CZ16" s="682">
        <v>0.2</v>
      </c>
      <c r="DA16" s="682"/>
      <c r="DB16" s="682"/>
      <c r="DC16" s="682"/>
      <c r="DD16" s="688" t="s">
        <v>237</v>
      </c>
      <c r="DE16" s="680"/>
      <c r="DF16" s="680"/>
      <c r="DG16" s="680"/>
      <c r="DH16" s="680"/>
      <c r="DI16" s="680"/>
      <c r="DJ16" s="680"/>
      <c r="DK16" s="680"/>
      <c r="DL16" s="680"/>
      <c r="DM16" s="680"/>
      <c r="DN16" s="680"/>
      <c r="DO16" s="680"/>
      <c r="DP16" s="681"/>
      <c r="DQ16" s="688">
        <v>6804</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4016</v>
      </c>
      <c r="S17" s="680"/>
      <c r="T17" s="680"/>
      <c r="U17" s="680"/>
      <c r="V17" s="680"/>
      <c r="W17" s="680"/>
      <c r="X17" s="680"/>
      <c r="Y17" s="681"/>
      <c r="Z17" s="682">
        <v>0.1</v>
      </c>
      <c r="AA17" s="682"/>
      <c r="AB17" s="682"/>
      <c r="AC17" s="682"/>
      <c r="AD17" s="683">
        <v>4016</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345121</v>
      </c>
      <c r="CS17" s="680"/>
      <c r="CT17" s="680"/>
      <c r="CU17" s="680"/>
      <c r="CV17" s="680"/>
      <c r="CW17" s="680"/>
      <c r="CX17" s="680"/>
      <c r="CY17" s="681"/>
      <c r="CZ17" s="682">
        <v>9.3000000000000007</v>
      </c>
      <c r="DA17" s="682"/>
      <c r="DB17" s="682"/>
      <c r="DC17" s="682"/>
      <c r="DD17" s="688" t="s">
        <v>237</v>
      </c>
      <c r="DE17" s="680"/>
      <c r="DF17" s="680"/>
      <c r="DG17" s="680"/>
      <c r="DH17" s="680"/>
      <c r="DI17" s="680"/>
      <c r="DJ17" s="680"/>
      <c r="DK17" s="680"/>
      <c r="DL17" s="680"/>
      <c r="DM17" s="680"/>
      <c r="DN17" s="680"/>
      <c r="DO17" s="680"/>
      <c r="DP17" s="681"/>
      <c r="DQ17" s="688">
        <v>334791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1082590</v>
      </c>
      <c r="S18" s="680"/>
      <c r="T18" s="680"/>
      <c r="U18" s="680"/>
      <c r="V18" s="680"/>
      <c r="W18" s="680"/>
      <c r="X18" s="680"/>
      <c r="Y18" s="681"/>
      <c r="Z18" s="682">
        <v>26.4</v>
      </c>
      <c r="AA18" s="682"/>
      <c r="AB18" s="682"/>
      <c r="AC18" s="682"/>
      <c r="AD18" s="683">
        <v>792951</v>
      </c>
      <c r="AE18" s="683"/>
      <c r="AF18" s="683"/>
      <c r="AG18" s="683"/>
      <c r="AH18" s="683"/>
      <c r="AI18" s="683"/>
      <c r="AJ18" s="683"/>
      <c r="AK18" s="683"/>
      <c r="AL18" s="684">
        <v>35.200000000000003</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792951</v>
      </c>
      <c r="S19" s="680"/>
      <c r="T19" s="680"/>
      <c r="U19" s="680"/>
      <c r="V19" s="680"/>
      <c r="W19" s="680"/>
      <c r="X19" s="680"/>
      <c r="Y19" s="681"/>
      <c r="Z19" s="682">
        <v>19.3</v>
      </c>
      <c r="AA19" s="682"/>
      <c r="AB19" s="682"/>
      <c r="AC19" s="682"/>
      <c r="AD19" s="683">
        <v>792951</v>
      </c>
      <c r="AE19" s="683"/>
      <c r="AF19" s="683"/>
      <c r="AG19" s="683"/>
      <c r="AH19" s="683"/>
      <c r="AI19" s="683"/>
      <c r="AJ19" s="683"/>
      <c r="AK19" s="683"/>
      <c r="AL19" s="684">
        <v>35.200000000000003</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11441</v>
      </c>
      <c r="BH19" s="680"/>
      <c r="BI19" s="680"/>
      <c r="BJ19" s="680"/>
      <c r="BK19" s="680"/>
      <c r="BL19" s="680"/>
      <c r="BM19" s="680"/>
      <c r="BN19" s="681"/>
      <c r="BO19" s="682">
        <v>0.9</v>
      </c>
      <c r="BP19" s="682"/>
      <c r="BQ19" s="682"/>
      <c r="BR19" s="682"/>
      <c r="BS19" s="688" t="s">
        <v>130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129</v>
      </c>
      <c r="DA19" s="682"/>
      <c r="DB19" s="682"/>
      <c r="DC19" s="682"/>
      <c r="DD19" s="688" t="s">
        <v>130</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69704</v>
      </c>
      <c r="S20" s="680"/>
      <c r="T20" s="680"/>
      <c r="U20" s="680"/>
      <c r="V20" s="680"/>
      <c r="W20" s="680"/>
      <c r="X20" s="680"/>
      <c r="Y20" s="681"/>
      <c r="Z20" s="682">
        <v>1.7</v>
      </c>
      <c r="AA20" s="682"/>
      <c r="AB20" s="682"/>
      <c r="AC20" s="682"/>
      <c r="AD20" s="683" t="s">
        <v>130</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11441</v>
      </c>
      <c r="BH20" s="680"/>
      <c r="BI20" s="680"/>
      <c r="BJ20" s="680"/>
      <c r="BK20" s="680"/>
      <c r="BL20" s="680"/>
      <c r="BM20" s="680"/>
      <c r="BN20" s="681"/>
      <c r="BO20" s="682">
        <v>0.9</v>
      </c>
      <c r="BP20" s="682"/>
      <c r="BQ20" s="682"/>
      <c r="BR20" s="682"/>
      <c r="BS20" s="688" t="s">
        <v>130</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3705482</v>
      </c>
      <c r="CS20" s="680"/>
      <c r="CT20" s="680"/>
      <c r="CU20" s="680"/>
      <c r="CV20" s="680"/>
      <c r="CW20" s="680"/>
      <c r="CX20" s="680"/>
      <c r="CY20" s="681"/>
      <c r="CZ20" s="682">
        <v>100</v>
      </c>
      <c r="DA20" s="682"/>
      <c r="DB20" s="682"/>
      <c r="DC20" s="682"/>
      <c r="DD20" s="688">
        <v>267666</v>
      </c>
      <c r="DE20" s="680"/>
      <c r="DF20" s="680"/>
      <c r="DG20" s="680"/>
      <c r="DH20" s="680"/>
      <c r="DI20" s="680"/>
      <c r="DJ20" s="680"/>
      <c r="DK20" s="680"/>
      <c r="DL20" s="680"/>
      <c r="DM20" s="680"/>
      <c r="DN20" s="680"/>
      <c r="DO20" s="680"/>
      <c r="DP20" s="681"/>
      <c r="DQ20" s="688">
        <v>2791851</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219935</v>
      </c>
      <c r="S21" s="680"/>
      <c r="T21" s="680"/>
      <c r="U21" s="680"/>
      <c r="V21" s="680"/>
      <c r="W21" s="680"/>
      <c r="X21" s="680"/>
      <c r="Y21" s="681"/>
      <c r="Z21" s="682">
        <v>5.4</v>
      </c>
      <c r="AA21" s="682"/>
      <c r="AB21" s="682"/>
      <c r="AC21" s="682"/>
      <c r="AD21" s="683" t="s">
        <v>130</v>
      </c>
      <c r="AE21" s="683"/>
      <c r="AF21" s="683"/>
      <c r="AG21" s="683"/>
      <c r="AH21" s="683"/>
      <c r="AI21" s="683"/>
      <c r="AJ21" s="683"/>
      <c r="AK21" s="683"/>
      <c r="AL21" s="684" t="s">
        <v>237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11441</v>
      </c>
      <c r="BH21" s="680"/>
      <c r="BI21" s="680"/>
      <c r="BJ21" s="680"/>
      <c r="BK21" s="680"/>
      <c r="BL21" s="680"/>
      <c r="BM21" s="680"/>
      <c r="BN21" s="681"/>
      <c r="BO21" s="682">
        <v>0.9</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2527499</v>
      </c>
      <c r="S22" s="680"/>
      <c r="T22" s="680"/>
      <c r="U22" s="680"/>
      <c r="V22" s="680"/>
      <c r="W22" s="680"/>
      <c r="X22" s="680"/>
      <c r="Y22" s="681"/>
      <c r="Z22" s="682">
        <v>61.6</v>
      </c>
      <c r="AA22" s="682"/>
      <c r="AB22" s="682"/>
      <c r="AC22" s="682"/>
      <c r="AD22" s="683">
        <v>2237860</v>
      </c>
      <c r="AE22" s="683"/>
      <c r="AF22" s="683"/>
      <c r="AG22" s="683"/>
      <c r="AH22" s="683"/>
      <c r="AI22" s="683"/>
      <c r="AJ22" s="683"/>
      <c r="AK22" s="683"/>
      <c r="AL22" s="684">
        <v>99.5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978</v>
      </c>
      <c r="S23" s="680"/>
      <c r="T23" s="680"/>
      <c r="U23" s="680"/>
      <c r="V23" s="680"/>
      <c r="W23" s="680"/>
      <c r="X23" s="680"/>
      <c r="Y23" s="681"/>
      <c r="Z23" s="682">
        <v>0</v>
      </c>
      <c r="AA23" s="682"/>
      <c r="AB23" s="682"/>
      <c r="AC23" s="682"/>
      <c r="AD23" s="683">
        <v>978</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129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1457</v>
      </c>
      <c r="S24" s="680"/>
      <c r="T24" s="680"/>
      <c r="U24" s="680"/>
      <c r="V24" s="680"/>
      <c r="W24" s="680"/>
      <c r="X24" s="680"/>
      <c r="Y24" s="681"/>
      <c r="Z24" s="682">
        <v>0</v>
      </c>
      <c r="AA24" s="682"/>
      <c r="AB24" s="682"/>
      <c r="AC24" s="682"/>
      <c r="AD24" s="683">
        <v>57</v>
      </c>
      <c r="AE24" s="683"/>
      <c r="AF24" s="683"/>
      <c r="AG24" s="683"/>
      <c r="AH24" s="683"/>
      <c r="AI24" s="683"/>
      <c r="AJ24" s="683"/>
      <c r="AK24" s="683"/>
      <c r="AL24" s="684">
        <v>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237</v>
      </c>
      <c r="BP24" s="682"/>
      <c r="BQ24" s="682"/>
      <c r="BR24" s="682"/>
      <c r="BS24" s="688" t="s">
        <v>130</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1256955</v>
      </c>
      <c r="CS24" s="669"/>
      <c r="CT24" s="669"/>
      <c r="CU24" s="669"/>
      <c r="CV24" s="669"/>
      <c r="CW24" s="669"/>
      <c r="CX24" s="669"/>
      <c r="CY24" s="670"/>
      <c r="CZ24" s="673">
        <v>33.9</v>
      </c>
      <c r="DA24" s="674"/>
      <c r="DB24" s="674"/>
      <c r="DC24" s="693"/>
      <c r="DD24" s="712">
        <v>1008596</v>
      </c>
      <c r="DE24" s="669"/>
      <c r="DF24" s="669"/>
      <c r="DG24" s="669"/>
      <c r="DH24" s="669"/>
      <c r="DI24" s="669"/>
      <c r="DJ24" s="669"/>
      <c r="DK24" s="670"/>
      <c r="DL24" s="712">
        <v>999320</v>
      </c>
      <c r="DM24" s="669"/>
      <c r="DN24" s="669"/>
      <c r="DO24" s="669"/>
      <c r="DP24" s="669"/>
      <c r="DQ24" s="669"/>
      <c r="DR24" s="669"/>
      <c r="DS24" s="669"/>
      <c r="DT24" s="669"/>
      <c r="DU24" s="669"/>
      <c r="DV24" s="670"/>
      <c r="DW24" s="673">
        <v>41.8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57655</v>
      </c>
      <c r="S25" s="680"/>
      <c r="T25" s="680"/>
      <c r="U25" s="680"/>
      <c r="V25" s="680"/>
      <c r="W25" s="680"/>
      <c r="X25" s="680"/>
      <c r="Y25" s="681"/>
      <c r="Z25" s="682">
        <v>1.4</v>
      </c>
      <c r="AA25" s="682"/>
      <c r="AB25" s="682"/>
      <c r="AC25" s="682"/>
      <c r="AD25" s="683">
        <v>8235</v>
      </c>
      <c r="AE25" s="683"/>
      <c r="AF25" s="683"/>
      <c r="AG25" s="683"/>
      <c r="AH25" s="683"/>
      <c r="AI25" s="683"/>
      <c r="AJ25" s="683"/>
      <c r="AK25" s="683"/>
      <c r="AL25" s="684">
        <v>0.4</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130</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558156</v>
      </c>
      <c r="CS25" s="715"/>
      <c r="CT25" s="715"/>
      <c r="CU25" s="715"/>
      <c r="CV25" s="715"/>
      <c r="CW25" s="715"/>
      <c r="CX25" s="715"/>
      <c r="CY25" s="716"/>
      <c r="CZ25" s="684">
        <v>15.1</v>
      </c>
      <c r="DA25" s="713"/>
      <c r="DB25" s="713"/>
      <c r="DC25" s="717"/>
      <c r="DD25" s="688">
        <v>526296</v>
      </c>
      <c r="DE25" s="715"/>
      <c r="DF25" s="715"/>
      <c r="DG25" s="715"/>
      <c r="DH25" s="715"/>
      <c r="DI25" s="715"/>
      <c r="DJ25" s="715"/>
      <c r="DK25" s="716"/>
      <c r="DL25" s="688">
        <v>518799</v>
      </c>
      <c r="DM25" s="715"/>
      <c r="DN25" s="715"/>
      <c r="DO25" s="715"/>
      <c r="DP25" s="715"/>
      <c r="DQ25" s="715"/>
      <c r="DR25" s="715"/>
      <c r="DS25" s="715"/>
      <c r="DT25" s="715"/>
      <c r="DU25" s="715"/>
      <c r="DV25" s="716"/>
      <c r="DW25" s="684">
        <v>21.7</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3583</v>
      </c>
      <c r="S26" s="680"/>
      <c r="T26" s="680"/>
      <c r="U26" s="680"/>
      <c r="V26" s="680"/>
      <c r="W26" s="680"/>
      <c r="X26" s="680"/>
      <c r="Y26" s="681"/>
      <c r="Z26" s="682">
        <v>0.1</v>
      </c>
      <c r="AA26" s="682"/>
      <c r="AB26" s="682"/>
      <c r="AC26" s="682"/>
      <c r="AD26" s="683">
        <v>3</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237</v>
      </c>
      <c r="BP26" s="682"/>
      <c r="BQ26" s="682"/>
      <c r="BR26" s="682"/>
      <c r="BS26" s="688" t="s">
        <v>130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330585</v>
      </c>
      <c r="CS26" s="680"/>
      <c r="CT26" s="680"/>
      <c r="CU26" s="680"/>
      <c r="CV26" s="680"/>
      <c r="CW26" s="680"/>
      <c r="CX26" s="680"/>
      <c r="CY26" s="681"/>
      <c r="CZ26" s="684">
        <v>8.9</v>
      </c>
      <c r="DA26" s="713"/>
      <c r="DB26" s="713"/>
      <c r="DC26" s="717"/>
      <c r="DD26" s="688">
        <v>301995</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229251</v>
      </c>
      <c r="S27" s="680"/>
      <c r="T27" s="680"/>
      <c r="U27" s="680"/>
      <c r="V27" s="680"/>
      <c r="W27" s="680"/>
      <c r="X27" s="680"/>
      <c r="Y27" s="681"/>
      <c r="Z27" s="682">
        <v>5.6</v>
      </c>
      <c r="AA27" s="682"/>
      <c r="AB27" s="682"/>
      <c r="AC27" s="682"/>
      <c r="AD27" s="683" t="s">
        <v>237</v>
      </c>
      <c r="AE27" s="683"/>
      <c r="AF27" s="683"/>
      <c r="AG27" s="683"/>
      <c r="AH27" s="683"/>
      <c r="AI27" s="683"/>
      <c r="AJ27" s="683"/>
      <c r="AK27" s="683"/>
      <c r="AL27" s="684" t="s">
        <v>237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1244745</v>
      </c>
      <c r="BH27" s="680"/>
      <c r="BI27" s="680"/>
      <c r="BJ27" s="680"/>
      <c r="BK27" s="680"/>
      <c r="BL27" s="680"/>
      <c r="BM27" s="680"/>
      <c r="BN27" s="681"/>
      <c r="BO27" s="682">
        <v>100</v>
      </c>
      <c r="BP27" s="682"/>
      <c r="BQ27" s="682"/>
      <c r="BR27" s="682"/>
      <c r="BS27" s="688" t="s">
        <v>237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353678</v>
      </c>
      <c r="CS27" s="715"/>
      <c r="CT27" s="715"/>
      <c r="CU27" s="715"/>
      <c r="CV27" s="715"/>
      <c r="CW27" s="715"/>
      <c r="CX27" s="715"/>
      <c r="CY27" s="716"/>
      <c r="CZ27" s="684">
        <v>9.5</v>
      </c>
      <c r="DA27" s="713"/>
      <c r="DB27" s="713"/>
      <c r="DC27" s="717"/>
      <c r="DD27" s="688">
        <v>147509</v>
      </c>
      <c r="DE27" s="715"/>
      <c r="DF27" s="715"/>
      <c r="DG27" s="715"/>
      <c r="DH27" s="715"/>
      <c r="DI27" s="715"/>
      <c r="DJ27" s="715"/>
      <c r="DK27" s="716"/>
      <c r="DL27" s="688">
        <v>145730</v>
      </c>
      <c r="DM27" s="715"/>
      <c r="DN27" s="715"/>
      <c r="DO27" s="715"/>
      <c r="DP27" s="715"/>
      <c r="DQ27" s="715"/>
      <c r="DR27" s="715"/>
      <c r="DS27" s="715"/>
      <c r="DT27" s="715"/>
      <c r="DU27" s="715"/>
      <c r="DV27" s="716"/>
      <c r="DW27" s="684">
        <v>6.1</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237</v>
      </c>
      <c r="AA28" s="682"/>
      <c r="AB28" s="682"/>
      <c r="AC28" s="682"/>
      <c r="AD28" s="683" t="s">
        <v>130</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345121</v>
      </c>
      <c r="CS28" s="680"/>
      <c r="CT28" s="680"/>
      <c r="CU28" s="680"/>
      <c r="CV28" s="680"/>
      <c r="CW28" s="680"/>
      <c r="CX28" s="680"/>
      <c r="CY28" s="681"/>
      <c r="CZ28" s="684">
        <v>9.3000000000000007</v>
      </c>
      <c r="DA28" s="713"/>
      <c r="DB28" s="713"/>
      <c r="DC28" s="717"/>
      <c r="DD28" s="688">
        <v>334791</v>
      </c>
      <c r="DE28" s="680"/>
      <c r="DF28" s="680"/>
      <c r="DG28" s="680"/>
      <c r="DH28" s="680"/>
      <c r="DI28" s="680"/>
      <c r="DJ28" s="680"/>
      <c r="DK28" s="681"/>
      <c r="DL28" s="688">
        <v>334791</v>
      </c>
      <c r="DM28" s="680"/>
      <c r="DN28" s="680"/>
      <c r="DO28" s="680"/>
      <c r="DP28" s="680"/>
      <c r="DQ28" s="680"/>
      <c r="DR28" s="680"/>
      <c r="DS28" s="680"/>
      <c r="DT28" s="680"/>
      <c r="DU28" s="680"/>
      <c r="DV28" s="681"/>
      <c r="DW28" s="684">
        <v>14</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536963</v>
      </c>
      <c r="S29" s="680"/>
      <c r="T29" s="680"/>
      <c r="U29" s="680"/>
      <c r="V29" s="680"/>
      <c r="W29" s="680"/>
      <c r="X29" s="680"/>
      <c r="Y29" s="681"/>
      <c r="Z29" s="682">
        <v>13.1</v>
      </c>
      <c r="AA29" s="682"/>
      <c r="AB29" s="682"/>
      <c r="AC29" s="682"/>
      <c r="AD29" s="683" t="s">
        <v>130</v>
      </c>
      <c r="AE29" s="683"/>
      <c r="AF29" s="683"/>
      <c r="AG29" s="683"/>
      <c r="AH29" s="683"/>
      <c r="AI29" s="683"/>
      <c r="AJ29" s="683"/>
      <c r="AK29" s="683"/>
      <c r="AL29" s="684" t="s">
        <v>130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345121</v>
      </c>
      <c r="CS29" s="715"/>
      <c r="CT29" s="715"/>
      <c r="CU29" s="715"/>
      <c r="CV29" s="715"/>
      <c r="CW29" s="715"/>
      <c r="CX29" s="715"/>
      <c r="CY29" s="716"/>
      <c r="CZ29" s="684">
        <v>9.3000000000000007</v>
      </c>
      <c r="DA29" s="713"/>
      <c r="DB29" s="713"/>
      <c r="DC29" s="717"/>
      <c r="DD29" s="688">
        <v>334791</v>
      </c>
      <c r="DE29" s="715"/>
      <c r="DF29" s="715"/>
      <c r="DG29" s="715"/>
      <c r="DH29" s="715"/>
      <c r="DI29" s="715"/>
      <c r="DJ29" s="715"/>
      <c r="DK29" s="716"/>
      <c r="DL29" s="688">
        <v>334791</v>
      </c>
      <c r="DM29" s="715"/>
      <c r="DN29" s="715"/>
      <c r="DO29" s="715"/>
      <c r="DP29" s="715"/>
      <c r="DQ29" s="715"/>
      <c r="DR29" s="715"/>
      <c r="DS29" s="715"/>
      <c r="DT29" s="715"/>
      <c r="DU29" s="715"/>
      <c r="DV29" s="716"/>
      <c r="DW29" s="684">
        <v>14</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10416</v>
      </c>
      <c r="S30" s="680"/>
      <c r="T30" s="680"/>
      <c r="U30" s="680"/>
      <c r="V30" s="680"/>
      <c r="W30" s="680"/>
      <c r="X30" s="680"/>
      <c r="Y30" s="681"/>
      <c r="Z30" s="682">
        <v>0.3</v>
      </c>
      <c r="AA30" s="682"/>
      <c r="AB30" s="682"/>
      <c r="AC30" s="682"/>
      <c r="AD30" s="683">
        <v>2142</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190</v>
      </c>
      <c r="AY30" s="666"/>
      <c r="AZ30" s="666"/>
      <c r="BA30" s="666"/>
      <c r="BB30" s="666"/>
      <c r="BC30" s="666"/>
      <c r="BD30" s="666"/>
      <c r="BE30" s="666"/>
      <c r="BF30" s="667"/>
      <c r="BG30" s="739">
        <v>99.1</v>
      </c>
      <c r="BH30" s="740"/>
      <c r="BI30" s="740"/>
      <c r="BJ30" s="740"/>
      <c r="BK30" s="740"/>
      <c r="BL30" s="740"/>
      <c r="BM30" s="674">
        <v>93.2</v>
      </c>
      <c r="BN30" s="740"/>
      <c r="BO30" s="740"/>
      <c r="BP30" s="740"/>
      <c r="BQ30" s="741"/>
      <c r="BR30" s="739">
        <v>98.5</v>
      </c>
      <c r="BS30" s="740"/>
      <c r="BT30" s="740"/>
      <c r="BU30" s="740"/>
      <c r="BV30" s="740"/>
      <c r="BW30" s="740"/>
      <c r="BX30" s="674">
        <v>92.7</v>
      </c>
      <c r="BY30" s="740"/>
      <c r="BZ30" s="740"/>
      <c r="CA30" s="740"/>
      <c r="CB30" s="741"/>
      <c r="CD30" s="744"/>
      <c r="CE30" s="745"/>
      <c r="CF30" s="694" t="s">
        <v>312</v>
      </c>
      <c r="CG30" s="695"/>
      <c r="CH30" s="695"/>
      <c r="CI30" s="695"/>
      <c r="CJ30" s="695"/>
      <c r="CK30" s="695"/>
      <c r="CL30" s="695"/>
      <c r="CM30" s="695"/>
      <c r="CN30" s="695"/>
      <c r="CO30" s="695"/>
      <c r="CP30" s="695"/>
      <c r="CQ30" s="696"/>
      <c r="CR30" s="679">
        <v>304665</v>
      </c>
      <c r="CS30" s="680"/>
      <c r="CT30" s="680"/>
      <c r="CU30" s="680"/>
      <c r="CV30" s="680"/>
      <c r="CW30" s="680"/>
      <c r="CX30" s="680"/>
      <c r="CY30" s="681"/>
      <c r="CZ30" s="684">
        <v>8.1999999999999993</v>
      </c>
      <c r="DA30" s="713"/>
      <c r="DB30" s="713"/>
      <c r="DC30" s="717"/>
      <c r="DD30" s="688">
        <v>294335</v>
      </c>
      <c r="DE30" s="680"/>
      <c r="DF30" s="680"/>
      <c r="DG30" s="680"/>
      <c r="DH30" s="680"/>
      <c r="DI30" s="680"/>
      <c r="DJ30" s="680"/>
      <c r="DK30" s="681"/>
      <c r="DL30" s="688">
        <v>294335</v>
      </c>
      <c r="DM30" s="680"/>
      <c r="DN30" s="680"/>
      <c r="DO30" s="680"/>
      <c r="DP30" s="680"/>
      <c r="DQ30" s="680"/>
      <c r="DR30" s="680"/>
      <c r="DS30" s="680"/>
      <c r="DT30" s="680"/>
      <c r="DU30" s="680"/>
      <c r="DV30" s="681"/>
      <c r="DW30" s="684">
        <v>12.3</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5039</v>
      </c>
      <c r="S31" s="680"/>
      <c r="T31" s="680"/>
      <c r="U31" s="680"/>
      <c r="V31" s="680"/>
      <c r="W31" s="680"/>
      <c r="X31" s="680"/>
      <c r="Y31" s="681"/>
      <c r="Z31" s="682">
        <v>0.1</v>
      </c>
      <c r="AA31" s="682"/>
      <c r="AB31" s="682"/>
      <c r="AC31" s="682"/>
      <c r="AD31" s="683" t="s">
        <v>130</v>
      </c>
      <c r="AE31" s="683"/>
      <c r="AF31" s="683"/>
      <c r="AG31" s="683"/>
      <c r="AH31" s="683"/>
      <c r="AI31" s="683"/>
      <c r="AJ31" s="683"/>
      <c r="AK31" s="683"/>
      <c r="AL31" s="684" t="s">
        <v>237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96.4</v>
      </c>
      <c r="BN31" s="737"/>
      <c r="BO31" s="737"/>
      <c r="BP31" s="737"/>
      <c r="BQ31" s="738"/>
      <c r="BR31" s="736">
        <v>98.2</v>
      </c>
      <c r="BS31" s="715"/>
      <c r="BT31" s="715"/>
      <c r="BU31" s="715"/>
      <c r="BV31" s="715"/>
      <c r="BW31" s="715"/>
      <c r="BX31" s="685">
        <v>95.4</v>
      </c>
      <c r="BY31" s="737"/>
      <c r="BZ31" s="737"/>
      <c r="CA31" s="737"/>
      <c r="CB31" s="738"/>
      <c r="CD31" s="744"/>
      <c r="CE31" s="745"/>
      <c r="CF31" s="694" t="s">
        <v>316</v>
      </c>
      <c r="CG31" s="695"/>
      <c r="CH31" s="695"/>
      <c r="CI31" s="695"/>
      <c r="CJ31" s="695"/>
      <c r="CK31" s="695"/>
      <c r="CL31" s="695"/>
      <c r="CM31" s="695"/>
      <c r="CN31" s="695"/>
      <c r="CO31" s="695"/>
      <c r="CP31" s="695"/>
      <c r="CQ31" s="696"/>
      <c r="CR31" s="679">
        <v>40456</v>
      </c>
      <c r="CS31" s="715"/>
      <c r="CT31" s="715"/>
      <c r="CU31" s="715"/>
      <c r="CV31" s="715"/>
      <c r="CW31" s="715"/>
      <c r="CX31" s="715"/>
      <c r="CY31" s="716"/>
      <c r="CZ31" s="684">
        <v>1.1000000000000001</v>
      </c>
      <c r="DA31" s="713"/>
      <c r="DB31" s="713"/>
      <c r="DC31" s="717"/>
      <c r="DD31" s="688">
        <v>40456</v>
      </c>
      <c r="DE31" s="715"/>
      <c r="DF31" s="715"/>
      <c r="DG31" s="715"/>
      <c r="DH31" s="715"/>
      <c r="DI31" s="715"/>
      <c r="DJ31" s="715"/>
      <c r="DK31" s="716"/>
      <c r="DL31" s="688">
        <v>40456</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51234</v>
      </c>
      <c r="S32" s="680"/>
      <c r="T32" s="680"/>
      <c r="U32" s="680"/>
      <c r="V32" s="680"/>
      <c r="W32" s="680"/>
      <c r="X32" s="680"/>
      <c r="Y32" s="681"/>
      <c r="Z32" s="682">
        <v>1.2</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99.1</v>
      </c>
      <c r="BH32" s="749"/>
      <c r="BI32" s="749"/>
      <c r="BJ32" s="749"/>
      <c r="BK32" s="749"/>
      <c r="BL32" s="749"/>
      <c r="BM32" s="750">
        <v>91.8</v>
      </c>
      <c r="BN32" s="749"/>
      <c r="BO32" s="749"/>
      <c r="BP32" s="749"/>
      <c r="BQ32" s="751"/>
      <c r="BR32" s="748">
        <v>98.5</v>
      </c>
      <c r="BS32" s="749"/>
      <c r="BT32" s="749"/>
      <c r="BU32" s="749"/>
      <c r="BV32" s="749"/>
      <c r="BW32" s="749"/>
      <c r="BX32" s="750">
        <v>91.6</v>
      </c>
      <c r="BY32" s="749"/>
      <c r="BZ32" s="749"/>
      <c r="CA32" s="749"/>
      <c r="CB32" s="751"/>
      <c r="CD32" s="746"/>
      <c r="CE32" s="747"/>
      <c r="CF32" s="694" t="s">
        <v>319</v>
      </c>
      <c r="CG32" s="695"/>
      <c r="CH32" s="695"/>
      <c r="CI32" s="695"/>
      <c r="CJ32" s="695"/>
      <c r="CK32" s="695"/>
      <c r="CL32" s="695"/>
      <c r="CM32" s="695"/>
      <c r="CN32" s="695"/>
      <c r="CO32" s="695"/>
      <c r="CP32" s="695"/>
      <c r="CQ32" s="696"/>
      <c r="CR32" s="679" t="s">
        <v>237</v>
      </c>
      <c r="CS32" s="680"/>
      <c r="CT32" s="680"/>
      <c r="CU32" s="680"/>
      <c r="CV32" s="680"/>
      <c r="CW32" s="680"/>
      <c r="CX32" s="680"/>
      <c r="CY32" s="681"/>
      <c r="CZ32" s="684" t="s">
        <v>237</v>
      </c>
      <c r="DA32" s="713"/>
      <c r="DB32" s="713"/>
      <c r="DC32" s="717"/>
      <c r="DD32" s="688" t="s">
        <v>130</v>
      </c>
      <c r="DE32" s="680"/>
      <c r="DF32" s="680"/>
      <c r="DG32" s="680"/>
      <c r="DH32" s="680"/>
      <c r="DI32" s="680"/>
      <c r="DJ32" s="680"/>
      <c r="DK32" s="681"/>
      <c r="DL32" s="688" t="s">
        <v>129</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457110</v>
      </c>
      <c r="S33" s="680"/>
      <c r="T33" s="680"/>
      <c r="U33" s="680"/>
      <c r="V33" s="680"/>
      <c r="W33" s="680"/>
      <c r="X33" s="680"/>
      <c r="Y33" s="681"/>
      <c r="Z33" s="682">
        <v>11.1</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2174057</v>
      </c>
      <c r="CS33" s="715"/>
      <c r="CT33" s="715"/>
      <c r="CU33" s="715"/>
      <c r="CV33" s="715"/>
      <c r="CW33" s="715"/>
      <c r="CX33" s="715"/>
      <c r="CY33" s="716"/>
      <c r="CZ33" s="684">
        <v>58.7</v>
      </c>
      <c r="DA33" s="713"/>
      <c r="DB33" s="713"/>
      <c r="DC33" s="717"/>
      <c r="DD33" s="688">
        <v>1618852</v>
      </c>
      <c r="DE33" s="715"/>
      <c r="DF33" s="715"/>
      <c r="DG33" s="715"/>
      <c r="DH33" s="715"/>
      <c r="DI33" s="715"/>
      <c r="DJ33" s="715"/>
      <c r="DK33" s="716"/>
      <c r="DL33" s="688">
        <v>940775</v>
      </c>
      <c r="DM33" s="715"/>
      <c r="DN33" s="715"/>
      <c r="DO33" s="715"/>
      <c r="DP33" s="715"/>
      <c r="DQ33" s="715"/>
      <c r="DR33" s="715"/>
      <c r="DS33" s="715"/>
      <c r="DT33" s="715"/>
      <c r="DU33" s="715"/>
      <c r="DV33" s="716"/>
      <c r="DW33" s="684">
        <v>39.4</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31436</v>
      </c>
      <c r="S34" s="680"/>
      <c r="T34" s="680"/>
      <c r="U34" s="680"/>
      <c r="V34" s="680"/>
      <c r="W34" s="680"/>
      <c r="X34" s="680"/>
      <c r="Y34" s="681"/>
      <c r="Z34" s="682">
        <v>0.8</v>
      </c>
      <c r="AA34" s="682"/>
      <c r="AB34" s="682"/>
      <c r="AC34" s="682"/>
      <c r="AD34" s="683">
        <v>604</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942190</v>
      </c>
      <c r="CS34" s="680"/>
      <c r="CT34" s="680"/>
      <c r="CU34" s="680"/>
      <c r="CV34" s="680"/>
      <c r="CW34" s="680"/>
      <c r="CX34" s="680"/>
      <c r="CY34" s="681"/>
      <c r="CZ34" s="684">
        <v>25.4</v>
      </c>
      <c r="DA34" s="713"/>
      <c r="DB34" s="713"/>
      <c r="DC34" s="717"/>
      <c r="DD34" s="688">
        <v>560204</v>
      </c>
      <c r="DE34" s="680"/>
      <c r="DF34" s="680"/>
      <c r="DG34" s="680"/>
      <c r="DH34" s="680"/>
      <c r="DI34" s="680"/>
      <c r="DJ34" s="680"/>
      <c r="DK34" s="681"/>
      <c r="DL34" s="688">
        <v>432397</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190208</v>
      </c>
      <c r="S35" s="680"/>
      <c r="T35" s="680"/>
      <c r="U35" s="680"/>
      <c r="V35" s="680"/>
      <c r="W35" s="680"/>
      <c r="X35" s="680"/>
      <c r="Y35" s="681"/>
      <c r="Z35" s="682">
        <v>4.5999999999999996</v>
      </c>
      <c r="AA35" s="682"/>
      <c r="AB35" s="682"/>
      <c r="AC35" s="682"/>
      <c r="AD35" s="683" t="s">
        <v>130</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414449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37875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24682</v>
      </c>
      <c r="CS35" s="715"/>
      <c r="CT35" s="715"/>
      <c r="CU35" s="715"/>
      <c r="CV35" s="715"/>
      <c r="CW35" s="715"/>
      <c r="CX35" s="715"/>
      <c r="CY35" s="716"/>
      <c r="CZ35" s="684">
        <v>0.7</v>
      </c>
      <c r="DA35" s="713"/>
      <c r="DB35" s="713"/>
      <c r="DC35" s="717"/>
      <c r="DD35" s="688">
        <v>24682</v>
      </c>
      <c r="DE35" s="715"/>
      <c r="DF35" s="715"/>
      <c r="DG35" s="715"/>
      <c r="DH35" s="715"/>
      <c r="DI35" s="715"/>
      <c r="DJ35" s="715"/>
      <c r="DK35" s="716"/>
      <c r="DL35" s="688">
        <v>24682</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130</v>
      </c>
      <c r="AM36" s="685"/>
      <c r="AN36" s="685"/>
      <c r="AO36" s="686"/>
      <c r="AQ36" s="756" t="s">
        <v>331</v>
      </c>
      <c r="AR36" s="757"/>
      <c r="AS36" s="757"/>
      <c r="AT36" s="757"/>
      <c r="AU36" s="757"/>
      <c r="AV36" s="757"/>
      <c r="AW36" s="757"/>
      <c r="AX36" s="757"/>
      <c r="AY36" s="758"/>
      <c r="AZ36" s="679">
        <v>128795</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37875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572849</v>
      </c>
      <c r="CS36" s="680"/>
      <c r="CT36" s="680"/>
      <c r="CU36" s="680"/>
      <c r="CV36" s="680"/>
      <c r="CW36" s="680"/>
      <c r="CX36" s="680"/>
      <c r="CY36" s="681"/>
      <c r="CZ36" s="684">
        <v>15.5</v>
      </c>
      <c r="DA36" s="713"/>
      <c r="DB36" s="713"/>
      <c r="DC36" s="717"/>
      <c r="DD36" s="688">
        <v>445883</v>
      </c>
      <c r="DE36" s="680"/>
      <c r="DF36" s="680"/>
      <c r="DG36" s="680"/>
      <c r="DH36" s="680"/>
      <c r="DI36" s="680"/>
      <c r="DJ36" s="680"/>
      <c r="DK36" s="681"/>
      <c r="DL36" s="688">
        <v>308427</v>
      </c>
      <c r="DM36" s="680"/>
      <c r="DN36" s="680"/>
      <c r="DO36" s="680"/>
      <c r="DP36" s="680"/>
      <c r="DQ36" s="680"/>
      <c r="DR36" s="680"/>
      <c r="DS36" s="680"/>
      <c r="DT36" s="680"/>
      <c r="DU36" s="680"/>
      <c r="DV36" s="681"/>
      <c r="DW36" s="684">
        <v>12.9</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139408</v>
      </c>
      <c r="S37" s="680"/>
      <c r="T37" s="680"/>
      <c r="U37" s="680"/>
      <c r="V37" s="680"/>
      <c r="W37" s="680"/>
      <c r="X37" s="680"/>
      <c r="Y37" s="681"/>
      <c r="Z37" s="682">
        <v>3.4</v>
      </c>
      <c r="AA37" s="682"/>
      <c r="AB37" s="682"/>
      <c r="AC37" s="682"/>
      <c r="AD37" s="683" t="s">
        <v>237</v>
      </c>
      <c r="AE37" s="683"/>
      <c r="AF37" s="683"/>
      <c r="AG37" s="683"/>
      <c r="AH37" s="683"/>
      <c r="AI37" s="683"/>
      <c r="AJ37" s="683"/>
      <c r="AK37" s="683"/>
      <c r="AL37" s="684" t="s">
        <v>130</v>
      </c>
      <c r="AM37" s="685"/>
      <c r="AN37" s="685"/>
      <c r="AO37" s="686"/>
      <c r="AQ37" s="756" t="s">
        <v>335</v>
      </c>
      <c r="AR37" s="757"/>
      <c r="AS37" s="757"/>
      <c r="AT37" s="757"/>
      <c r="AU37" s="757"/>
      <c r="AV37" s="757"/>
      <c r="AW37" s="757"/>
      <c r="AX37" s="757"/>
      <c r="AY37" s="758"/>
      <c r="AZ37" s="679">
        <v>75148</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854</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221974</v>
      </c>
      <c r="CS37" s="715"/>
      <c r="CT37" s="715"/>
      <c r="CU37" s="715"/>
      <c r="CV37" s="715"/>
      <c r="CW37" s="715"/>
      <c r="CX37" s="715"/>
      <c r="CY37" s="716"/>
      <c r="CZ37" s="684">
        <v>6</v>
      </c>
      <c r="DA37" s="713"/>
      <c r="DB37" s="713"/>
      <c r="DC37" s="717"/>
      <c r="DD37" s="688">
        <v>221974</v>
      </c>
      <c r="DE37" s="715"/>
      <c r="DF37" s="715"/>
      <c r="DG37" s="715"/>
      <c r="DH37" s="715"/>
      <c r="DI37" s="715"/>
      <c r="DJ37" s="715"/>
      <c r="DK37" s="716"/>
      <c r="DL37" s="688">
        <v>221974</v>
      </c>
      <c r="DM37" s="715"/>
      <c r="DN37" s="715"/>
      <c r="DO37" s="715"/>
      <c r="DP37" s="715"/>
      <c r="DQ37" s="715"/>
      <c r="DR37" s="715"/>
      <c r="DS37" s="715"/>
      <c r="DT37" s="715"/>
      <c r="DU37" s="715"/>
      <c r="DV37" s="716"/>
      <c r="DW37" s="684">
        <v>9.3000000000000007</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4102829</v>
      </c>
      <c r="S38" s="760"/>
      <c r="T38" s="760"/>
      <c r="U38" s="760"/>
      <c r="V38" s="760"/>
      <c r="W38" s="760"/>
      <c r="X38" s="760"/>
      <c r="Y38" s="761"/>
      <c r="Z38" s="762">
        <v>100</v>
      </c>
      <c r="AA38" s="762"/>
      <c r="AB38" s="762"/>
      <c r="AC38" s="762"/>
      <c r="AD38" s="763">
        <v>2249879</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17543</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1460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309517</v>
      </c>
      <c r="CS38" s="680"/>
      <c r="CT38" s="680"/>
      <c r="CU38" s="680"/>
      <c r="CV38" s="680"/>
      <c r="CW38" s="680"/>
      <c r="CX38" s="680"/>
      <c r="CY38" s="681"/>
      <c r="CZ38" s="684">
        <v>8.4</v>
      </c>
      <c r="DA38" s="713"/>
      <c r="DB38" s="713"/>
      <c r="DC38" s="717"/>
      <c r="DD38" s="688">
        <v>269822</v>
      </c>
      <c r="DE38" s="680"/>
      <c r="DF38" s="680"/>
      <c r="DG38" s="680"/>
      <c r="DH38" s="680"/>
      <c r="DI38" s="680"/>
      <c r="DJ38" s="680"/>
      <c r="DK38" s="681"/>
      <c r="DL38" s="688">
        <v>165580</v>
      </c>
      <c r="DM38" s="680"/>
      <c r="DN38" s="680"/>
      <c r="DO38" s="680"/>
      <c r="DP38" s="680"/>
      <c r="DQ38" s="680"/>
      <c r="DR38" s="680"/>
      <c r="DS38" s="680"/>
      <c r="DT38" s="680"/>
      <c r="DU38" s="680"/>
      <c r="DV38" s="681"/>
      <c r="DW38" s="684">
        <v>6.9</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12241</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96</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311055</v>
      </c>
      <c r="CS39" s="715"/>
      <c r="CT39" s="715"/>
      <c r="CU39" s="715"/>
      <c r="CV39" s="715"/>
      <c r="CW39" s="715"/>
      <c r="CX39" s="715"/>
      <c r="CY39" s="716"/>
      <c r="CZ39" s="684">
        <v>8.4</v>
      </c>
      <c r="DA39" s="713"/>
      <c r="DB39" s="713"/>
      <c r="DC39" s="717"/>
      <c r="DD39" s="688">
        <v>307497</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71548</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130</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13764</v>
      </c>
      <c r="CS40" s="680"/>
      <c r="CT40" s="680"/>
      <c r="CU40" s="680"/>
      <c r="CV40" s="680"/>
      <c r="CW40" s="680"/>
      <c r="CX40" s="680"/>
      <c r="CY40" s="681"/>
      <c r="CZ40" s="684">
        <v>0.4</v>
      </c>
      <c r="DA40" s="713"/>
      <c r="DB40" s="713"/>
      <c r="DC40" s="717"/>
      <c r="DD40" s="688">
        <v>10764</v>
      </c>
      <c r="DE40" s="680"/>
      <c r="DF40" s="680"/>
      <c r="DG40" s="680"/>
      <c r="DH40" s="680"/>
      <c r="DI40" s="680"/>
      <c r="DJ40" s="680"/>
      <c r="DK40" s="681"/>
      <c r="DL40" s="688">
        <v>9689</v>
      </c>
      <c r="DM40" s="680"/>
      <c r="DN40" s="680"/>
      <c r="DO40" s="680"/>
      <c r="DP40" s="680"/>
      <c r="DQ40" s="680"/>
      <c r="DR40" s="680"/>
      <c r="DS40" s="680"/>
      <c r="DT40" s="680"/>
      <c r="DU40" s="680"/>
      <c r="DV40" s="681"/>
      <c r="DW40" s="684">
        <v>0.4</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109174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325</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237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274470</v>
      </c>
      <c r="CS42" s="680"/>
      <c r="CT42" s="680"/>
      <c r="CU42" s="680"/>
      <c r="CV42" s="680"/>
      <c r="CW42" s="680"/>
      <c r="CX42" s="680"/>
      <c r="CY42" s="681"/>
      <c r="CZ42" s="684">
        <v>7.4</v>
      </c>
      <c r="DA42" s="685"/>
      <c r="DB42" s="685"/>
      <c r="DC42" s="780"/>
      <c r="DD42" s="688">
        <v>164403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130</v>
      </c>
      <c r="CS43" s="715"/>
      <c r="CT43" s="715"/>
      <c r="CU43" s="715"/>
      <c r="CV43" s="715"/>
      <c r="CW43" s="715"/>
      <c r="CX43" s="715"/>
      <c r="CY43" s="716"/>
      <c r="CZ43" s="684" t="s">
        <v>130</v>
      </c>
      <c r="DA43" s="713"/>
      <c r="DB43" s="713"/>
      <c r="DC43" s="717"/>
      <c r="DD43" s="688" t="s">
        <v>130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267666</v>
      </c>
      <c r="CS44" s="680"/>
      <c r="CT44" s="680"/>
      <c r="CU44" s="680"/>
      <c r="CV44" s="680"/>
      <c r="CW44" s="680"/>
      <c r="CX44" s="680"/>
      <c r="CY44" s="681"/>
      <c r="CZ44" s="684">
        <v>7.2</v>
      </c>
      <c r="DA44" s="685"/>
      <c r="DB44" s="685"/>
      <c r="DC44" s="780"/>
      <c r="DD44" s="688">
        <v>157599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98283</v>
      </c>
      <c r="CS45" s="715"/>
      <c r="CT45" s="715"/>
      <c r="CU45" s="715"/>
      <c r="CV45" s="715"/>
      <c r="CW45" s="715"/>
      <c r="CX45" s="715"/>
      <c r="CY45" s="716"/>
      <c r="CZ45" s="684">
        <v>2.7</v>
      </c>
      <c r="DA45" s="713"/>
      <c r="DB45" s="713"/>
      <c r="DC45" s="717"/>
      <c r="DD45" s="688">
        <v>39922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169383</v>
      </c>
      <c r="CS46" s="680"/>
      <c r="CT46" s="680"/>
      <c r="CU46" s="680"/>
      <c r="CV46" s="680"/>
      <c r="CW46" s="680"/>
      <c r="CX46" s="680"/>
      <c r="CY46" s="681"/>
      <c r="CZ46" s="684">
        <v>4.5999999999999996</v>
      </c>
      <c r="DA46" s="685"/>
      <c r="DB46" s="685"/>
      <c r="DC46" s="780"/>
      <c r="DD46" s="688">
        <v>117677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6804</v>
      </c>
      <c r="CS47" s="715"/>
      <c r="CT47" s="715"/>
      <c r="CU47" s="715"/>
      <c r="CV47" s="715"/>
      <c r="CW47" s="715"/>
      <c r="CX47" s="715"/>
      <c r="CY47" s="716"/>
      <c r="CZ47" s="684">
        <v>0.2</v>
      </c>
      <c r="DA47" s="713"/>
      <c r="DB47" s="713"/>
      <c r="DC47" s="717"/>
      <c r="DD47" s="688">
        <v>6804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237</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3705482</v>
      </c>
      <c r="CS49" s="749"/>
      <c r="CT49" s="749"/>
      <c r="CU49" s="749"/>
      <c r="CV49" s="749"/>
      <c r="CW49" s="749"/>
      <c r="CX49" s="749"/>
      <c r="CY49" s="781"/>
      <c r="CZ49" s="764">
        <v>100</v>
      </c>
      <c r="DA49" s="782"/>
      <c r="DB49" s="782"/>
      <c r="DC49" s="783"/>
      <c r="DD49" s="784">
        <v>2791851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20jSU7QrJV5Qdhex060AUgbBfkkenbpXgeJusz5R1tRD3hfGjwoVH1ZDvya80lNYbBgyvMsgEew47+Z8bYNKsw==" saltValue="tfbJriTjQtKa921ump8I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BM1" zoomScale="70" zoomScaleNormal="25" zoomScaleSheetLayoutView="70" workbookViewId="0">
      <selection activeCell="BS9" sqref="BS9:CG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4103</v>
      </c>
      <c r="R7" s="815"/>
      <c r="S7" s="815"/>
      <c r="T7" s="815"/>
      <c r="U7" s="815"/>
      <c r="V7" s="815">
        <v>3706</v>
      </c>
      <c r="W7" s="815"/>
      <c r="X7" s="815"/>
      <c r="Y7" s="815"/>
      <c r="Z7" s="815"/>
      <c r="AA7" s="815">
        <v>397</v>
      </c>
      <c r="AB7" s="815"/>
      <c r="AC7" s="815"/>
      <c r="AD7" s="815"/>
      <c r="AE7" s="816"/>
      <c r="AF7" s="817">
        <v>378</v>
      </c>
      <c r="AG7" s="818"/>
      <c r="AH7" s="818"/>
      <c r="AI7" s="818"/>
      <c r="AJ7" s="819"/>
      <c r="AK7" s="854">
        <v>51</v>
      </c>
      <c r="AL7" s="855"/>
      <c r="AM7" s="855"/>
      <c r="AN7" s="855"/>
      <c r="AO7" s="855"/>
      <c r="AP7" s="855">
        <v>4454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587</v>
      </c>
      <c r="BS7" s="858" t="s">
        <v>586</v>
      </c>
      <c r="BT7" s="859"/>
      <c r="BU7" s="859"/>
      <c r="BV7" s="859"/>
      <c r="BW7" s="859"/>
      <c r="BX7" s="859"/>
      <c r="BY7" s="859"/>
      <c r="BZ7" s="859"/>
      <c r="CA7" s="859"/>
      <c r="CB7" s="859"/>
      <c r="CC7" s="859"/>
      <c r="CD7" s="859"/>
      <c r="CE7" s="859"/>
      <c r="CF7" s="859"/>
      <c r="CG7" s="860"/>
      <c r="CH7" s="851">
        <v>8</v>
      </c>
      <c r="CI7" s="852"/>
      <c r="CJ7" s="852"/>
      <c r="CK7" s="852"/>
      <c r="CL7" s="853"/>
      <c r="CM7" s="851">
        <v>32</v>
      </c>
      <c r="CN7" s="852"/>
      <c r="CO7" s="852"/>
      <c r="CP7" s="852"/>
      <c r="CQ7" s="853"/>
      <c r="CR7" s="851">
        <v>78</v>
      </c>
      <c r="CS7" s="852"/>
      <c r="CT7" s="852"/>
      <c r="CU7" s="852"/>
      <c r="CV7" s="853"/>
      <c r="CW7" s="851"/>
      <c r="CX7" s="852"/>
      <c r="CY7" s="852"/>
      <c r="CZ7" s="852"/>
      <c r="DA7" s="853"/>
      <c r="DB7" s="851"/>
      <c r="DC7" s="852"/>
      <c r="DD7" s="852"/>
      <c r="DE7" s="852"/>
      <c r="DF7" s="853"/>
      <c r="DG7" s="851"/>
      <c r="DH7" s="852"/>
      <c r="DI7" s="852"/>
      <c r="DJ7" s="852"/>
      <c r="DK7" s="853"/>
      <c r="DL7" s="851">
        <v>152</v>
      </c>
      <c r="DM7" s="852"/>
      <c r="DN7" s="852"/>
      <c r="DO7" s="852"/>
      <c r="DP7" s="853"/>
      <c r="DQ7" s="851">
        <v>15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-7</v>
      </c>
      <c r="CI8" s="862"/>
      <c r="CJ8" s="862"/>
      <c r="CK8" s="862"/>
      <c r="CL8" s="863"/>
      <c r="CM8" s="861">
        <v>3</v>
      </c>
      <c r="CN8" s="862"/>
      <c r="CO8" s="862"/>
      <c r="CP8" s="862"/>
      <c r="CQ8" s="863"/>
      <c r="CR8" s="861">
        <v>5</v>
      </c>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1">
        <v>-1</v>
      </c>
      <c r="CI9" s="862"/>
      <c r="CJ9" s="862"/>
      <c r="CK9" s="862"/>
      <c r="CL9" s="863"/>
      <c r="CM9" s="861">
        <v>71</v>
      </c>
      <c r="CN9" s="862"/>
      <c r="CO9" s="862"/>
      <c r="CP9" s="862"/>
      <c r="CQ9" s="863"/>
      <c r="CR9" s="861">
        <v>1</v>
      </c>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4103</v>
      </c>
      <c r="R23" s="874"/>
      <c r="S23" s="874"/>
      <c r="T23" s="874"/>
      <c r="U23" s="874"/>
      <c r="V23" s="874">
        <v>3706</v>
      </c>
      <c r="W23" s="874"/>
      <c r="X23" s="874"/>
      <c r="Y23" s="874"/>
      <c r="Z23" s="874"/>
      <c r="AA23" s="874">
        <v>397</v>
      </c>
      <c r="AB23" s="874"/>
      <c r="AC23" s="874"/>
      <c r="AD23" s="874"/>
      <c r="AE23" s="875"/>
      <c r="AF23" s="876">
        <v>378</v>
      </c>
      <c r="AG23" s="874"/>
      <c r="AH23" s="874"/>
      <c r="AI23" s="874"/>
      <c r="AJ23" s="877"/>
      <c r="AK23" s="878"/>
      <c r="AL23" s="879"/>
      <c r="AM23" s="879"/>
      <c r="AN23" s="879"/>
      <c r="AO23" s="879"/>
      <c r="AP23" s="874">
        <v>4454</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762</v>
      </c>
      <c r="R28" s="903"/>
      <c r="S28" s="903"/>
      <c r="T28" s="903"/>
      <c r="U28" s="903"/>
      <c r="V28" s="903">
        <v>724</v>
      </c>
      <c r="W28" s="903"/>
      <c r="X28" s="903"/>
      <c r="Y28" s="903"/>
      <c r="Z28" s="903"/>
      <c r="AA28" s="903">
        <v>38</v>
      </c>
      <c r="AB28" s="903"/>
      <c r="AC28" s="903"/>
      <c r="AD28" s="903"/>
      <c r="AE28" s="904"/>
      <c r="AF28" s="905">
        <v>38</v>
      </c>
      <c r="AG28" s="903"/>
      <c r="AH28" s="903"/>
      <c r="AI28" s="903"/>
      <c r="AJ28" s="906"/>
      <c r="AK28" s="907">
        <v>71</v>
      </c>
      <c r="AL28" s="898"/>
      <c r="AM28" s="898"/>
      <c r="AN28" s="898"/>
      <c r="AO28" s="898"/>
      <c r="AP28" s="898" t="s">
        <v>585</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599</v>
      </c>
      <c r="R29" s="839"/>
      <c r="S29" s="839"/>
      <c r="T29" s="839"/>
      <c r="U29" s="839"/>
      <c r="V29" s="839">
        <v>558</v>
      </c>
      <c r="W29" s="839"/>
      <c r="X29" s="839"/>
      <c r="Y29" s="839"/>
      <c r="Z29" s="839"/>
      <c r="AA29" s="839">
        <v>41</v>
      </c>
      <c r="AB29" s="839"/>
      <c r="AC29" s="839"/>
      <c r="AD29" s="839"/>
      <c r="AE29" s="840"/>
      <c r="AF29" s="841">
        <v>41</v>
      </c>
      <c r="AG29" s="842"/>
      <c r="AH29" s="842"/>
      <c r="AI29" s="842"/>
      <c r="AJ29" s="843"/>
      <c r="AK29" s="910">
        <v>93</v>
      </c>
      <c r="AL29" s="911"/>
      <c r="AM29" s="911"/>
      <c r="AN29" s="911"/>
      <c r="AO29" s="911"/>
      <c r="AP29" s="911" t="s">
        <v>585</v>
      </c>
      <c r="AQ29" s="911"/>
      <c r="AR29" s="911"/>
      <c r="AS29" s="911"/>
      <c r="AT29" s="911"/>
      <c r="AU29" s="911" t="s">
        <v>585</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60</v>
      </c>
      <c r="R30" s="839"/>
      <c r="S30" s="839"/>
      <c r="T30" s="839"/>
      <c r="U30" s="839"/>
      <c r="V30" s="839">
        <v>59</v>
      </c>
      <c r="W30" s="839"/>
      <c r="X30" s="839"/>
      <c r="Y30" s="839"/>
      <c r="Z30" s="839"/>
      <c r="AA30" s="839">
        <v>1</v>
      </c>
      <c r="AB30" s="839"/>
      <c r="AC30" s="839"/>
      <c r="AD30" s="839"/>
      <c r="AE30" s="840"/>
      <c r="AF30" s="841">
        <v>1</v>
      </c>
      <c r="AG30" s="842"/>
      <c r="AH30" s="842"/>
      <c r="AI30" s="842"/>
      <c r="AJ30" s="843"/>
      <c r="AK30" s="910">
        <v>14</v>
      </c>
      <c r="AL30" s="911"/>
      <c r="AM30" s="911"/>
      <c r="AN30" s="911"/>
      <c r="AO30" s="911"/>
      <c r="AP30" s="911" t="s">
        <v>585</v>
      </c>
      <c r="AQ30" s="911"/>
      <c r="AR30" s="911"/>
      <c r="AS30" s="911"/>
      <c r="AT30" s="911"/>
      <c r="AU30" s="911" t="s">
        <v>585</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0</v>
      </c>
      <c r="R31" s="839"/>
      <c r="S31" s="839"/>
      <c r="T31" s="839"/>
      <c r="U31" s="839"/>
      <c r="V31" s="839">
        <v>0</v>
      </c>
      <c r="W31" s="839"/>
      <c r="X31" s="839"/>
      <c r="Y31" s="839"/>
      <c r="Z31" s="839"/>
      <c r="AA31" s="839">
        <v>0</v>
      </c>
      <c r="AB31" s="839"/>
      <c r="AC31" s="839"/>
      <c r="AD31" s="839"/>
      <c r="AE31" s="840"/>
      <c r="AF31" s="841" t="s">
        <v>403</v>
      </c>
      <c r="AG31" s="842"/>
      <c r="AH31" s="842"/>
      <c r="AI31" s="842"/>
      <c r="AJ31" s="843"/>
      <c r="AK31" s="910">
        <v>0</v>
      </c>
      <c r="AL31" s="911"/>
      <c r="AM31" s="911"/>
      <c r="AN31" s="911"/>
      <c r="AO31" s="911"/>
      <c r="AP31" s="911" t="s">
        <v>585</v>
      </c>
      <c r="AQ31" s="911"/>
      <c r="AR31" s="911"/>
      <c r="AS31" s="911"/>
      <c r="AT31" s="911"/>
      <c r="AU31" s="911" t="s">
        <v>585</v>
      </c>
      <c r="AV31" s="911"/>
      <c r="AW31" s="911"/>
      <c r="AX31" s="911"/>
      <c r="AY31" s="911"/>
      <c r="AZ31" s="912" t="s">
        <v>585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246</v>
      </c>
      <c r="R32" s="839"/>
      <c r="S32" s="839"/>
      <c r="T32" s="839"/>
      <c r="U32" s="839"/>
      <c r="V32" s="839">
        <v>189</v>
      </c>
      <c r="W32" s="839"/>
      <c r="X32" s="839"/>
      <c r="Y32" s="839"/>
      <c r="Z32" s="839"/>
      <c r="AA32" s="839">
        <v>57</v>
      </c>
      <c r="AB32" s="839"/>
      <c r="AC32" s="839"/>
      <c r="AD32" s="839"/>
      <c r="AE32" s="840"/>
      <c r="AF32" s="841">
        <v>112</v>
      </c>
      <c r="AG32" s="842"/>
      <c r="AH32" s="842"/>
      <c r="AI32" s="842"/>
      <c r="AJ32" s="843"/>
      <c r="AK32" s="910">
        <v>65</v>
      </c>
      <c r="AL32" s="911"/>
      <c r="AM32" s="911"/>
      <c r="AN32" s="911"/>
      <c r="AO32" s="911"/>
      <c r="AP32" s="911">
        <v>290</v>
      </c>
      <c r="AQ32" s="911"/>
      <c r="AR32" s="911"/>
      <c r="AS32" s="911"/>
      <c r="AT32" s="911"/>
      <c r="AU32" s="911">
        <v>111</v>
      </c>
      <c r="AV32" s="911"/>
      <c r="AW32" s="911"/>
      <c r="AX32" s="911"/>
      <c r="AY32" s="911"/>
      <c r="AZ32" s="912"/>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2</v>
      </c>
      <c r="R33" s="839"/>
      <c r="S33" s="839"/>
      <c r="T33" s="839"/>
      <c r="U33" s="839"/>
      <c r="V33" s="839">
        <v>1</v>
      </c>
      <c r="W33" s="839"/>
      <c r="X33" s="839"/>
      <c r="Y33" s="839"/>
      <c r="Z33" s="839"/>
      <c r="AA33" s="839">
        <v>1</v>
      </c>
      <c r="AB33" s="839"/>
      <c r="AC33" s="839"/>
      <c r="AD33" s="839"/>
      <c r="AE33" s="840"/>
      <c r="AF33" s="841">
        <v>104</v>
      </c>
      <c r="AG33" s="842"/>
      <c r="AH33" s="842"/>
      <c r="AI33" s="842"/>
      <c r="AJ33" s="843"/>
      <c r="AK33" s="910">
        <v>2</v>
      </c>
      <c r="AL33" s="911"/>
      <c r="AM33" s="911"/>
      <c r="AN33" s="911"/>
      <c r="AO33" s="911"/>
      <c r="AP33" s="911" t="s">
        <v>585</v>
      </c>
      <c r="AQ33" s="911"/>
      <c r="AR33" s="911"/>
      <c r="AS33" s="911"/>
      <c r="AT33" s="911"/>
      <c r="AU33" s="911" t="s">
        <v>585</v>
      </c>
      <c r="AV33" s="911"/>
      <c r="AW33" s="911"/>
      <c r="AX33" s="911"/>
      <c r="AY33" s="911"/>
      <c r="AZ33" s="912" t="s">
        <v>585</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16</v>
      </c>
      <c r="R34" s="839"/>
      <c r="S34" s="839"/>
      <c r="T34" s="839"/>
      <c r="U34" s="839"/>
      <c r="V34" s="839">
        <v>13</v>
      </c>
      <c r="W34" s="839"/>
      <c r="X34" s="839"/>
      <c r="Y34" s="839"/>
      <c r="Z34" s="839"/>
      <c r="AA34" s="839">
        <v>3</v>
      </c>
      <c r="AB34" s="839"/>
      <c r="AC34" s="839"/>
      <c r="AD34" s="839"/>
      <c r="AE34" s="840"/>
      <c r="AF34" s="841">
        <v>247</v>
      </c>
      <c r="AG34" s="842"/>
      <c r="AH34" s="842"/>
      <c r="AI34" s="842"/>
      <c r="AJ34" s="843"/>
      <c r="AK34" s="910">
        <v>16</v>
      </c>
      <c r="AL34" s="911"/>
      <c r="AM34" s="911"/>
      <c r="AN34" s="911"/>
      <c r="AO34" s="911"/>
      <c r="AP34" s="911" t="s">
        <v>585</v>
      </c>
      <c r="AQ34" s="911"/>
      <c r="AR34" s="911"/>
      <c r="AS34" s="911"/>
      <c r="AT34" s="911"/>
      <c r="AU34" s="911" t="s">
        <v>585</v>
      </c>
      <c r="AV34" s="911"/>
      <c r="AW34" s="911"/>
      <c r="AX34" s="911"/>
      <c r="AY34" s="911"/>
      <c r="AZ34" s="912" t="s">
        <v>585</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221</v>
      </c>
      <c r="R35" s="839"/>
      <c r="S35" s="839"/>
      <c r="T35" s="839"/>
      <c r="U35" s="839"/>
      <c r="V35" s="839">
        <v>206</v>
      </c>
      <c r="W35" s="839"/>
      <c r="X35" s="839"/>
      <c r="Y35" s="839"/>
      <c r="Z35" s="839"/>
      <c r="AA35" s="839">
        <v>15</v>
      </c>
      <c r="AB35" s="839"/>
      <c r="AC35" s="839"/>
      <c r="AD35" s="839"/>
      <c r="AE35" s="840"/>
      <c r="AF35" s="841">
        <v>15</v>
      </c>
      <c r="AG35" s="842"/>
      <c r="AH35" s="842"/>
      <c r="AI35" s="842"/>
      <c r="AJ35" s="843"/>
      <c r="AK35" s="910">
        <v>129</v>
      </c>
      <c r="AL35" s="911"/>
      <c r="AM35" s="911"/>
      <c r="AN35" s="911"/>
      <c r="AO35" s="911"/>
      <c r="AP35" s="911">
        <v>984</v>
      </c>
      <c r="AQ35" s="911"/>
      <c r="AR35" s="911"/>
      <c r="AS35" s="911"/>
      <c r="AT35" s="911"/>
      <c r="AU35" s="911">
        <v>714</v>
      </c>
      <c r="AV35" s="911"/>
      <c r="AW35" s="911"/>
      <c r="AX35" s="911"/>
      <c r="AY35" s="911"/>
      <c r="AZ35" s="912" t="s">
        <v>585</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557</v>
      </c>
      <c r="AG63" s="922"/>
      <c r="AH63" s="922"/>
      <c r="AI63" s="922"/>
      <c r="AJ63" s="923"/>
      <c r="AK63" s="924"/>
      <c r="AL63" s="919"/>
      <c r="AM63" s="919"/>
      <c r="AN63" s="919"/>
      <c r="AO63" s="919"/>
      <c r="AP63" s="922">
        <v>1274</v>
      </c>
      <c r="AQ63" s="922"/>
      <c r="AR63" s="922"/>
      <c r="AS63" s="922"/>
      <c r="AT63" s="922"/>
      <c r="AU63" s="922">
        <v>825</v>
      </c>
      <c r="AV63" s="922"/>
      <c r="AW63" s="922"/>
      <c r="AX63" s="922"/>
      <c r="AY63" s="922"/>
      <c r="AZ63" s="926"/>
      <c r="BA63" s="926"/>
      <c r="BB63" s="926"/>
      <c r="BC63" s="926"/>
      <c r="BD63" s="926"/>
      <c r="BE63" s="927"/>
      <c r="BF63" s="927"/>
      <c r="BG63" s="927"/>
      <c r="BH63" s="927"/>
      <c r="BI63" s="928"/>
      <c r="BJ63" s="929" t="s">
        <v>403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392</v>
      </c>
      <c r="W66" s="798"/>
      <c r="X66" s="798"/>
      <c r="Y66" s="798"/>
      <c r="Z66" s="799"/>
      <c r="AA66" s="797" t="s">
        <v>393</v>
      </c>
      <c r="AB66" s="798"/>
      <c r="AC66" s="798"/>
      <c r="AD66" s="798"/>
      <c r="AE66" s="799"/>
      <c r="AF66" s="932" t="s">
        <v>394</v>
      </c>
      <c r="AG66" s="893"/>
      <c r="AH66" s="893"/>
      <c r="AI66" s="893"/>
      <c r="AJ66" s="933"/>
      <c r="AK66" s="797" t="s">
        <v>395</v>
      </c>
      <c r="AL66" s="821"/>
      <c r="AM66" s="821"/>
      <c r="AN66" s="821"/>
      <c r="AO66" s="822"/>
      <c r="AP66" s="797" t="s">
        <v>416</v>
      </c>
      <c r="AQ66" s="798"/>
      <c r="AR66" s="798"/>
      <c r="AS66" s="798"/>
      <c r="AT66" s="799"/>
      <c r="AU66" s="797" t="s">
        <v>417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4187</v>
      </c>
      <c r="R68" s="946"/>
      <c r="S68" s="946"/>
      <c r="T68" s="946"/>
      <c r="U68" s="946"/>
      <c r="V68" s="946">
        <v>4023</v>
      </c>
      <c r="W68" s="946"/>
      <c r="X68" s="946"/>
      <c r="Y68" s="946"/>
      <c r="Z68" s="946"/>
      <c r="AA68" s="946">
        <v>164</v>
      </c>
      <c r="AB68" s="946"/>
      <c r="AC68" s="946"/>
      <c r="AD68" s="946"/>
      <c r="AE68" s="946"/>
      <c r="AF68" s="946">
        <v>140</v>
      </c>
      <c r="AG68" s="946"/>
      <c r="AH68" s="946"/>
      <c r="AI68" s="946"/>
      <c r="AJ68" s="946"/>
      <c r="AK68" s="953">
        <v>151</v>
      </c>
      <c r="AL68" s="954"/>
      <c r="AM68" s="954"/>
      <c r="AN68" s="954"/>
      <c r="AO68" s="955"/>
      <c r="AP68" s="946">
        <v>461</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576</v>
      </c>
      <c r="C69" s="957"/>
      <c r="D69" s="957"/>
      <c r="E69" s="957"/>
      <c r="F69" s="957"/>
      <c r="G69" s="957"/>
      <c r="H69" s="957"/>
      <c r="I69" s="957"/>
      <c r="J69" s="957"/>
      <c r="K69" s="957"/>
      <c r="L69" s="957"/>
      <c r="M69" s="957"/>
      <c r="N69" s="957"/>
      <c r="O69" s="957"/>
      <c r="P69" s="958"/>
      <c r="Q69" s="959">
        <v>1100</v>
      </c>
      <c r="R69" s="911"/>
      <c r="S69" s="911"/>
      <c r="T69" s="911"/>
      <c r="U69" s="911"/>
      <c r="V69" s="911">
        <v>893</v>
      </c>
      <c r="W69" s="911"/>
      <c r="X69" s="911"/>
      <c r="Y69" s="911"/>
      <c r="Z69" s="911"/>
      <c r="AA69" s="911">
        <v>207</v>
      </c>
      <c r="AB69" s="911"/>
      <c r="AC69" s="911"/>
      <c r="AD69" s="911"/>
      <c r="AE69" s="911"/>
      <c r="AF69" s="911">
        <v>510</v>
      </c>
      <c r="AG69" s="911"/>
      <c r="AH69" s="911"/>
      <c r="AI69" s="911"/>
      <c r="AJ69" s="911"/>
      <c r="AK69" s="960" t="s">
        <v>585</v>
      </c>
      <c r="AL69" s="961"/>
      <c r="AM69" s="961"/>
      <c r="AN69" s="961"/>
      <c r="AO69" s="910"/>
      <c r="AP69" s="911">
        <v>2991</v>
      </c>
      <c r="AQ69" s="911"/>
      <c r="AR69" s="911"/>
      <c r="AS69" s="911"/>
      <c r="AT69" s="911"/>
      <c r="AU69" s="911" t="s">
        <v>585</v>
      </c>
      <c r="AV69" s="911"/>
      <c r="AW69" s="911"/>
      <c r="AX69" s="911"/>
      <c r="AY69" s="911"/>
      <c r="AZ69" s="962" t="s">
        <v>584</v>
      </c>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577</v>
      </c>
      <c r="C70" s="957"/>
      <c r="D70" s="957"/>
      <c r="E70" s="957"/>
      <c r="F70" s="957"/>
      <c r="G70" s="957"/>
      <c r="H70" s="957"/>
      <c r="I70" s="957"/>
      <c r="J70" s="957"/>
      <c r="K70" s="957"/>
      <c r="L70" s="957"/>
      <c r="M70" s="957"/>
      <c r="N70" s="957"/>
      <c r="O70" s="957"/>
      <c r="P70" s="958"/>
      <c r="Q70" s="959">
        <v>1174</v>
      </c>
      <c r="R70" s="911"/>
      <c r="S70" s="911"/>
      <c r="T70" s="911"/>
      <c r="U70" s="911"/>
      <c r="V70" s="911">
        <v>1130</v>
      </c>
      <c r="W70" s="911"/>
      <c r="X70" s="911"/>
      <c r="Y70" s="911"/>
      <c r="Z70" s="911"/>
      <c r="AA70" s="911">
        <v>44</v>
      </c>
      <c r="AB70" s="911"/>
      <c r="AC70" s="911"/>
      <c r="AD70" s="911"/>
      <c r="AE70" s="911"/>
      <c r="AF70" s="911">
        <v>44</v>
      </c>
      <c r="AG70" s="911"/>
      <c r="AH70" s="911"/>
      <c r="AI70" s="911"/>
      <c r="AJ70" s="911"/>
      <c r="AK70" s="911">
        <v>0</v>
      </c>
      <c r="AL70" s="911"/>
      <c r="AM70" s="911"/>
      <c r="AN70" s="911"/>
      <c r="AO70" s="911"/>
      <c r="AP70" s="911" t="s">
        <v>585</v>
      </c>
      <c r="AQ70" s="911"/>
      <c r="AR70" s="911"/>
      <c r="AS70" s="911"/>
      <c r="AT70" s="911"/>
      <c r="AU70" s="911" t="s">
        <v>585</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578</v>
      </c>
      <c r="C71" s="957"/>
      <c r="D71" s="957"/>
      <c r="E71" s="957"/>
      <c r="F71" s="957"/>
      <c r="G71" s="957"/>
      <c r="H71" s="957"/>
      <c r="I71" s="957"/>
      <c r="J71" s="957"/>
      <c r="K71" s="957"/>
      <c r="L71" s="957"/>
      <c r="M71" s="957"/>
      <c r="N71" s="957"/>
      <c r="O71" s="957"/>
      <c r="P71" s="958"/>
      <c r="Q71" s="959">
        <v>250623</v>
      </c>
      <c r="R71" s="911"/>
      <c r="S71" s="911"/>
      <c r="T71" s="911"/>
      <c r="U71" s="911"/>
      <c r="V71" s="911">
        <v>237946</v>
      </c>
      <c r="W71" s="911"/>
      <c r="X71" s="911"/>
      <c r="Y71" s="911"/>
      <c r="Z71" s="911"/>
      <c r="AA71" s="911">
        <v>12677</v>
      </c>
      <c r="AB71" s="911"/>
      <c r="AC71" s="911"/>
      <c r="AD71" s="911"/>
      <c r="AE71" s="911"/>
      <c r="AF71" s="911">
        <v>12677</v>
      </c>
      <c r="AG71" s="911"/>
      <c r="AH71" s="911"/>
      <c r="AI71" s="911"/>
      <c r="AJ71" s="911"/>
      <c r="AK71" s="911">
        <v>923</v>
      </c>
      <c r="AL71" s="911"/>
      <c r="AM71" s="911"/>
      <c r="AN71" s="911"/>
      <c r="AO71" s="911"/>
      <c r="AP71" s="911" t="s">
        <v>585</v>
      </c>
      <c r="AQ71" s="911"/>
      <c r="AR71" s="911"/>
      <c r="AS71" s="911"/>
      <c r="AT71" s="911"/>
      <c r="AU71" s="911" t="s">
        <v>585</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t="s">
        <v>579</v>
      </c>
      <c r="C72" s="957"/>
      <c r="D72" s="957"/>
      <c r="E72" s="957"/>
      <c r="F72" s="957"/>
      <c r="G72" s="957"/>
      <c r="H72" s="957"/>
      <c r="I72" s="957"/>
      <c r="J72" s="957"/>
      <c r="K72" s="957"/>
      <c r="L72" s="957"/>
      <c r="M72" s="957"/>
      <c r="N72" s="957"/>
      <c r="O72" s="957"/>
      <c r="P72" s="958"/>
      <c r="Q72" s="959">
        <v>9184</v>
      </c>
      <c r="R72" s="911"/>
      <c r="S72" s="911"/>
      <c r="T72" s="911"/>
      <c r="U72" s="911"/>
      <c r="V72" s="911">
        <v>9066</v>
      </c>
      <c r="W72" s="911"/>
      <c r="X72" s="911"/>
      <c r="Y72" s="911"/>
      <c r="Z72" s="911"/>
      <c r="AA72" s="911">
        <v>118</v>
      </c>
      <c r="AB72" s="911"/>
      <c r="AC72" s="911"/>
      <c r="AD72" s="911"/>
      <c r="AE72" s="911"/>
      <c r="AF72" s="911" t="s">
        <v>585</v>
      </c>
      <c r="AG72" s="911"/>
      <c r="AH72" s="911"/>
      <c r="AI72" s="911"/>
      <c r="AJ72" s="911"/>
      <c r="AK72" s="911">
        <v>15</v>
      </c>
      <c r="AL72" s="911"/>
      <c r="AM72" s="911"/>
      <c r="AN72" s="911"/>
      <c r="AO72" s="911"/>
      <c r="AP72" s="911" t="s">
        <v>585</v>
      </c>
      <c r="AQ72" s="911"/>
      <c r="AR72" s="911"/>
      <c r="AS72" s="911"/>
      <c r="AT72" s="911"/>
      <c r="AU72" s="911" t="s">
        <v>585</v>
      </c>
      <c r="AV72" s="911"/>
      <c r="AW72" s="911"/>
      <c r="AX72" s="911"/>
      <c r="AY72" s="911"/>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t="s">
        <v>580</v>
      </c>
      <c r="C73" s="957"/>
      <c r="D73" s="957"/>
      <c r="E73" s="957"/>
      <c r="F73" s="957"/>
      <c r="G73" s="957"/>
      <c r="H73" s="957"/>
      <c r="I73" s="957"/>
      <c r="J73" s="957"/>
      <c r="K73" s="957"/>
      <c r="L73" s="957"/>
      <c r="M73" s="957"/>
      <c r="N73" s="957"/>
      <c r="O73" s="957"/>
      <c r="P73" s="958"/>
      <c r="Q73" s="959">
        <v>1536</v>
      </c>
      <c r="R73" s="911"/>
      <c r="S73" s="911"/>
      <c r="T73" s="911"/>
      <c r="U73" s="911"/>
      <c r="V73" s="911">
        <v>1535</v>
      </c>
      <c r="W73" s="911"/>
      <c r="X73" s="911"/>
      <c r="Y73" s="911"/>
      <c r="Z73" s="911"/>
      <c r="AA73" s="911">
        <v>1</v>
      </c>
      <c r="AB73" s="911"/>
      <c r="AC73" s="911"/>
      <c r="AD73" s="911"/>
      <c r="AE73" s="911"/>
      <c r="AF73" s="911" t="s">
        <v>585</v>
      </c>
      <c r="AG73" s="911"/>
      <c r="AH73" s="911"/>
      <c r="AI73" s="911"/>
      <c r="AJ73" s="911"/>
      <c r="AK73" s="911" t="s">
        <v>585</v>
      </c>
      <c r="AL73" s="911"/>
      <c r="AM73" s="911"/>
      <c r="AN73" s="911"/>
      <c r="AO73" s="911"/>
      <c r="AP73" s="911" t="s">
        <v>585</v>
      </c>
      <c r="AQ73" s="911"/>
      <c r="AR73" s="911"/>
      <c r="AS73" s="911"/>
      <c r="AT73" s="911"/>
      <c r="AU73" s="911" t="s">
        <v>585</v>
      </c>
      <c r="AV73" s="911"/>
      <c r="AW73" s="911"/>
      <c r="AX73" s="911"/>
      <c r="AY73" s="911"/>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t="s">
        <v>581</v>
      </c>
      <c r="C74" s="957"/>
      <c r="D74" s="957"/>
      <c r="E74" s="957"/>
      <c r="F74" s="957"/>
      <c r="G74" s="957"/>
      <c r="H74" s="957"/>
      <c r="I74" s="957"/>
      <c r="J74" s="957"/>
      <c r="K74" s="957"/>
      <c r="L74" s="957"/>
      <c r="M74" s="957"/>
      <c r="N74" s="957"/>
      <c r="O74" s="957"/>
      <c r="P74" s="958"/>
      <c r="Q74" s="959">
        <v>1</v>
      </c>
      <c r="R74" s="911"/>
      <c r="S74" s="911"/>
      <c r="T74" s="911"/>
      <c r="U74" s="911"/>
      <c r="V74" s="911">
        <v>1</v>
      </c>
      <c r="W74" s="911"/>
      <c r="X74" s="911"/>
      <c r="Y74" s="911"/>
      <c r="Z74" s="911"/>
      <c r="AA74" s="911">
        <v>0</v>
      </c>
      <c r="AB74" s="911"/>
      <c r="AC74" s="911"/>
      <c r="AD74" s="911"/>
      <c r="AE74" s="911"/>
      <c r="AF74" s="911" t="s">
        <v>585</v>
      </c>
      <c r="AG74" s="911"/>
      <c r="AH74" s="911"/>
      <c r="AI74" s="911"/>
      <c r="AJ74" s="911"/>
      <c r="AK74" s="911" t="s">
        <v>585</v>
      </c>
      <c r="AL74" s="911"/>
      <c r="AM74" s="911"/>
      <c r="AN74" s="911"/>
      <c r="AO74" s="911"/>
      <c r="AP74" s="911" t="s">
        <v>585</v>
      </c>
      <c r="AQ74" s="911"/>
      <c r="AR74" s="911"/>
      <c r="AS74" s="911"/>
      <c r="AT74" s="911"/>
      <c r="AU74" s="911" t="s">
        <v>585</v>
      </c>
      <c r="AV74" s="911"/>
      <c r="AW74" s="911"/>
      <c r="AX74" s="911"/>
      <c r="AY74" s="911"/>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t="s">
        <v>582</v>
      </c>
      <c r="C75" s="957"/>
      <c r="D75" s="957"/>
      <c r="E75" s="957"/>
      <c r="F75" s="957"/>
      <c r="G75" s="957"/>
      <c r="H75" s="957"/>
      <c r="I75" s="957"/>
      <c r="J75" s="957"/>
      <c r="K75" s="957"/>
      <c r="L75" s="957"/>
      <c r="M75" s="957"/>
      <c r="N75" s="957"/>
      <c r="O75" s="957"/>
      <c r="P75" s="958"/>
      <c r="Q75" s="964">
        <v>60</v>
      </c>
      <c r="R75" s="961"/>
      <c r="S75" s="961"/>
      <c r="T75" s="961"/>
      <c r="U75" s="910"/>
      <c r="V75" s="960">
        <v>59</v>
      </c>
      <c r="W75" s="961"/>
      <c r="X75" s="961"/>
      <c r="Y75" s="961"/>
      <c r="Z75" s="910"/>
      <c r="AA75" s="960">
        <v>1</v>
      </c>
      <c r="AB75" s="961"/>
      <c r="AC75" s="961"/>
      <c r="AD75" s="961"/>
      <c r="AE75" s="910"/>
      <c r="AF75" s="960" t="s">
        <v>585</v>
      </c>
      <c r="AG75" s="961"/>
      <c r="AH75" s="961"/>
      <c r="AI75" s="961"/>
      <c r="AJ75" s="910"/>
      <c r="AK75" s="960">
        <v>24</v>
      </c>
      <c r="AL75" s="961"/>
      <c r="AM75" s="961"/>
      <c r="AN75" s="961"/>
      <c r="AO75" s="910"/>
      <c r="AP75" s="911" t="s">
        <v>585</v>
      </c>
      <c r="AQ75" s="911"/>
      <c r="AR75" s="911"/>
      <c r="AS75" s="911"/>
      <c r="AT75" s="911"/>
      <c r="AU75" s="960" t="s">
        <v>585</v>
      </c>
      <c r="AV75" s="961"/>
      <c r="AW75" s="961"/>
      <c r="AX75" s="961"/>
      <c r="AY75" s="910"/>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t="s">
        <v>583</v>
      </c>
      <c r="C76" s="957"/>
      <c r="D76" s="957"/>
      <c r="E76" s="957"/>
      <c r="F76" s="957"/>
      <c r="G76" s="957"/>
      <c r="H76" s="957"/>
      <c r="I76" s="957"/>
      <c r="J76" s="957"/>
      <c r="K76" s="957"/>
      <c r="L76" s="957"/>
      <c r="M76" s="957"/>
      <c r="N76" s="957"/>
      <c r="O76" s="957"/>
      <c r="P76" s="958"/>
      <c r="Q76" s="964">
        <v>39</v>
      </c>
      <c r="R76" s="961"/>
      <c r="S76" s="961"/>
      <c r="T76" s="961"/>
      <c r="U76" s="910"/>
      <c r="V76" s="960">
        <v>37</v>
      </c>
      <c r="W76" s="961"/>
      <c r="X76" s="961"/>
      <c r="Y76" s="961"/>
      <c r="Z76" s="910"/>
      <c r="AA76" s="960">
        <v>2</v>
      </c>
      <c r="AB76" s="961"/>
      <c r="AC76" s="961"/>
      <c r="AD76" s="961"/>
      <c r="AE76" s="910"/>
      <c r="AF76" s="960" t="s">
        <v>585</v>
      </c>
      <c r="AG76" s="961"/>
      <c r="AH76" s="961"/>
      <c r="AI76" s="961"/>
      <c r="AJ76" s="910"/>
      <c r="AK76" s="960" t="s">
        <v>585</v>
      </c>
      <c r="AL76" s="961"/>
      <c r="AM76" s="961"/>
      <c r="AN76" s="961"/>
      <c r="AO76" s="910"/>
      <c r="AP76" s="911" t="s">
        <v>585</v>
      </c>
      <c r="AQ76" s="911"/>
      <c r="AR76" s="911"/>
      <c r="AS76" s="911"/>
      <c r="AT76" s="911"/>
      <c r="AU76" s="960" t="s">
        <v>585</v>
      </c>
      <c r="AV76" s="961"/>
      <c r="AW76" s="961"/>
      <c r="AX76" s="961"/>
      <c r="AY76" s="910"/>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c r="C77" s="957"/>
      <c r="D77" s="957"/>
      <c r="E77" s="957"/>
      <c r="F77" s="957"/>
      <c r="G77" s="957"/>
      <c r="H77" s="957"/>
      <c r="I77" s="957"/>
      <c r="J77" s="957"/>
      <c r="K77" s="957"/>
      <c r="L77" s="957"/>
      <c r="M77" s="957"/>
      <c r="N77" s="957"/>
      <c r="O77" s="957"/>
      <c r="P77" s="958"/>
      <c r="Q77" s="964"/>
      <c r="R77" s="961"/>
      <c r="S77" s="961"/>
      <c r="T77" s="961"/>
      <c r="U77" s="910"/>
      <c r="V77" s="960"/>
      <c r="W77" s="961"/>
      <c r="X77" s="961"/>
      <c r="Y77" s="961"/>
      <c r="Z77" s="910"/>
      <c r="AA77" s="960"/>
      <c r="AB77" s="961"/>
      <c r="AC77" s="961"/>
      <c r="AD77" s="961"/>
      <c r="AE77" s="910"/>
      <c r="AF77" s="960"/>
      <c r="AG77" s="961"/>
      <c r="AH77" s="961"/>
      <c r="AI77" s="961"/>
      <c r="AJ77" s="910"/>
      <c r="AK77" s="960"/>
      <c r="AL77" s="961"/>
      <c r="AM77" s="961"/>
      <c r="AN77" s="961"/>
      <c r="AO77" s="910"/>
      <c r="AP77" s="960"/>
      <c r="AQ77" s="961"/>
      <c r="AR77" s="961"/>
      <c r="AS77" s="961"/>
      <c r="AT77" s="910"/>
      <c r="AU77" s="960"/>
      <c r="AV77" s="961"/>
      <c r="AW77" s="961"/>
      <c r="AX77" s="961"/>
      <c r="AY77" s="910"/>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13371</v>
      </c>
      <c r="AG88" s="922"/>
      <c r="AH88" s="922"/>
      <c r="AI88" s="922"/>
      <c r="AJ88" s="922"/>
      <c r="AK88" s="919"/>
      <c r="AL88" s="919"/>
      <c r="AM88" s="919"/>
      <c r="AN88" s="919"/>
      <c r="AO88" s="919"/>
      <c r="AP88" s="922">
        <v>3452</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419</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84</v>
      </c>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v>152</v>
      </c>
      <c r="DM102" s="930"/>
      <c r="DN102" s="930"/>
      <c r="DO102" s="930"/>
      <c r="DP102" s="976"/>
      <c r="DQ102" s="975">
        <v>15</v>
      </c>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306</v>
      </c>
      <c r="AG109" s="978"/>
      <c r="AH109" s="978"/>
      <c r="AI109" s="978"/>
      <c r="AJ109" s="979"/>
      <c r="AK109" s="977" t="s">
        <v>305</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306</v>
      </c>
      <c r="BW109" s="978"/>
      <c r="BX109" s="978"/>
      <c r="BY109" s="978"/>
      <c r="BZ109" s="979"/>
      <c r="CA109" s="977" t="s">
        <v>305</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306</v>
      </c>
      <c r="DM109" s="978"/>
      <c r="DN109" s="978"/>
      <c r="DO109" s="978"/>
      <c r="DP109" s="979"/>
      <c r="DQ109" s="977" t="s">
        <v>305</v>
      </c>
      <c r="DR109" s="978"/>
      <c r="DS109" s="978"/>
      <c r="DT109" s="978"/>
      <c r="DU109" s="979"/>
      <c r="DV109" s="977" t="s">
        <v>428</v>
      </c>
      <c r="DW109" s="978"/>
      <c r="DX109" s="978"/>
      <c r="DY109" s="978"/>
      <c r="DZ109" s="980"/>
    </row>
    <row r="110" spans="1:131" s="246" customFormat="1" ht="26.25" customHeight="1" x14ac:dyDescent="0.15">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338754</v>
      </c>
      <c r="AB110" s="985"/>
      <c r="AC110" s="985"/>
      <c r="AD110" s="985"/>
      <c r="AE110" s="986"/>
      <c r="AF110" s="987">
        <v>354212</v>
      </c>
      <c r="AG110" s="985"/>
      <c r="AH110" s="985"/>
      <c r="AI110" s="985"/>
      <c r="AJ110" s="986"/>
      <c r="AK110" s="987">
        <v>357362</v>
      </c>
      <c r="AL110" s="985"/>
      <c r="AM110" s="985"/>
      <c r="AN110" s="985"/>
      <c r="AO110" s="986"/>
      <c r="AP110" s="988">
        <v>17.100000000000001</v>
      </c>
      <c r="AQ110" s="989"/>
      <c r="AR110" s="989"/>
      <c r="AS110" s="989"/>
      <c r="AT110" s="990"/>
      <c r="AU110" s="991" t="s">
        <v>73</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4655227</v>
      </c>
      <c r="BR110" s="1020"/>
      <c r="BS110" s="1020"/>
      <c r="BT110" s="1020"/>
      <c r="BU110" s="1020"/>
      <c r="BV110" s="1020">
        <v>4578334</v>
      </c>
      <c r="BW110" s="1020"/>
      <c r="BX110" s="1020"/>
      <c r="BY110" s="1020"/>
      <c r="BZ110" s="1020"/>
      <c r="CA110" s="1020">
        <v>4454188</v>
      </c>
      <c r="CB110" s="1020"/>
      <c r="CC110" s="1020"/>
      <c r="CD110" s="1020"/>
      <c r="CE110" s="1020"/>
      <c r="CF110" s="1034">
        <v>213.6</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130</v>
      </c>
      <c r="DH110" s="1020"/>
      <c r="DI110" s="1020"/>
      <c r="DJ110" s="1020"/>
      <c r="DK110" s="1020"/>
      <c r="DL110" s="1020" t="s">
        <v>130</v>
      </c>
      <c r="DM110" s="1020"/>
      <c r="DN110" s="1020"/>
      <c r="DO110" s="1020"/>
      <c r="DP110" s="1020"/>
      <c r="DQ110" s="1020" t="s">
        <v>130</v>
      </c>
      <c r="DR110" s="1020"/>
      <c r="DS110" s="1020"/>
      <c r="DT110" s="1020"/>
      <c r="DU110" s="1020"/>
      <c r="DV110" s="1021" t="s">
        <v>130</v>
      </c>
      <c r="DW110" s="1021"/>
      <c r="DX110" s="1021"/>
      <c r="DY110" s="1021"/>
      <c r="DZ110" s="1022"/>
    </row>
    <row r="111" spans="1:131" s="246" customFormat="1" ht="26.25" customHeight="1" x14ac:dyDescent="0.15">
      <c r="A111" s="1023" t="s">
        <v>434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130</v>
      </c>
      <c r="AB111" s="1027"/>
      <c r="AC111" s="1027"/>
      <c r="AD111" s="1027"/>
      <c r="AE111" s="1028"/>
      <c r="AF111" s="1029" t="s">
        <v>130</v>
      </c>
      <c r="AG111" s="1027"/>
      <c r="AH111" s="1027"/>
      <c r="AI111" s="1027"/>
      <c r="AJ111" s="1028"/>
      <c r="AK111" s="1029" t="s">
        <v>403</v>
      </c>
      <c r="AL111" s="1027"/>
      <c r="AM111" s="1027"/>
      <c r="AN111" s="1027"/>
      <c r="AO111" s="1028"/>
      <c r="AP111" s="1030" t="s">
        <v>403</v>
      </c>
      <c r="AQ111" s="1031"/>
      <c r="AR111" s="1031"/>
      <c r="AS111" s="1031"/>
      <c r="AT111" s="1032"/>
      <c r="AU111" s="993"/>
      <c r="AV111" s="994"/>
      <c r="AW111" s="994"/>
      <c r="AX111" s="994"/>
      <c r="AY111" s="994"/>
      <c r="AZ111" s="1042" t="s">
        <v>435</v>
      </c>
      <c r="BA111" s="1043"/>
      <c r="BB111" s="1043"/>
      <c r="BC111" s="1043"/>
      <c r="BD111" s="1043"/>
      <c r="BE111" s="1043"/>
      <c r="BF111" s="1043"/>
      <c r="BG111" s="1043"/>
      <c r="BH111" s="1043"/>
      <c r="BI111" s="1043"/>
      <c r="BJ111" s="1043"/>
      <c r="BK111" s="1043"/>
      <c r="BL111" s="1043"/>
      <c r="BM111" s="1043"/>
      <c r="BN111" s="1043"/>
      <c r="BO111" s="1043"/>
      <c r="BP111" s="1044"/>
      <c r="BQ111" s="1012" t="s">
        <v>130</v>
      </c>
      <c r="BR111" s="1013"/>
      <c r="BS111" s="1013"/>
      <c r="BT111" s="1013"/>
      <c r="BU111" s="1013"/>
      <c r="BV111" s="1013">
        <v>3997</v>
      </c>
      <c r="BW111" s="1013"/>
      <c r="BX111" s="1013"/>
      <c r="BY111" s="1013"/>
      <c r="BZ111" s="1013"/>
      <c r="CA111" s="1013">
        <v>2043</v>
      </c>
      <c r="CB111" s="1013"/>
      <c r="CC111" s="1013"/>
      <c r="CD111" s="1013"/>
      <c r="CE111" s="1013"/>
      <c r="CF111" s="1007">
        <v>0.1</v>
      </c>
      <c r="CG111" s="1008"/>
      <c r="CH111" s="1008"/>
      <c r="CI111" s="1008"/>
      <c r="CJ111" s="1008"/>
      <c r="CK111" s="1038"/>
      <c r="CL111" s="1039"/>
      <c r="CM111" s="1009" t="s">
        <v>436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130</v>
      </c>
      <c r="DH111" s="1013"/>
      <c r="DI111" s="1013"/>
      <c r="DJ111" s="1013"/>
      <c r="DK111" s="1013"/>
      <c r="DL111" s="1013" t="s">
        <v>403</v>
      </c>
      <c r="DM111" s="1013"/>
      <c r="DN111" s="1013"/>
      <c r="DO111" s="1013"/>
      <c r="DP111" s="1013"/>
      <c r="DQ111" s="1013" t="s">
        <v>403</v>
      </c>
      <c r="DR111" s="1013"/>
      <c r="DS111" s="1013"/>
      <c r="DT111" s="1013"/>
      <c r="DU111" s="1013"/>
      <c r="DV111" s="1014" t="s">
        <v>403</v>
      </c>
      <c r="DW111" s="1014"/>
      <c r="DX111" s="1014"/>
      <c r="DY111" s="1014"/>
      <c r="DZ111" s="1015"/>
    </row>
    <row r="112" spans="1:131" s="246" customFormat="1" ht="26.25" customHeight="1" x14ac:dyDescent="0.15">
      <c r="A112" s="1045" t="s">
        <v>437</v>
      </c>
      <c r="B112" s="1046"/>
      <c r="C112" s="1043" t="s">
        <v>438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130</v>
      </c>
      <c r="AB112" s="1052"/>
      <c r="AC112" s="1052"/>
      <c r="AD112" s="1052"/>
      <c r="AE112" s="1053"/>
      <c r="AF112" s="1054" t="s">
        <v>403</v>
      </c>
      <c r="AG112" s="1052"/>
      <c r="AH112" s="1052"/>
      <c r="AI112" s="1052"/>
      <c r="AJ112" s="1053"/>
      <c r="AK112" s="1054" t="s">
        <v>130</v>
      </c>
      <c r="AL112" s="1052"/>
      <c r="AM112" s="1052"/>
      <c r="AN112" s="1052"/>
      <c r="AO112" s="1053"/>
      <c r="AP112" s="1055" t="s">
        <v>130</v>
      </c>
      <c r="AQ112" s="1056"/>
      <c r="AR112" s="1056"/>
      <c r="AS112" s="1056"/>
      <c r="AT112" s="1057"/>
      <c r="AU112" s="993"/>
      <c r="AV112" s="994"/>
      <c r="AW112" s="994"/>
      <c r="AX112" s="994"/>
      <c r="AY112" s="994"/>
      <c r="AZ112" s="1042" t="s">
        <v>439</v>
      </c>
      <c r="BA112" s="1043"/>
      <c r="BB112" s="1043"/>
      <c r="BC112" s="1043"/>
      <c r="BD112" s="1043"/>
      <c r="BE112" s="1043"/>
      <c r="BF112" s="1043"/>
      <c r="BG112" s="1043"/>
      <c r="BH112" s="1043"/>
      <c r="BI112" s="1043"/>
      <c r="BJ112" s="1043"/>
      <c r="BK112" s="1043"/>
      <c r="BL112" s="1043"/>
      <c r="BM112" s="1043"/>
      <c r="BN112" s="1043"/>
      <c r="BO112" s="1043"/>
      <c r="BP112" s="1044"/>
      <c r="BQ112" s="1012">
        <v>1120429</v>
      </c>
      <c r="BR112" s="1013"/>
      <c r="BS112" s="1013"/>
      <c r="BT112" s="1013"/>
      <c r="BU112" s="1013"/>
      <c r="BV112" s="1013">
        <v>968497</v>
      </c>
      <c r="BW112" s="1013"/>
      <c r="BX112" s="1013"/>
      <c r="BY112" s="1013"/>
      <c r="BZ112" s="1013"/>
      <c r="CA112" s="1013">
        <v>824531</v>
      </c>
      <c r="CB112" s="1013"/>
      <c r="CC112" s="1013"/>
      <c r="CD112" s="1013"/>
      <c r="CE112" s="1013"/>
      <c r="CF112" s="1007">
        <v>39.5</v>
      </c>
      <c r="CG112" s="1008"/>
      <c r="CH112" s="1008"/>
      <c r="CI112" s="1008"/>
      <c r="CJ112" s="1008"/>
      <c r="CK112" s="1038"/>
      <c r="CL112" s="1039"/>
      <c r="CM112" s="1009" t="s">
        <v>440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130</v>
      </c>
      <c r="DH112" s="1013"/>
      <c r="DI112" s="1013"/>
      <c r="DJ112" s="1013"/>
      <c r="DK112" s="1013"/>
      <c r="DL112" s="1013" t="s">
        <v>403</v>
      </c>
      <c r="DM112" s="1013"/>
      <c r="DN112" s="1013"/>
      <c r="DO112" s="1013"/>
      <c r="DP112" s="1013"/>
      <c r="DQ112" s="1013" t="s">
        <v>441</v>
      </c>
      <c r="DR112" s="1013"/>
      <c r="DS112" s="1013"/>
      <c r="DT112" s="1013"/>
      <c r="DU112" s="1013"/>
      <c r="DV112" s="1014" t="s">
        <v>130</v>
      </c>
      <c r="DW112" s="1014"/>
      <c r="DX112" s="1014"/>
      <c r="DY112" s="1014"/>
      <c r="DZ112" s="1015"/>
    </row>
    <row r="113" spans="1:130" s="246" customFormat="1" ht="26.25" customHeight="1" x14ac:dyDescent="0.15">
      <c r="A113" s="1047"/>
      <c r="B113" s="1048"/>
      <c r="C113" s="1043" t="s">
        <v>442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164659</v>
      </c>
      <c r="AB113" s="1027"/>
      <c r="AC113" s="1027"/>
      <c r="AD113" s="1027"/>
      <c r="AE113" s="1028"/>
      <c r="AF113" s="1029">
        <v>140199</v>
      </c>
      <c r="AG113" s="1027"/>
      <c r="AH113" s="1027"/>
      <c r="AI113" s="1027"/>
      <c r="AJ113" s="1028"/>
      <c r="AK113" s="1029">
        <v>140026</v>
      </c>
      <c r="AL113" s="1027"/>
      <c r="AM113" s="1027"/>
      <c r="AN113" s="1027"/>
      <c r="AO113" s="1028"/>
      <c r="AP113" s="1030">
        <v>6.7</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38250</v>
      </c>
      <c r="BR113" s="1013"/>
      <c r="BS113" s="1013"/>
      <c r="BT113" s="1013"/>
      <c r="BU113" s="1013"/>
      <c r="BV113" s="1013">
        <v>24242</v>
      </c>
      <c r="BW113" s="1013"/>
      <c r="BX113" s="1013"/>
      <c r="BY113" s="1013"/>
      <c r="BZ113" s="1013"/>
      <c r="CA113" s="1013">
        <v>25268</v>
      </c>
      <c r="CB113" s="1013"/>
      <c r="CC113" s="1013"/>
      <c r="CD113" s="1013"/>
      <c r="CE113" s="1013"/>
      <c r="CF113" s="1007">
        <v>1.2</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403</v>
      </c>
      <c r="DH113" s="1052"/>
      <c r="DI113" s="1052"/>
      <c r="DJ113" s="1052"/>
      <c r="DK113" s="1053"/>
      <c r="DL113" s="1054" t="s">
        <v>130</v>
      </c>
      <c r="DM113" s="1052"/>
      <c r="DN113" s="1052"/>
      <c r="DO113" s="1052"/>
      <c r="DP113" s="1053"/>
      <c r="DQ113" s="1054" t="s">
        <v>445</v>
      </c>
      <c r="DR113" s="1052"/>
      <c r="DS113" s="1052"/>
      <c r="DT113" s="1052"/>
      <c r="DU113" s="1053"/>
      <c r="DV113" s="1055" t="s">
        <v>130</v>
      </c>
      <c r="DW113" s="1056"/>
      <c r="DX113" s="1056"/>
      <c r="DY113" s="1056"/>
      <c r="DZ113" s="1057"/>
    </row>
    <row r="114" spans="1:130" s="246" customFormat="1" ht="26.25" customHeight="1" x14ac:dyDescent="0.15">
      <c r="A114" s="1047"/>
      <c r="B114" s="1048"/>
      <c r="C114" s="1043" t="s">
        <v>446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15886</v>
      </c>
      <c r="AB114" s="1052"/>
      <c r="AC114" s="1052"/>
      <c r="AD114" s="1052"/>
      <c r="AE114" s="1053"/>
      <c r="AF114" s="1054">
        <v>16088</v>
      </c>
      <c r="AG114" s="1052"/>
      <c r="AH114" s="1052"/>
      <c r="AI114" s="1052"/>
      <c r="AJ114" s="1053"/>
      <c r="AK114" s="1054">
        <v>10476</v>
      </c>
      <c r="AL114" s="1052"/>
      <c r="AM114" s="1052"/>
      <c r="AN114" s="1052"/>
      <c r="AO114" s="1053"/>
      <c r="AP114" s="1055">
        <v>0.5</v>
      </c>
      <c r="AQ114" s="1056"/>
      <c r="AR114" s="1056"/>
      <c r="AS114" s="1056"/>
      <c r="AT114" s="1057"/>
      <c r="AU114" s="993"/>
      <c r="AV114" s="994"/>
      <c r="AW114" s="994"/>
      <c r="AX114" s="994"/>
      <c r="AY114" s="994"/>
      <c r="AZ114" s="1042" t="s">
        <v>447</v>
      </c>
      <c r="BA114" s="1043"/>
      <c r="BB114" s="1043"/>
      <c r="BC114" s="1043"/>
      <c r="BD114" s="1043"/>
      <c r="BE114" s="1043"/>
      <c r="BF114" s="1043"/>
      <c r="BG114" s="1043"/>
      <c r="BH114" s="1043"/>
      <c r="BI114" s="1043"/>
      <c r="BJ114" s="1043"/>
      <c r="BK114" s="1043"/>
      <c r="BL114" s="1043"/>
      <c r="BM114" s="1043"/>
      <c r="BN114" s="1043"/>
      <c r="BO114" s="1043"/>
      <c r="BP114" s="1044"/>
      <c r="BQ114" s="1012">
        <v>140248</v>
      </c>
      <c r="BR114" s="1013"/>
      <c r="BS114" s="1013"/>
      <c r="BT114" s="1013"/>
      <c r="BU114" s="1013"/>
      <c r="BV114" s="1013" t="s">
        <v>130</v>
      </c>
      <c r="BW114" s="1013"/>
      <c r="BX114" s="1013"/>
      <c r="BY114" s="1013"/>
      <c r="BZ114" s="1013"/>
      <c r="CA114" s="1013" t="s">
        <v>130</v>
      </c>
      <c r="CB114" s="1013"/>
      <c r="CC114" s="1013"/>
      <c r="CD114" s="1013"/>
      <c r="CE114" s="1013"/>
      <c r="CF114" s="1007" t="s">
        <v>130</v>
      </c>
      <c r="CG114" s="1008"/>
      <c r="CH114" s="1008"/>
      <c r="CI114" s="1008"/>
      <c r="CJ114" s="1008"/>
      <c r="CK114" s="1038"/>
      <c r="CL114" s="1039"/>
      <c r="CM114" s="1009" t="s">
        <v>448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441</v>
      </c>
      <c r="DH114" s="1052"/>
      <c r="DI114" s="1052"/>
      <c r="DJ114" s="1052"/>
      <c r="DK114" s="1053"/>
      <c r="DL114" s="1054" t="s">
        <v>403</v>
      </c>
      <c r="DM114" s="1052"/>
      <c r="DN114" s="1052"/>
      <c r="DO114" s="1052"/>
      <c r="DP114" s="1053"/>
      <c r="DQ114" s="1054" t="s">
        <v>445</v>
      </c>
      <c r="DR114" s="1052"/>
      <c r="DS114" s="1052"/>
      <c r="DT114" s="1052"/>
      <c r="DU114" s="1053"/>
      <c r="DV114" s="1055" t="s">
        <v>403</v>
      </c>
      <c r="DW114" s="1056"/>
      <c r="DX114" s="1056"/>
      <c r="DY114" s="1056"/>
      <c r="DZ114" s="1057"/>
    </row>
    <row r="115" spans="1:130" s="246" customFormat="1" ht="26.25" customHeight="1" x14ac:dyDescent="0.15">
      <c r="A115" s="1047"/>
      <c r="B115" s="1048"/>
      <c r="C115" s="1043" t="s">
        <v>449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684</v>
      </c>
      <c r="AB115" s="1027"/>
      <c r="AC115" s="1027"/>
      <c r="AD115" s="1027"/>
      <c r="AE115" s="1028"/>
      <c r="AF115" s="1029">
        <v>1926</v>
      </c>
      <c r="AG115" s="1027"/>
      <c r="AH115" s="1027"/>
      <c r="AI115" s="1027"/>
      <c r="AJ115" s="1028"/>
      <c r="AK115" s="1029">
        <v>1917</v>
      </c>
      <c r="AL115" s="1027"/>
      <c r="AM115" s="1027"/>
      <c r="AN115" s="1027"/>
      <c r="AO115" s="1028"/>
      <c r="AP115" s="1030">
        <v>0.1</v>
      </c>
      <c r="AQ115" s="1031"/>
      <c r="AR115" s="1031"/>
      <c r="AS115" s="1031"/>
      <c r="AT115" s="1032"/>
      <c r="AU115" s="993"/>
      <c r="AV115" s="994"/>
      <c r="AW115" s="994"/>
      <c r="AX115" s="994"/>
      <c r="AY115" s="994"/>
      <c r="AZ115" s="1042" t="s">
        <v>450</v>
      </c>
      <c r="BA115" s="1043"/>
      <c r="BB115" s="1043"/>
      <c r="BC115" s="1043"/>
      <c r="BD115" s="1043"/>
      <c r="BE115" s="1043"/>
      <c r="BF115" s="1043"/>
      <c r="BG115" s="1043"/>
      <c r="BH115" s="1043"/>
      <c r="BI115" s="1043"/>
      <c r="BJ115" s="1043"/>
      <c r="BK115" s="1043"/>
      <c r="BL115" s="1043"/>
      <c r="BM115" s="1043"/>
      <c r="BN115" s="1043"/>
      <c r="BO115" s="1043"/>
      <c r="BP115" s="1044"/>
      <c r="BQ115" s="1012">
        <v>20315</v>
      </c>
      <c r="BR115" s="1013"/>
      <c r="BS115" s="1013"/>
      <c r="BT115" s="1013"/>
      <c r="BU115" s="1013"/>
      <c r="BV115" s="1013">
        <v>17800</v>
      </c>
      <c r="BW115" s="1013"/>
      <c r="BX115" s="1013"/>
      <c r="BY115" s="1013"/>
      <c r="BZ115" s="1013"/>
      <c r="CA115" s="1013">
        <v>15238</v>
      </c>
      <c r="CB115" s="1013"/>
      <c r="CC115" s="1013"/>
      <c r="CD115" s="1013"/>
      <c r="CE115" s="1013"/>
      <c r="CF115" s="1007">
        <v>0.7</v>
      </c>
      <c r="CG115" s="1008"/>
      <c r="CH115" s="1008"/>
      <c r="CI115" s="1008"/>
      <c r="CJ115" s="1008"/>
      <c r="CK115" s="1038"/>
      <c r="CL115" s="1039"/>
      <c r="CM115" s="1042" t="s">
        <v>451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130</v>
      </c>
      <c r="DH115" s="1052"/>
      <c r="DI115" s="1052"/>
      <c r="DJ115" s="1052"/>
      <c r="DK115" s="1053"/>
      <c r="DL115" s="1054" t="s">
        <v>130</v>
      </c>
      <c r="DM115" s="1052"/>
      <c r="DN115" s="1052"/>
      <c r="DO115" s="1052"/>
      <c r="DP115" s="1053"/>
      <c r="DQ115" s="1054" t="s">
        <v>130</v>
      </c>
      <c r="DR115" s="1052"/>
      <c r="DS115" s="1052"/>
      <c r="DT115" s="1052"/>
      <c r="DU115" s="1053"/>
      <c r="DV115" s="1055" t="s">
        <v>441</v>
      </c>
      <c r="DW115" s="1056"/>
      <c r="DX115" s="1056"/>
      <c r="DY115" s="1056"/>
      <c r="DZ115" s="1057"/>
    </row>
    <row r="116" spans="1:130" s="246" customFormat="1" ht="26.25" customHeight="1" x14ac:dyDescent="0.15">
      <c r="A116" s="1049"/>
      <c r="B116" s="1050"/>
      <c r="C116" s="1058" t="s">
        <v>452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130</v>
      </c>
      <c r="AB116" s="1052"/>
      <c r="AC116" s="1052"/>
      <c r="AD116" s="1052"/>
      <c r="AE116" s="1053"/>
      <c r="AF116" s="1054" t="s">
        <v>130</v>
      </c>
      <c r="AG116" s="1052"/>
      <c r="AH116" s="1052"/>
      <c r="AI116" s="1052"/>
      <c r="AJ116" s="1053"/>
      <c r="AK116" s="1054" t="s">
        <v>441</v>
      </c>
      <c r="AL116" s="1052"/>
      <c r="AM116" s="1052"/>
      <c r="AN116" s="1052"/>
      <c r="AO116" s="1053"/>
      <c r="AP116" s="1055" t="s">
        <v>130</v>
      </c>
      <c r="AQ116" s="1056"/>
      <c r="AR116" s="1056"/>
      <c r="AS116" s="1056"/>
      <c r="AT116" s="1057"/>
      <c r="AU116" s="993"/>
      <c r="AV116" s="994"/>
      <c r="AW116" s="994"/>
      <c r="AX116" s="994"/>
      <c r="AY116" s="994"/>
      <c r="AZ116" s="1060" t="s">
        <v>453</v>
      </c>
      <c r="BA116" s="1061"/>
      <c r="BB116" s="1061"/>
      <c r="BC116" s="1061"/>
      <c r="BD116" s="1061"/>
      <c r="BE116" s="1061"/>
      <c r="BF116" s="1061"/>
      <c r="BG116" s="1061"/>
      <c r="BH116" s="1061"/>
      <c r="BI116" s="1061"/>
      <c r="BJ116" s="1061"/>
      <c r="BK116" s="1061"/>
      <c r="BL116" s="1061"/>
      <c r="BM116" s="1061"/>
      <c r="BN116" s="1061"/>
      <c r="BO116" s="1061"/>
      <c r="BP116" s="1062"/>
      <c r="BQ116" s="1012" t="s">
        <v>403</v>
      </c>
      <c r="BR116" s="1013"/>
      <c r="BS116" s="1013"/>
      <c r="BT116" s="1013"/>
      <c r="BU116" s="1013"/>
      <c r="BV116" s="1013" t="s">
        <v>130</v>
      </c>
      <c r="BW116" s="1013"/>
      <c r="BX116" s="1013"/>
      <c r="BY116" s="1013"/>
      <c r="BZ116" s="1013"/>
      <c r="CA116" s="1013" t="s">
        <v>403</v>
      </c>
      <c r="CB116" s="1013"/>
      <c r="CC116" s="1013"/>
      <c r="CD116" s="1013"/>
      <c r="CE116" s="1013"/>
      <c r="CF116" s="1007" t="s">
        <v>403</v>
      </c>
      <c r="CG116" s="1008"/>
      <c r="CH116" s="1008"/>
      <c r="CI116" s="1008"/>
      <c r="CJ116" s="1008"/>
      <c r="CK116" s="1038"/>
      <c r="CL116" s="1039"/>
      <c r="CM116" s="1009" t="s">
        <v>454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130</v>
      </c>
      <c r="DH116" s="1052"/>
      <c r="DI116" s="1052"/>
      <c r="DJ116" s="1052"/>
      <c r="DK116" s="1053"/>
      <c r="DL116" s="1054" t="s">
        <v>130</v>
      </c>
      <c r="DM116" s="1052"/>
      <c r="DN116" s="1052"/>
      <c r="DO116" s="1052"/>
      <c r="DP116" s="1053"/>
      <c r="DQ116" s="1054" t="s">
        <v>130</v>
      </c>
      <c r="DR116" s="1052"/>
      <c r="DS116" s="1052"/>
      <c r="DT116" s="1052"/>
      <c r="DU116" s="1053"/>
      <c r="DV116" s="1055" t="s">
        <v>403</v>
      </c>
      <c r="DW116" s="1056"/>
      <c r="DX116" s="1056"/>
      <c r="DY116" s="1056"/>
      <c r="DZ116" s="1057"/>
    </row>
    <row r="117" spans="1:130" s="246" customFormat="1" ht="26.25" customHeight="1" x14ac:dyDescent="0.15">
      <c r="A117" s="997" t="s">
        <v>190</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455</v>
      </c>
      <c r="Z117" s="979"/>
      <c r="AA117" s="1069">
        <v>519983</v>
      </c>
      <c r="AB117" s="1070"/>
      <c r="AC117" s="1070"/>
      <c r="AD117" s="1070"/>
      <c r="AE117" s="1071"/>
      <c r="AF117" s="1072">
        <v>512425</v>
      </c>
      <c r="AG117" s="1070"/>
      <c r="AH117" s="1070"/>
      <c r="AI117" s="1070"/>
      <c r="AJ117" s="1071"/>
      <c r="AK117" s="1072">
        <v>509781</v>
      </c>
      <c r="AL117" s="1070"/>
      <c r="AM117" s="1070"/>
      <c r="AN117" s="1070"/>
      <c r="AO117" s="1071"/>
      <c r="AP117" s="1073"/>
      <c r="AQ117" s="1074"/>
      <c r="AR117" s="1074"/>
      <c r="AS117" s="1074"/>
      <c r="AT117" s="1075"/>
      <c r="AU117" s="993"/>
      <c r="AV117" s="994"/>
      <c r="AW117" s="994"/>
      <c r="AX117" s="994"/>
      <c r="AY117" s="994"/>
      <c r="AZ117" s="1060" t="s">
        <v>456</v>
      </c>
      <c r="BA117" s="1061"/>
      <c r="BB117" s="1061"/>
      <c r="BC117" s="1061"/>
      <c r="BD117" s="1061"/>
      <c r="BE117" s="1061"/>
      <c r="BF117" s="1061"/>
      <c r="BG117" s="1061"/>
      <c r="BH117" s="1061"/>
      <c r="BI117" s="1061"/>
      <c r="BJ117" s="1061"/>
      <c r="BK117" s="1061"/>
      <c r="BL117" s="1061"/>
      <c r="BM117" s="1061"/>
      <c r="BN117" s="1061"/>
      <c r="BO117" s="1061"/>
      <c r="BP117" s="1062"/>
      <c r="BQ117" s="1012" t="s">
        <v>441</v>
      </c>
      <c r="BR117" s="1013"/>
      <c r="BS117" s="1013"/>
      <c r="BT117" s="1013"/>
      <c r="BU117" s="1013"/>
      <c r="BV117" s="1013" t="s">
        <v>130</v>
      </c>
      <c r="BW117" s="1013"/>
      <c r="BX117" s="1013"/>
      <c r="BY117" s="1013"/>
      <c r="BZ117" s="1013"/>
      <c r="CA117" s="1013" t="s">
        <v>130</v>
      </c>
      <c r="CB117" s="1013"/>
      <c r="CC117" s="1013"/>
      <c r="CD117" s="1013"/>
      <c r="CE117" s="1013"/>
      <c r="CF117" s="1007" t="s">
        <v>441</v>
      </c>
      <c r="CG117" s="1008"/>
      <c r="CH117" s="1008"/>
      <c r="CI117" s="1008"/>
      <c r="CJ117" s="1008"/>
      <c r="CK117" s="1038"/>
      <c r="CL117" s="1039"/>
      <c r="CM117" s="1009" t="s">
        <v>457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445</v>
      </c>
      <c r="DH117" s="1052"/>
      <c r="DI117" s="1052"/>
      <c r="DJ117" s="1052"/>
      <c r="DK117" s="1053"/>
      <c r="DL117" s="1054" t="s">
        <v>130</v>
      </c>
      <c r="DM117" s="1052"/>
      <c r="DN117" s="1052"/>
      <c r="DO117" s="1052"/>
      <c r="DP117" s="1053"/>
      <c r="DQ117" s="1054" t="s">
        <v>445</v>
      </c>
      <c r="DR117" s="1052"/>
      <c r="DS117" s="1052"/>
      <c r="DT117" s="1052"/>
      <c r="DU117" s="1053"/>
      <c r="DV117" s="1055" t="s">
        <v>130</v>
      </c>
      <c r="DW117" s="1056"/>
      <c r="DX117" s="1056"/>
      <c r="DY117" s="1056"/>
      <c r="DZ117" s="1057"/>
    </row>
    <row r="118" spans="1:130" s="246" customFormat="1" ht="26.25" customHeight="1" x14ac:dyDescent="0.15">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306</v>
      </c>
      <c r="AG118" s="978"/>
      <c r="AH118" s="978"/>
      <c r="AI118" s="978"/>
      <c r="AJ118" s="979"/>
      <c r="AK118" s="977" t="s">
        <v>305</v>
      </c>
      <c r="AL118" s="978"/>
      <c r="AM118" s="978"/>
      <c r="AN118" s="978"/>
      <c r="AO118" s="979"/>
      <c r="AP118" s="1064" t="s">
        <v>428</v>
      </c>
      <c r="AQ118" s="1065"/>
      <c r="AR118" s="1065"/>
      <c r="AS118" s="1065"/>
      <c r="AT118" s="1066"/>
      <c r="AU118" s="993"/>
      <c r="AV118" s="994"/>
      <c r="AW118" s="994"/>
      <c r="AX118" s="994"/>
      <c r="AY118" s="994"/>
      <c r="AZ118" s="1067" t="s">
        <v>458</v>
      </c>
      <c r="BA118" s="1058"/>
      <c r="BB118" s="1058"/>
      <c r="BC118" s="1058"/>
      <c r="BD118" s="1058"/>
      <c r="BE118" s="1058"/>
      <c r="BF118" s="1058"/>
      <c r="BG118" s="1058"/>
      <c r="BH118" s="1058"/>
      <c r="BI118" s="1058"/>
      <c r="BJ118" s="1058"/>
      <c r="BK118" s="1058"/>
      <c r="BL118" s="1058"/>
      <c r="BM118" s="1058"/>
      <c r="BN118" s="1058"/>
      <c r="BO118" s="1058"/>
      <c r="BP118" s="1059"/>
      <c r="BQ118" s="1090" t="s">
        <v>130</v>
      </c>
      <c r="BR118" s="1091"/>
      <c r="BS118" s="1091"/>
      <c r="BT118" s="1091"/>
      <c r="BU118" s="1091"/>
      <c r="BV118" s="1091" t="s">
        <v>403</v>
      </c>
      <c r="BW118" s="1091"/>
      <c r="BX118" s="1091"/>
      <c r="BY118" s="1091"/>
      <c r="BZ118" s="1091"/>
      <c r="CA118" s="1091" t="s">
        <v>130</v>
      </c>
      <c r="CB118" s="1091"/>
      <c r="CC118" s="1091"/>
      <c r="CD118" s="1091"/>
      <c r="CE118" s="1091"/>
      <c r="CF118" s="1007" t="s">
        <v>130</v>
      </c>
      <c r="CG118" s="1008"/>
      <c r="CH118" s="1008"/>
      <c r="CI118" s="1008"/>
      <c r="CJ118" s="1008"/>
      <c r="CK118" s="1038"/>
      <c r="CL118" s="1039"/>
      <c r="CM118" s="1009" t="s">
        <v>459</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130</v>
      </c>
      <c r="DH118" s="1052"/>
      <c r="DI118" s="1052"/>
      <c r="DJ118" s="1052"/>
      <c r="DK118" s="1053"/>
      <c r="DL118" s="1054" t="s">
        <v>130</v>
      </c>
      <c r="DM118" s="1052"/>
      <c r="DN118" s="1052"/>
      <c r="DO118" s="1052"/>
      <c r="DP118" s="1053"/>
      <c r="DQ118" s="1054" t="s">
        <v>130</v>
      </c>
      <c r="DR118" s="1052"/>
      <c r="DS118" s="1052"/>
      <c r="DT118" s="1052"/>
      <c r="DU118" s="1053"/>
      <c r="DV118" s="1055" t="s">
        <v>130</v>
      </c>
      <c r="DW118" s="1056"/>
      <c r="DX118" s="1056"/>
      <c r="DY118" s="1056"/>
      <c r="DZ118" s="1057"/>
    </row>
    <row r="119" spans="1:130" s="246" customFormat="1" ht="26.25" customHeight="1" x14ac:dyDescent="0.15">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130</v>
      </c>
      <c r="AB119" s="985"/>
      <c r="AC119" s="985"/>
      <c r="AD119" s="985"/>
      <c r="AE119" s="986"/>
      <c r="AF119" s="987" t="s">
        <v>130</v>
      </c>
      <c r="AG119" s="985"/>
      <c r="AH119" s="985"/>
      <c r="AI119" s="985"/>
      <c r="AJ119" s="986"/>
      <c r="AK119" s="987" t="s">
        <v>130</v>
      </c>
      <c r="AL119" s="985"/>
      <c r="AM119" s="985"/>
      <c r="AN119" s="985"/>
      <c r="AO119" s="986"/>
      <c r="AP119" s="988" t="s">
        <v>130</v>
      </c>
      <c r="AQ119" s="989"/>
      <c r="AR119" s="989"/>
      <c r="AS119" s="989"/>
      <c r="AT119" s="990"/>
      <c r="AU119" s="995"/>
      <c r="AV119" s="996"/>
      <c r="AW119" s="996"/>
      <c r="AX119" s="996"/>
      <c r="AY119" s="996"/>
      <c r="AZ119" s="277" t="s">
        <v>190</v>
      </c>
      <c r="BA119" s="277"/>
      <c r="BB119" s="277"/>
      <c r="BC119" s="277"/>
      <c r="BD119" s="277"/>
      <c r="BE119" s="277"/>
      <c r="BF119" s="277"/>
      <c r="BG119" s="277"/>
      <c r="BH119" s="277"/>
      <c r="BI119" s="277"/>
      <c r="BJ119" s="277"/>
      <c r="BK119" s="277"/>
      <c r="BL119" s="277"/>
      <c r="BM119" s="277"/>
      <c r="BN119" s="277"/>
      <c r="BO119" s="1068" t="s">
        <v>460</v>
      </c>
      <c r="BP119" s="1099"/>
      <c r="BQ119" s="1090">
        <v>5974469</v>
      </c>
      <c r="BR119" s="1091"/>
      <c r="BS119" s="1091"/>
      <c r="BT119" s="1091"/>
      <c r="BU119" s="1091"/>
      <c r="BV119" s="1091">
        <v>5592870</v>
      </c>
      <c r="BW119" s="1091"/>
      <c r="BX119" s="1091"/>
      <c r="BY119" s="1091"/>
      <c r="BZ119" s="1091"/>
      <c r="CA119" s="1091">
        <v>5321268</v>
      </c>
      <c r="CB119" s="1091"/>
      <c r="CC119" s="1091"/>
      <c r="CD119" s="1091"/>
      <c r="CE119" s="1091"/>
      <c r="CF119" s="1092"/>
      <c r="CG119" s="1093"/>
      <c r="CH119" s="1093"/>
      <c r="CI119" s="1093"/>
      <c r="CJ119" s="1094"/>
      <c r="CK119" s="1040"/>
      <c r="CL119" s="1041"/>
      <c r="CM119" s="1095" t="s">
        <v>461</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445</v>
      </c>
      <c r="DH119" s="1077"/>
      <c r="DI119" s="1077"/>
      <c r="DJ119" s="1077"/>
      <c r="DK119" s="1078"/>
      <c r="DL119" s="1076">
        <v>3997</v>
      </c>
      <c r="DM119" s="1077"/>
      <c r="DN119" s="1077"/>
      <c r="DO119" s="1077"/>
      <c r="DP119" s="1078"/>
      <c r="DQ119" s="1076">
        <v>2043</v>
      </c>
      <c r="DR119" s="1077"/>
      <c r="DS119" s="1077"/>
      <c r="DT119" s="1077"/>
      <c r="DU119" s="1078"/>
      <c r="DV119" s="1079">
        <v>0.1</v>
      </c>
      <c r="DW119" s="1080"/>
      <c r="DX119" s="1080"/>
      <c r="DY119" s="1080"/>
      <c r="DZ119" s="1081"/>
    </row>
    <row r="120" spans="1:130" s="246" customFormat="1" ht="26.25" customHeight="1" x14ac:dyDescent="0.15">
      <c r="A120" s="1152"/>
      <c r="B120" s="1039"/>
      <c r="C120" s="1009" t="s">
        <v>436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130</v>
      </c>
      <c r="AB120" s="1052"/>
      <c r="AC120" s="1052"/>
      <c r="AD120" s="1052"/>
      <c r="AE120" s="1053"/>
      <c r="AF120" s="1054" t="s">
        <v>130</v>
      </c>
      <c r="AG120" s="1052"/>
      <c r="AH120" s="1052"/>
      <c r="AI120" s="1052"/>
      <c r="AJ120" s="1053"/>
      <c r="AK120" s="1054" t="s">
        <v>403</v>
      </c>
      <c r="AL120" s="1052"/>
      <c r="AM120" s="1052"/>
      <c r="AN120" s="1052"/>
      <c r="AO120" s="1053"/>
      <c r="AP120" s="1055" t="s">
        <v>130</v>
      </c>
      <c r="AQ120" s="1056"/>
      <c r="AR120" s="1056"/>
      <c r="AS120" s="1056"/>
      <c r="AT120" s="1057"/>
      <c r="AU120" s="1082" t="s">
        <v>462</v>
      </c>
      <c r="AV120" s="1083"/>
      <c r="AW120" s="1083"/>
      <c r="AX120" s="1083"/>
      <c r="AY120" s="1084"/>
      <c r="AZ120" s="1033" t="s">
        <v>463</v>
      </c>
      <c r="BA120" s="982"/>
      <c r="BB120" s="982"/>
      <c r="BC120" s="982"/>
      <c r="BD120" s="982"/>
      <c r="BE120" s="982"/>
      <c r="BF120" s="982"/>
      <c r="BG120" s="982"/>
      <c r="BH120" s="982"/>
      <c r="BI120" s="982"/>
      <c r="BJ120" s="982"/>
      <c r="BK120" s="982"/>
      <c r="BL120" s="982"/>
      <c r="BM120" s="982"/>
      <c r="BN120" s="982"/>
      <c r="BO120" s="982"/>
      <c r="BP120" s="983"/>
      <c r="BQ120" s="1019">
        <v>1521464</v>
      </c>
      <c r="BR120" s="1020"/>
      <c r="BS120" s="1020"/>
      <c r="BT120" s="1020"/>
      <c r="BU120" s="1020"/>
      <c r="BV120" s="1020">
        <v>1698957</v>
      </c>
      <c r="BW120" s="1020"/>
      <c r="BX120" s="1020"/>
      <c r="BY120" s="1020"/>
      <c r="BZ120" s="1020"/>
      <c r="CA120" s="1020">
        <v>2037453</v>
      </c>
      <c r="CB120" s="1020"/>
      <c r="CC120" s="1020"/>
      <c r="CD120" s="1020"/>
      <c r="CE120" s="1020"/>
      <c r="CF120" s="1034">
        <v>97.7</v>
      </c>
      <c r="CG120" s="1035"/>
      <c r="CH120" s="1035"/>
      <c r="CI120" s="1035"/>
      <c r="CJ120" s="1035"/>
      <c r="CK120" s="1100" t="s">
        <v>464</v>
      </c>
      <c r="CL120" s="1101"/>
      <c r="CM120" s="1101"/>
      <c r="CN120" s="1101"/>
      <c r="CO120" s="1102"/>
      <c r="CP120" s="1108" t="s">
        <v>465</v>
      </c>
      <c r="CQ120" s="1109"/>
      <c r="CR120" s="1109"/>
      <c r="CS120" s="1109"/>
      <c r="CT120" s="1109"/>
      <c r="CU120" s="1109"/>
      <c r="CV120" s="1109"/>
      <c r="CW120" s="1109"/>
      <c r="CX120" s="1109"/>
      <c r="CY120" s="1109"/>
      <c r="CZ120" s="1109"/>
      <c r="DA120" s="1109"/>
      <c r="DB120" s="1109"/>
      <c r="DC120" s="1109"/>
      <c r="DD120" s="1109"/>
      <c r="DE120" s="1109"/>
      <c r="DF120" s="1110"/>
      <c r="DG120" s="1019">
        <v>925276</v>
      </c>
      <c r="DH120" s="1020"/>
      <c r="DI120" s="1020"/>
      <c r="DJ120" s="1020"/>
      <c r="DK120" s="1020"/>
      <c r="DL120" s="1020">
        <v>819145</v>
      </c>
      <c r="DM120" s="1020"/>
      <c r="DN120" s="1020"/>
      <c r="DO120" s="1020"/>
      <c r="DP120" s="1020"/>
      <c r="DQ120" s="1020">
        <v>713608</v>
      </c>
      <c r="DR120" s="1020"/>
      <c r="DS120" s="1020"/>
      <c r="DT120" s="1020"/>
      <c r="DU120" s="1020"/>
      <c r="DV120" s="1021">
        <v>34.200000000000003</v>
      </c>
      <c r="DW120" s="1021"/>
      <c r="DX120" s="1021"/>
      <c r="DY120" s="1021"/>
      <c r="DZ120" s="1022"/>
    </row>
    <row r="121" spans="1:130" s="246" customFormat="1" ht="26.25" customHeight="1" x14ac:dyDescent="0.15">
      <c r="A121" s="1152"/>
      <c r="B121" s="1039"/>
      <c r="C121" s="1060" t="s">
        <v>466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130</v>
      </c>
      <c r="AB121" s="1052"/>
      <c r="AC121" s="1052"/>
      <c r="AD121" s="1052"/>
      <c r="AE121" s="1053"/>
      <c r="AF121" s="1054" t="s">
        <v>130</v>
      </c>
      <c r="AG121" s="1052"/>
      <c r="AH121" s="1052"/>
      <c r="AI121" s="1052"/>
      <c r="AJ121" s="1053"/>
      <c r="AK121" s="1054" t="s">
        <v>130</v>
      </c>
      <c r="AL121" s="1052"/>
      <c r="AM121" s="1052"/>
      <c r="AN121" s="1052"/>
      <c r="AO121" s="1053"/>
      <c r="AP121" s="1055" t="s">
        <v>445</v>
      </c>
      <c r="AQ121" s="1056"/>
      <c r="AR121" s="1056"/>
      <c r="AS121" s="1056"/>
      <c r="AT121" s="1057"/>
      <c r="AU121" s="1085"/>
      <c r="AV121" s="1086"/>
      <c r="AW121" s="1086"/>
      <c r="AX121" s="1086"/>
      <c r="AY121" s="1087"/>
      <c r="AZ121" s="1042" t="s">
        <v>467</v>
      </c>
      <c r="BA121" s="1043"/>
      <c r="BB121" s="1043"/>
      <c r="BC121" s="1043"/>
      <c r="BD121" s="1043"/>
      <c r="BE121" s="1043"/>
      <c r="BF121" s="1043"/>
      <c r="BG121" s="1043"/>
      <c r="BH121" s="1043"/>
      <c r="BI121" s="1043"/>
      <c r="BJ121" s="1043"/>
      <c r="BK121" s="1043"/>
      <c r="BL121" s="1043"/>
      <c r="BM121" s="1043"/>
      <c r="BN121" s="1043"/>
      <c r="BO121" s="1043"/>
      <c r="BP121" s="1044"/>
      <c r="BQ121" s="1012">
        <v>25061</v>
      </c>
      <c r="BR121" s="1013"/>
      <c r="BS121" s="1013"/>
      <c r="BT121" s="1013"/>
      <c r="BU121" s="1013"/>
      <c r="BV121" s="1013">
        <v>15638</v>
      </c>
      <c r="BW121" s="1013"/>
      <c r="BX121" s="1013"/>
      <c r="BY121" s="1013"/>
      <c r="BZ121" s="1013"/>
      <c r="CA121" s="1013">
        <v>5831</v>
      </c>
      <c r="CB121" s="1013"/>
      <c r="CC121" s="1013"/>
      <c r="CD121" s="1013"/>
      <c r="CE121" s="1013"/>
      <c r="CF121" s="1007">
        <v>0.3</v>
      </c>
      <c r="CG121" s="1008"/>
      <c r="CH121" s="1008"/>
      <c r="CI121" s="1008"/>
      <c r="CJ121" s="1008"/>
      <c r="CK121" s="1103"/>
      <c r="CL121" s="1104"/>
      <c r="CM121" s="1104"/>
      <c r="CN121" s="1104"/>
      <c r="CO121" s="1105"/>
      <c r="CP121" s="1113" t="s">
        <v>404</v>
      </c>
      <c r="CQ121" s="1114"/>
      <c r="CR121" s="1114"/>
      <c r="CS121" s="1114"/>
      <c r="CT121" s="1114"/>
      <c r="CU121" s="1114"/>
      <c r="CV121" s="1114"/>
      <c r="CW121" s="1114"/>
      <c r="CX121" s="1114"/>
      <c r="CY121" s="1114"/>
      <c r="CZ121" s="1114"/>
      <c r="DA121" s="1114"/>
      <c r="DB121" s="1114"/>
      <c r="DC121" s="1114"/>
      <c r="DD121" s="1114"/>
      <c r="DE121" s="1114"/>
      <c r="DF121" s="1115"/>
      <c r="DG121" s="1012">
        <v>195153</v>
      </c>
      <c r="DH121" s="1013"/>
      <c r="DI121" s="1013"/>
      <c r="DJ121" s="1013"/>
      <c r="DK121" s="1013"/>
      <c r="DL121" s="1013">
        <v>149352</v>
      </c>
      <c r="DM121" s="1013"/>
      <c r="DN121" s="1013"/>
      <c r="DO121" s="1013"/>
      <c r="DP121" s="1013"/>
      <c r="DQ121" s="1013">
        <v>110923</v>
      </c>
      <c r="DR121" s="1013"/>
      <c r="DS121" s="1013"/>
      <c r="DT121" s="1013"/>
      <c r="DU121" s="1013"/>
      <c r="DV121" s="1014">
        <v>5.3</v>
      </c>
      <c r="DW121" s="1014"/>
      <c r="DX121" s="1014"/>
      <c r="DY121" s="1014"/>
      <c r="DZ121" s="1015"/>
    </row>
    <row r="122" spans="1:130" s="246" customFormat="1" ht="26.25" customHeight="1" x14ac:dyDescent="0.15">
      <c r="A122" s="1152"/>
      <c r="B122" s="1039"/>
      <c r="C122" s="1009" t="s">
        <v>448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130</v>
      </c>
      <c r="AB122" s="1052"/>
      <c r="AC122" s="1052"/>
      <c r="AD122" s="1052"/>
      <c r="AE122" s="1053"/>
      <c r="AF122" s="1054" t="s">
        <v>445</v>
      </c>
      <c r="AG122" s="1052"/>
      <c r="AH122" s="1052"/>
      <c r="AI122" s="1052"/>
      <c r="AJ122" s="1053"/>
      <c r="AK122" s="1054" t="s">
        <v>130</v>
      </c>
      <c r="AL122" s="1052"/>
      <c r="AM122" s="1052"/>
      <c r="AN122" s="1052"/>
      <c r="AO122" s="1053"/>
      <c r="AP122" s="1055" t="s">
        <v>130</v>
      </c>
      <c r="AQ122" s="1056"/>
      <c r="AR122" s="1056"/>
      <c r="AS122" s="1056"/>
      <c r="AT122" s="1057"/>
      <c r="AU122" s="1085"/>
      <c r="AV122" s="1086"/>
      <c r="AW122" s="1086"/>
      <c r="AX122" s="1086"/>
      <c r="AY122" s="1087"/>
      <c r="AZ122" s="1067" t="s">
        <v>468</v>
      </c>
      <c r="BA122" s="1058"/>
      <c r="BB122" s="1058"/>
      <c r="BC122" s="1058"/>
      <c r="BD122" s="1058"/>
      <c r="BE122" s="1058"/>
      <c r="BF122" s="1058"/>
      <c r="BG122" s="1058"/>
      <c r="BH122" s="1058"/>
      <c r="BI122" s="1058"/>
      <c r="BJ122" s="1058"/>
      <c r="BK122" s="1058"/>
      <c r="BL122" s="1058"/>
      <c r="BM122" s="1058"/>
      <c r="BN122" s="1058"/>
      <c r="BO122" s="1058"/>
      <c r="BP122" s="1059"/>
      <c r="BQ122" s="1090">
        <v>4104746</v>
      </c>
      <c r="BR122" s="1091"/>
      <c r="BS122" s="1091"/>
      <c r="BT122" s="1091"/>
      <c r="BU122" s="1091"/>
      <c r="BV122" s="1091">
        <v>3988337</v>
      </c>
      <c r="BW122" s="1091"/>
      <c r="BX122" s="1091"/>
      <c r="BY122" s="1091"/>
      <c r="BZ122" s="1091"/>
      <c r="CA122" s="1091">
        <v>3882506</v>
      </c>
      <c r="CB122" s="1091"/>
      <c r="CC122" s="1091"/>
      <c r="CD122" s="1091"/>
      <c r="CE122" s="1091"/>
      <c r="CF122" s="1111">
        <v>186.2</v>
      </c>
      <c r="CG122" s="1112"/>
      <c r="CH122" s="1112"/>
      <c r="CI122" s="1112"/>
      <c r="CJ122" s="1112"/>
      <c r="CK122" s="1103"/>
      <c r="CL122" s="1104"/>
      <c r="CM122" s="1104"/>
      <c r="CN122" s="1104"/>
      <c r="CO122" s="1105"/>
      <c r="CP122" s="1113" t="s">
        <v>469</v>
      </c>
      <c r="CQ122" s="1114"/>
      <c r="CR122" s="1114"/>
      <c r="CS122" s="1114"/>
      <c r="CT122" s="1114"/>
      <c r="CU122" s="1114"/>
      <c r="CV122" s="1114"/>
      <c r="CW122" s="1114"/>
      <c r="CX122" s="1114"/>
      <c r="CY122" s="1114"/>
      <c r="CZ122" s="1114"/>
      <c r="DA122" s="1114"/>
      <c r="DB122" s="1114"/>
      <c r="DC122" s="1114"/>
      <c r="DD122" s="1114"/>
      <c r="DE122" s="1114"/>
      <c r="DF122" s="1115"/>
      <c r="DG122" s="1012" t="s">
        <v>130</v>
      </c>
      <c r="DH122" s="1013"/>
      <c r="DI122" s="1013"/>
      <c r="DJ122" s="1013"/>
      <c r="DK122" s="1013"/>
      <c r="DL122" s="1013" t="s">
        <v>441</v>
      </c>
      <c r="DM122" s="1013"/>
      <c r="DN122" s="1013"/>
      <c r="DO122" s="1013"/>
      <c r="DP122" s="1013"/>
      <c r="DQ122" s="1013" t="s">
        <v>441</v>
      </c>
      <c r="DR122" s="1013"/>
      <c r="DS122" s="1013"/>
      <c r="DT122" s="1013"/>
      <c r="DU122" s="1013"/>
      <c r="DV122" s="1014" t="s">
        <v>445</v>
      </c>
      <c r="DW122" s="1014"/>
      <c r="DX122" s="1014"/>
      <c r="DY122" s="1014"/>
      <c r="DZ122" s="1015"/>
    </row>
    <row r="123" spans="1:130" s="246" customFormat="1" ht="26.25" customHeight="1" x14ac:dyDescent="0.15">
      <c r="A123" s="1152"/>
      <c r="B123" s="1039"/>
      <c r="C123" s="1009" t="s">
        <v>454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445</v>
      </c>
      <c r="AB123" s="1052"/>
      <c r="AC123" s="1052"/>
      <c r="AD123" s="1052"/>
      <c r="AE123" s="1053"/>
      <c r="AF123" s="1054" t="s">
        <v>130</v>
      </c>
      <c r="AG123" s="1052"/>
      <c r="AH123" s="1052"/>
      <c r="AI123" s="1052"/>
      <c r="AJ123" s="1053"/>
      <c r="AK123" s="1054" t="s">
        <v>130</v>
      </c>
      <c r="AL123" s="1052"/>
      <c r="AM123" s="1052"/>
      <c r="AN123" s="1052"/>
      <c r="AO123" s="1053"/>
      <c r="AP123" s="1055" t="s">
        <v>130</v>
      </c>
      <c r="AQ123" s="1056"/>
      <c r="AR123" s="1056"/>
      <c r="AS123" s="1056"/>
      <c r="AT123" s="1057"/>
      <c r="AU123" s="1088"/>
      <c r="AV123" s="1089"/>
      <c r="AW123" s="1089"/>
      <c r="AX123" s="1089"/>
      <c r="AY123" s="1089"/>
      <c r="AZ123" s="277" t="s">
        <v>190</v>
      </c>
      <c r="BA123" s="277"/>
      <c r="BB123" s="277"/>
      <c r="BC123" s="277"/>
      <c r="BD123" s="277"/>
      <c r="BE123" s="277"/>
      <c r="BF123" s="277"/>
      <c r="BG123" s="277"/>
      <c r="BH123" s="277"/>
      <c r="BI123" s="277"/>
      <c r="BJ123" s="277"/>
      <c r="BK123" s="277"/>
      <c r="BL123" s="277"/>
      <c r="BM123" s="277"/>
      <c r="BN123" s="277"/>
      <c r="BO123" s="1068" t="s">
        <v>470</v>
      </c>
      <c r="BP123" s="1099"/>
      <c r="BQ123" s="1158">
        <v>5651271</v>
      </c>
      <c r="BR123" s="1159"/>
      <c r="BS123" s="1159"/>
      <c r="BT123" s="1159"/>
      <c r="BU123" s="1159"/>
      <c r="BV123" s="1159">
        <v>5702932</v>
      </c>
      <c r="BW123" s="1159"/>
      <c r="BX123" s="1159"/>
      <c r="BY123" s="1159"/>
      <c r="BZ123" s="1159"/>
      <c r="CA123" s="1159">
        <v>5925790</v>
      </c>
      <c r="CB123" s="1159"/>
      <c r="CC123" s="1159"/>
      <c r="CD123" s="1159"/>
      <c r="CE123" s="1159"/>
      <c r="CF123" s="1092"/>
      <c r="CG123" s="1093"/>
      <c r="CH123" s="1093"/>
      <c r="CI123" s="1093"/>
      <c r="CJ123" s="1094"/>
      <c r="CK123" s="1103"/>
      <c r="CL123" s="1104"/>
      <c r="CM123" s="1104"/>
      <c r="CN123" s="1104"/>
      <c r="CO123" s="1105"/>
      <c r="CP123" s="1113" t="s">
        <v>471</v>
      </c>
      <c r="CQ123" s="1114"/>
      <c r="CR123" s="1114"/>
      <c r="CS123" s="1114"/>
      <c r="CT123" s="1114"/>
      <c r="CU123" s="1114"/>
      <c r="CV123" s="1114"/>
      <c r="CW123" s="1114"/>
      <c r="CX123" s="1114"/>
      <c r="CY123" s="1114"/>
      <c r="CZ123" s="1114"/>
      <c r="DA123" s="1114"/>
      <c r="DB123" s="1114"/>
      <c r="DC123" s="1114"/>
      <c r="DD123" s="1114"/>
      <c r="DE123" s="1114"/>
      <c r="DF123" s="1115"/>
      <c r="DG123" s="1051" t="s">
        <v>130</v>
      </c>
      <c r="DH123" s="1052"/>
      <c r="DI123" s="1052"/>
      <c r="DJ123" s="1052"/>
      <c r="DK123" s="1053"/>
      <c r="DL123" s="1054" t="s">
        <v>403</v>
      </c>
      <c r="DM123" s="1052"/>
      <c r="DN123" s="1052"/>
      <c r="DO123" s="1052"/>
      <c r="DP123" s="1053"/>
      <c r="DQ123" s="1054" t="s">
        <v>445</v>
      </c>
      <c r="DR123" s="1052"/>
      <c r="DS123" s="1052"/>
      <c r="DT123" s="1052"/>
      <c r="DU123" s="1053"/>
      <c r="DV123" s="1055" t="s">
        <v>445</v>
      </c>
      <c r="DW123" s="1056"/>
      <c r="DX123" s="1056"/>
      <c r="DY123" s="1056"/>
      <c r="DZ123" s="1057"/>
    </row>
    <row r="124" spans="1:130" s="246" customFormat="1" ht="26.25" customHeight="1" thickBot="1" x14ac:dyDescent="0.2">
      <c r="A124" s="1152"/>
      <c r="B124" s="1039"/>
      <c r="C124" s="1009" t="s">
        <v>457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445</v>
      </c>
      <c r="AB124" s="1052"/>
      <c r="AC124" s="1052"/>
      <c r="AD124" s="1052"/>
      <c r="AE124" s="1053"/>
      <c r="AF124" s="1054" t="s">
        <v>130</v>
      </c>
      <c r="AG124" s="1052"/>
      <c r="AH124" s="1052"/>
      <c r="AI124" s="1052"/>
      <c r="AJ124" s="1053"/>
      <c r="AK124" s="1054" t="s">
        <v>130</v>
      </c>
      <c r="AL124" s="1052"/>
      <c r="AM124" s="1052"/>
      <c r="AN124" s="1052"/>
      <c r="AO124" s="1053"/>
      <c r="AP124" s="1055" t="s">
        <v>403</v>
      </c>
      <c r="AQ124" s="1056"/>
      <c r="AR124" s="1056"/>
      <c r="AS124" s="1056"/>
      <c r="AT124" s="1057"/>
      <c r="AU124" s="1154" t="s">
        <v>472</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15.1</v>
      </c>
      <c r="BR124" s="1121"/>
      <c r="BS124" s="1121"/>
      <c r="BT124" s="1121"/>
      <c r="BU124" s="1121"/>
      <c r="BV124" s="1121" t="s">
        <v>403</v>
      </c>
      <c r="BW124" s="1121"/>
      <c r="BX124" s="1121"/>
      <c r="BY124" s="1121"/>
      <c r="BZ124" s="1121"/>
      <c r="CA124" s="1121" t="s">
        <v>130</v>
      </c>
      <c r="CB124" s="1121"/>
      <c r="CC124" s="1121"/>
      <c r="CD124" s="1121"/>
      <c r="CE124" s="1121"/>
      <c r="CF124" s="1122"/>
      <c r="CG124" s="1123"/>
      <c r="CH124" s="1123"/>
      <c r="CI124" s="1123"/>
      <c r="CJ124" s="1124"/>
      <c r="CK124" s="1106"/>
      <c r="CL124" s="1106"/>
      <c r="CM124" s="1106"/>
      <c r="CN124" s="1106"/>
      <c r="CO124" s="1107"/>
      <c r="CP124" s="1113" t="s">
        <v>473</v>
      </c>
      <c r="CQ124" s="1114"/>
      <c r="CR124" s="1114"/>
      <c r="CS124" s="1114"/>
      <c r="CT124" s="1114"/>
      <c r="CU124" s="1114"/>
      <c r="CV124" s="1114"/>
      <c r="CW124" s="1114"/>
      <c r="CX124" s="1114"/>
      <c r="CY124" s="1114"/>
      <c r="CZ124" s="1114"/>
      <c r="DA124" s="1114"/>
      <c r="DB124" s="1114"/>
      <c r="DC124" s="1114"/>
      <c r="DD124" s="1114"/>
      <c r="DE124" s="1114"/>
      <c r="DF124" s="1115"/>
      <c r="DG124" s="1098" t="s">
        <v>445</v>
      </c>
      <c r="DH124" s="1077"/>
      <c r="DI124" s="1077"/>
      <c r="DJ124" s="1077"/>
      <c r="DK124" s="1078"/>
      <c r="DL124" s="1076" t="s">
        <v>441</v>
      </c>
      <c r="DM124" s="1077"/>
      <c r="DN124" s="1077"/>
      <c r="DO124" s="1077"/>
      <c r="DP124" s="1078"/>
      <c r="DQ124" s="1076" t="s">
        <v>403</v>
      </c>
      <c r="DR124" s="1077"/>
      <c r="DS124" s="1077"/>
      <c r="DT124" s="1077"/>
      <c r="DU124" s="1078"/>
      <c r="DV124" s="1079" t="s">
        <v>130</v>
      </c>
      <c r="DW124" s="1080"/>
      <c r="DX124" s="1080"/>
      <c r="DY124" s="1080"/>
      <c r="DZ124" s="1081"/>
    </row>
    <row r="125" spans="1:130" s="246" customFormat="1" ht="26.25" customHeight="1" x14ac:dyDescent="0.15">
      <c r="A125" s="1152"/>
      <c r="B125" s="1039"/>
      <c r="C125" s="1009" t="s">
        <v>459</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130</v>
      </c>
      <c r="AB125" s="1052"/>
      <c r="AC125" s="1052"/>
      <c r="AD125" s="1052"/>
      <c r="AE125" s="1053"/>
      <c r="AF125" s="1054" t="s">
        <v>130</v>
      </c>
      <c r="AG125" s="1052"/>
      <c r="AH125" s="1052"/>
      <c r="AI125" s="1052"/>
      <c r="AJ125" s="1053"/>
      <c r="AK125" s="1054" t="s">
        <v>441</v>
      </c>
      <c r="AL125" s="1052"/>
      <c r="AM125" s="1052"/>
      <c r="AN125" s="1052"/>
      <c r="AO125" s="1053"/>
      <c r="AP125" s="1055" t="s">
        <v>130</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474</v>
      </c>
      <c r="CL125" s="1101"/>
      <c r="CM125" s="1101"/>
      <c r="CN125" s="1101"/>
      <c r="CO125" s="1102"/>
      <c r="CP125" s="1033" t="s">
        <v>475</v>
      </c>
      <c r="CQ125" s="982"/>
      <c r="CR125" s="982"/>
      <c r="CS125" s="982"/>
      <c r="CT125" s="982"/>
      <c r="CU125" s="982"/>
      <c r="CV125" s="982"/>
      <c r="CW125" s="982"/>
      <c r="CX125" s="982"/>
      <c r="CY125" s="982"/>
      <c r="CZ125" s="982"/>
      <c r="DA125" s="982"/>
      <c r="DB125" s="982"/>
      <c r="DC125" s="982"/>
      <c r="DD125" s="982"/>
      <c r="DE125" s="982"/>
      <c r="DF125" s="983"/>
      <c r="DG125" s="1019" t="s">
        <v>130</v>
      </c>
      <c r="DH125" s="1020"/>
      <c r="DI125" s="1020"/>
      <c r="DJ125" s="1020"/>
      <c r="DK125" s="1020"/>
      <c r="DL125" s="1020" t="s">
        <v>130</v>
      </c>
      <c r="DM125" s="1020"/>
      <c r="DN125" s="1020"/>
      <c r="DO125" s="1020"/>
      <c r="DP125" s="1020"/>
      <c r="DQ125" s="1020" t="s">
        <v>130</v>
      </c>
      <c r="DR125" s="1020"/>
      <c r="DS125" s="1020"/>
      <c r="DT125" s="1020"/>
      <c r="DU125" s="1020"/>
      <c r="DV125" s="1021" t="s">
        <v>130</v>
      </c>
      <c r="DW125" s="1021"/>
      <c r="DX125" s="1021"/>
      <c r="DY125" s="1021"/>
      <c r="DZ125" s="1022"/>
    </row>
    <row r="126" spans="1:130" s="246" customFormat="1" ht="26.25" customHeight="1" thickBot="1" x14ac:dyDescent="0.2">
      <c r="A126" s="1152"/>
      <c r="B126" s="1039"/>
      <c r="C126" s="1009" t="s">
        <v>461</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623</v>
      </c>
      <c r="AB126" s="1052"/>
      <c r="AC126" s="1052"/>
      <c r="AD126" s="1052"/>
      <c r="AE126" s="1053"/>
      <c r="AF126" s="1054">
        <v>1880</v>
      </c>
      <c r="AG126" s="1052"/>
      <c r="AH126" s="1052"/>
      <c r="AI126" s="1052"/>
      <c r="AJ126" s="1053"/>
      <c r="AK126" s="1054">
        <v>1880</v>
      </c>
      <c r="AL126" s="1052"/>
      <c r="AM126" s="1052"/>
      <c r="AN126" s="1052"/>
      <c r="AO126" s="1053"/>
      <c r="AP126" s="1055">
        <v>0.1</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476</v>
      </c>
      <c r="CQ126" s="1043"/>
      <c r="CR126" s="1043"/>
      <c r="CS126" s="1043"/>
      <c r="CT126" s="1043"/>
      <c r="CU126" s="1043"/>
      <c r="CV126" s="1043"/>
      <c r="CW126" s="1043"/>
      <c r="CX126" s="1043"/>
      <c r="CY126" s="1043"/>
      <c r="CZ126" s="1043"/>
      <c r="DA126" s="1043"/>
      <c r="DB126" s="1043"/>
      <c r="DC126" s="1043"/>
      <c r="DD126" s="1043"/>
      <c r="DE126" s="1043"/>
      <c r="DF126" s="1044"/>
      <c r="DG126" s="1012" t="s">
        <v>403</v>
      </c>
      <c r="DH126" s="1013"/>
      <c r="DI126" s="1013"/>
      <c r="DJ126" s="1013"/>
      <c r="DK126" s="1013"/>
      <c r="DL126" s="1013" t="s">
        <v>130</v>
      </c>
      <c r="DM126" s="1013"/>
      <c r="DN126" s="1013"/>
      <c r="DO126" s="1013"/>
      <c r="DP126" s="1013"/>
      <c r="DQ126" s="1013" t="s">
        <v>130</v>
      </c>
      <c r="DR126" s="1013"/>
      <c r="DS126" s="1013"/>
      <c r="DT126" s="1013"/>
      <c r="DU126" s="1013"/>
      <c r="DV126" s="1014" t="s">
        <v>441</v>
      </c>
      <c r="DW126" s="1014"/>
      <c r="DX126" s="1014"/>
      <c r="DY126" s="1014"/>
      <c r="DZ126" s="1015"/>
    </row>
    <row r="127" spans="1:130" s="246" customFormat="1" ht="26.25" customHeight="1" x14ac:dyDescent="0.15">
      <c r="A127" s="1153"/>
      <c r="B127" s="1041"/>
      <c r="C127" s="1095" t="s">
        <v>477</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61</v>
      </c>
      <c r="AB127" s="1052"/>
      <c r="AC127" s="1052"/>
      <c r="AD127" s="1052"/>
      <c r="AE127" s="1053"/>
      <c r="AF127" s="1054">
        <v>46</v>
      </c>
      <c r="AG127" s="1052"/>
      <c r="AH127" s="1052"/>
      <c r="AI127" s="1052"/>
      <c r="AJ127" s="1053"/>
      <c r="AK127" s="1054">
        <v>37</v>
      </c>
      <c r="AL127" s="1052"/>
      <c r="AM127" s="1052"/>
      <c r="AN127" s="1052"/>
      <c r="AO127" s="1053"/>
      <c r="AP127" s="1055">
        <v>0</v>
      </c>
      <c r="AQ127" s="1056"/>
      <c r="AR127" s="1056"/>
      <c r="AS127" s="1056"/>
      <c r="AT127" s="1057"/>
      <c r="AU127" s="282"/>
      <c r="AV127" s="282"/>
      <c r="AW127" s="282"/>
      <c r="AX127" s="1125" t="s">
        <v>478</v>
      </c>
      <c r="AY127" s="1126"/>
      <c r="AZ127" s="1126"/>
      <c r="BA127" s="1126"/>
      <c r="BB127" s="1126"/>
      <c r="BC127" s="1126"/>
      <c r="BD127" s="1126"/>
      <c r="BE127" s="1127"/>
      <c r="BF127" s="1128" t="s">
        <v>479</v>
      </c>
      <c r="BG127" s="1126"/>
      <c r="BH127" s="1126"/>
      <c r="BI127" s="1126"/>
      <c r="BJ127" s="1126"/>
      <c r="BK127" s="1126"/>
      <c r="BL127" s="1127"/>
      <c r="BM127" s="1128" t="s">
        <v>480</v>
      </c>
      <c r="BN127" s="1126"/>
      <c r="BO127" s="1126"/>
      <c r="BP127" s="1126"/>
      <c r="BQ127" s="1126"/>
      <c r="BR127" s="1126"/>
      <c r="BS127" s="1127"/>
      <c r="BT127" s="1128" t="s">
        <v>481</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482</v>
      </c>
      <c r="CQ127" s="1043"/>
      <c r="CR127" s="1043"/>
      <c r="CS127" s="1043"/>
      <c r="CT127" s="1043"/>
      <c r="CU127" s="1043"/>
      <c r="CV127" s="1043"/>
      <c r="CW127" s="1043"/>
      <c r="CX127" s="1043"/>
      <c r="CY127" s="1043"/>
      <c r="CZ127" s="1043"/>
      <c r="DA127" s="1043"/>
      <c r="DB127" s="1043"/>
      <c r="DC127" s="1043"/>
      <c r="DD127" s="1043"/>
      <c r="DE127" s="1043"/>
      <c r="DF127" s="1044"/>
      <c r="DG127" s="1012" t="s">
        <v>130</v>
      </c>
      <c r="DH127" s="1013"/>
      <c r="DI127" s="1013"/>
      <c r="DJ127" s="1013"/>
      <c r="DK127" s="1013"/>
      <c r="DL127" s="1013" t="s">
        <v>130</v>
      </c>
      <c r="DM127" s="1013"/>
      <c r="DN127" s="1013"/>
      <c r="DO127" s="1013"/>
      <c r="DP127" s="1013"/>
      <c r="DQ127" s="1013" t="s">
        <v>130</v>
      </c>
      <c r="DR127" s="1013"/>
      <c r="DS127" s="1013"/>
      <c r="DT127" s="1013"/>
      <c r="DU127" s="1013"/>
      <c r="DV127" s="1014" t="s">
        <v>130</v>
      </c>
      <c r="DW127" s="1014"/>
      <c r="DX127" s="1014"/>
      <c r="DY127" s="1014"/>
      <c r="DZ127" s="1015"/>
    </row>
    <row r="128" spans="1:130" s="246" customFormat="1" ht="26.25" customHeight="1" thickBot="1" x14ac:dyDescent="0.2">
      <c r="A128" s="1136" t="s">
        <v>483</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484</v>
      </c>
      <c r="X128" s="1138"/>
      <c r="Y128" s="1138"/>
      <c r="Z128" s="1139"/>
      <c r="AA128" s="1140">
        <v>10330</v>
      </c>
      <c r="AB128" s="1141"/>
      <c r="AC128" s="1141"/>
      <c r="AD128" s="1141"/>
      <c r="AE128" s="1142"/>
      <c r="AF128" s="1143">
        <v>10330</v>
      </c>
      <c r="AG128" s="1141"/>
      <c r="AH128" s="1141"/>
      <c r="AI128" s="1141"/>
      <c r="AJ128" s="1142"/>
      <c r="AK128" s="1143">
        <v>10330</v>
      </c>
      <c r="AL128" s="1141"/>
      <c r="AM128" s="1141"/>
      <c r="AN128" s="1141"/>
      <c r="AO128" s="1142"/>
      <c r="AP128" s="1144"/>
      <c r="AQ128" s="1145"/>
      <c r="AR128" s="1145"/>
      <c r="AS128" s="1145"/>
      <c r="AT128" s="1146"/>
      <c r="AU128" s="282"/>
      <c r="AV128" s="282"/>
      <c r="AW128" s="282"/>
      <c r="AX128" s="981" t="s">
        <v>485</v>
      </c>
      <c r="AY128" s="982"/>
      <c r="AZ128" s="982"/>
      <c r="BA128" s="982"/>
      <c r="BB128" s="982"/>
      <c r="BC128" s="982"/>
      <c r="BD128" s="982"/>
      <c r="BE128" s="983"/>
      <c r="BF128" s="1147" t="s">
        <v>130</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486</v>
      </c>
      <c r="CQ128" s="1130"/>
      <c r="CR128" s="1130"/>
      <c r="CS128" s="1130"/>
      <c r="CT128" s="1130"/>
      <c r="CU128" s="1130"/>
      <c r="CV128" s="1130"/>
      <c r="CW128" s="1130"/>
      <c r="CX128" s="1130"/>
      <c r="CY128" s="1130"/>
      <c r="CZ128" s="1130"/>
      <c r="DA128" s="1130"/>
      <c r="DB128" s="1130"/>
      <c r="DC128" s="1130"/>
      <c r="DD128" s="1130"/>
      <c r="DE128" s="1130"/>
      <c r="DF128" s="1131"/>
      <c r="DG128" s="1132">
        <v>20315</v>
      </c>
      <c r="DH128" s="1133"/>
      <c r="DI128" s="1133"/>
      <c r="DJ128" s="1133"/>
      <c r="DK128" s="1133"/>
      <c r="DL128" s="1133">
        <v>17800</v>
      </c>
      <c r="DM128" s="1133"/>
      <c r="DN128" s="1133"/>
      <c r="DO128" s="1133"/>
      <c r="DP128" s="1133"/>
      <c r="DQ128" s="1133">
        <v>15238</v>
      </c>
      <c r="DR128" s="1133"/>
      <c r="DS128" s="1133"/>
      <c r="DT128" s="1133"/>
      <c r="DU128" s="1133"/>
      <c r="DV128" s="1134">
        <v>0.7</v>
      </c>
      <c r="DW128" s="1134"/>
      <c r="DX128" s="1134"/>
      <c r="DY128" s="1134"/>
      <c r="DZ128" s="1135"/>
    </row>
    <row r="129" spans="1:131" s="246"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487</v>
      </c>
      <c r="X129" s="1167"/>
      <c r="Y129" s="1167"/>
      <c r="Z129" s="1168"/>
      <c r="AA129" s="1051">
        <v>2449520</v>
      </c>
      <c r="AB129" s="1052"/>
      <c r="AC129" s="1052"/>
      <c r="AD129" s="1052"/>
      <c r="AE129" s="1053"/>
      <c r="AF129" s="1054">
        <v>2447659</v>
      </c>
      <c r="AG129" s="1052"/>
      <c r="AH129" s="1052"/>
      <c r="AI129" s="1052"/>
      <c r="AJ129" s="1053"/>
      <c r="AK129" s="1054">
        <v>2410760</v>
      </c>
      <c r="AL129" s="1052"/>
      <c r="AM129" s="1052"/>
      <c r="AN129" s="1052"/>
      <c r="AO129" s="1053"/>
      <c r="AP129" s="1169"/>
      <c r="AQ129" s="1170"/>
      <c r="AR129" s="1170"/>
      <c r="AS129" s="1170"/>
      <c r="AT129" s="1171"/>
      <c r="AU129" s="284"/>
      <c r="AV129" s="284"/>
      <c r="AW129" s="284"/>
      <c r="AX129" s="1160" t="s">
        <v>488</v>
      </c>
      <c r="AY129" s="1043"/>
      <c r="AZ129" s="1043"/>
      <c r="BA129" s="1043"/>
      <c r="BB129" s="1043"/>
      <c r="BC129" s="1043"/>
      <c r="BD129" s="1043"/>
      <c r="BE129" s="1044"/>
      <c r="BF129" s="1161" t="s">
        <v>130</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489</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490</v>
      </c>
      <c r="X130" s="1167"/>
      <c r="Y130" s="1167"/>
      <c r="Z130" s="1168"/>
      <c r="AA130" s="1051">
        <v>314895</v>
      </c>
      <c r="AB130" s="1052"/>
      <c r="AC130" s="1052"/>
      <c r="AD130" s="1052"/>
      <c r="AE130" s="1053"/>
      <c r="AF130" s="1054">
        <v>322808</v>
      </c>
      <c r="AG130" s="1052"/>
      <c r="AH130" s="1052"/>
      <c r="AI130" s="1052"/>
      <c r="AJ130" s="1053"/>
      <c r="AK130" s="1054">
        <v>325172</v>
      </c>
      <c r="AL130" s="1052"/>
      <c r="AM130" s="1052"/>
      <c r="AN130" s="1052"/>
      <c r="AO130" s="1053"/>
      <c r="AP130" s="1169"/>
      <c r="AQ130" s="1170"/>
      <c r="AR130" s="1170"/>
      <c r="AS130" s="1170"/>
      <c r="AT130" s="1171"/>
      <c r="AU130" s="284"/>
      <c r="AV130" s="284"/>
      <c r="AW130" s="284"/>
      <c r="AX130" s="1160" t="s">
        <v>491</v>
      </c>
      <c r="AY130" s="1043"/>
      <c r="AZ130" s="1043"/>
      <c r="BA130" s="1043"/>
      <c r="BB130" s="1043"/>
      <c r="BC130" s="1043"/>
      <c r="BD130" s="1043"/>
      <c r="BE130" s="1044"/>
      <c r="BF130" s="1197">
        <v>8.6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492</v>
      </c>
      <c r="X131" s="1205"/>
      <c r="Y131" s="1205"/>
      <c r="Z131" s="1206"/>
      <c r="AA131" s="1098">
        <v>2134625</v>
      </c>
      <c r="AB131" s="1077"/>
      <c r="AC131" s="1077"/>
      <c r="AD131" s="1077"/>
      <c r="AE131" s="1078"/>
      <c r="AF131" s="1076">
        <v>2124851</v>
      </c>
      <c r="AG131" s="1077"/>
      <c r="AH131" s="1077"/>
      <c r="AI131" s="1077"/>
      <c r="AJ131" s="1078"/>
      <c r="AK131" s="1076">
        <v>2085588</v>
      </c>
      <c r="AL131" s="1077"/>
      <c r="AM131" s="1077"/>
      <c r="AN131" s="1077"/>
      <c r="AO131" s="1078"/>
      <c r="AP131" s="1207"/>
      <c r="AQ131" s="1208"/>
      <c r="AR131" s="1208"/>
      <c r="AS131" s="1208"/>
      <c r="AT131" s="1209"/>
      <c r="AU131" s="284"/>
      <c r="AV131" s="284"/>
      <c r="AW131" s="284"/>
      <c r="AX131" s="1179" t="s">
        <v>493</v>
      </c>
      <c r="AY131" s="1130"/>
      <c r="AZ131" s="1130"/>
      <c r="BA131" s="1130"/>
      <c r="BB131" s="1130"/>
      <c r="BC131" s="1130"/>
      <c r="BD131" s="1130"/>
      <c r="BE131" s="1131"/>
      <c r="BF131" s="1180" t="s">
        <v>130</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494</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495</v>
      </c>
      <c r="W132" s="1190"/>
      <c r="X132" s="1190"/>
      <c r="Y132" s="1190"/>
      <c r="Z132" s="1191"/>
      <c r="AA132" s="1192">
        <v>9.1237571000000006</v>
      </c>
      <c r="AB132" s="1193"/>
      <c r="AC132" s="1193"/>
      <c r="AD132" s="1193"/>
      <c r="AE132" s="1194"/>
      <c r="AF132" s="1195">
        <v>8.4376269209999997</v>
      </c>
      <c r="AG132" s="1193"/>
      <c r="AH132" s="1193"/>
      <c r="AI132" s="1193"/>
      <c r="AJ132" s="1194"/>
      <c r="AK132" s="1195">
        <v>8.3563484250000002</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496</v>
      </c>
      <c r="W133" s="1173"/>
      <c r="X133" s="1173"/>
      <c r="Y133" s="1173"/>
      <c r="Z133" s="1174"/>
      <c r="AA133" s="1175">
        <v>8.6999999999999993</v>
      </c>
      <c r="AB133" s="1176"/>
      <c r="AC133" s="1176"/>
      <c r="AD133" s="1176"/>
      <c r="AE133" s="1177"/>
      <c r="AF133" s="1175">
        <v>8.6</v>
      </c>
      <c r="AG133" s="1176"/>
      <c r="AH133" s="1176"/>
      <c r="AI133" s="1176"/>
      <c r="AJ133" s="1177"/>
      <c r="AK133" s="1175">
        <v>8.6</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Kdo6KglBomK1a7/xcbfWJipqMcEF+jWJQ0cTLgOeaER2O91o9FCMFr+DtQTSJ4TjgfZvaVmR3BFBShABlFIUQ==" saltValue="2BUUMcE7XHqc0ABL3WVP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G70" zoomScaleNormal="85" zoomScaleSheetLayoutView="100" workbookViewId="0">
      <selection activeCell="DE28" sqref="DE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OH3UUaUzJgMPaBJ5e24yjmz87FxOR5TZxW88olh+Fi/8l0vmHbemkw4bbZXhEo1d0LHJbEtI69qz0Odco7kQ==" saltValue="4Pifin9STEMmYvHc/eRp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H4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fefYtyxC8FhjoUHttSFF8s7kJTbHJCwoFKVkRTLqSpAEN/zE7h2OggbE8q8Ys0SIwtwZHIcCc2sK+1g9tKDXA==" saltValue="rqbCfb0Mv4D+ZSGVPP41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505</v>
      </c>
      <c r="AL9" s="1216"/>
      <c r="AM9" s="1216"/>
      <c r="AN9" s="1217"/>
      <c r="AO9" s="312">
        <v>558156</v>
      </c>
      <c r="AP9" s="312">
        <v>86042</v>
      </c>
      <c r="AQ9" s="313">
        <v>107683</v>
      </c>
      <c r="AR9" s="314">
        <v>-20.100000000000001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506</v>
      </c>
      <c r="AL10" s="1216"/>
      <c r="AM10" s="1216"/>
      <c r="AN10" s="1217"/>
      <c r="AO10" s="315">
        <v>132637</v>
      </c>
      <c r="AP10" s="315">
        <v>20447</v>
      </c>
      <c r="AQ10" s="316">
        <v>13084</v>
      </c>
      <c r="AR10" s="317">
        <v>56.3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507</v>
      </c>
      <c r="AL11" s="1216"/>
      <c r="AM11" s="1216"/>
      <c r="AN11" s="1217"/>
      <c r="AO11" s="315">
        <v>92948</v>
      </c>
      <c r="AP11" s="315">
        <v>14328</v>
      </c>
      <c r="AQ11" s="316">
        <v>13980</v>
      </c>
      <c r="AR11" s="317">
        <v>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508</v>
      </c>
      <c r="AL12" s="1216"/>
      <c r="AM12" s="1216"/>
      <c r="AN12" s="1217"/>
      <c r="AO12" s="315">
        <v>16711</v>
      </c>
      <c r="AP12" s="315">
        <v>2576</v>
      </c>
      <c r="AQ12" s="316">
        <v>1895</v>
      </c>
      <c r="AR12" s="317">
        <v>35.9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509</v>
      </c>
      <c r="AL13" s="1216"/>
      <c r="AM13" s="1216"/>
      <c r="AN13" s="1217"/>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511</v>
      </c>
      <c r="AL14" s="1216"/>
      <c r="AM14" s="1216"/>
      <c r="AN14" s="1217"/>
      <c r="AO14" s="315">
        <v>44145</v>
      </c>
      <c r="AP14" s="315">
        <v>6805</v>
      </c>
      <c r="AQ14" s="316">
        <v>5185</v>
      </c>
      <c r="AR14" s="317">
        <v>31.2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512</v>
      </c>
      <c r="AL15" s="1216"/>
      <c r="AM15" s="1216"/>
      <c r="AN15" s="1217"/>
      <c r="AO15" s="315" t="s">
        <v>510</v>
      </c>
      <c r="AP15" s="315" t="s">
        <v>510</v>
      </c>
      <c r="AQ15" s="316">
        <v>2748</v>
      </c>
      <c r="AR15" s="317" t="s">
        <v>510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513</v>
      </c>
      <c r="AL16" s="1219"/>
      <c r="AM16" s="1219"/>
      <c r="AN16" s="1220"/>
      <c r="AO16" s="315">
        <v>-57068</v>
      </c>
      <c r="AP16" s="315">
        <v>-8797</v>
      </c>
      <c r="AQ16" s="316">
        <v>-9965</v>
      </c>
      <c r="AR16" s="317">
        <v>-11.7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190</v>
      </c>
      <c r="AL17" s="1219"/>
      <c r="AM17" s="1219"/>
      <c r="AN17" s="1220"/>
      <c r="AO17" s="315">
        <v>787529</v>
      </c>
      <c r="AP17" s="315">
        <v>121401</v>
      </c>
      <c r="AQ17" s="316">
        <v>134610</v>
      </c>
      <c r="AR17" s="317">
        <v>-9.8000000000000007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518</v>
      </c>
      <c r="AL21" s="1211"/>
      <c r="AM21" s="1211"/>
      <c r="AN21" s="1212"/>
      <c r="AO21" s="327">
        <v>8.32</v>
      </c>
      <c r="AP21" s="328">
        <v>12.5</v>
      </c>
      <c r="AQ21" s="329">
        <v>-4.18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519</v>
      </c>
      <c r="AL22" s="1211"/>
      <c r="AM22" s="1211"/>
      <c r="AN22" s="1212"/>
      <c r="AO22" s="332">
        <v>94.9</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523</v>
      </c>
      <c r="AL32" s="1227"/>
      <c r="AM32" s="1227"/>
      <c r="AN32" s="1228"/>
      <c r="AO32" s="342">
        <v>357362</v>
      </c>
      <c r="AP32" s="342">
        <v>55089</v>
      </c>
      <c r="AQ32" s="343">
        <v>66752</v>
      </c>
      <c r="AR32" s="344">
        <v>-17.5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524</v>
      </c>
      <c r="AL33" s="1227"/>
      <c r="AM33" s="1227"/>
      <c r="AN33" s="1228"/>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525</v>
      </c>
      <c r="AL34" s="1227"/>
      <c r="AM34" s="1227"/>
      <c r="AN34" s="1228"/>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526</v>
      </c>
      <c r="AL35" s="1227"/>
      <c r="AM35" s="1227"/>
      <c r="AN35" s="1228"/>
      <c r="AO35" s="342">
        <v>140026</v>
      </c>
      <c r="AP35" s="342">
        <v>21586</v>
      </c>
      <c r="AQ35" s="343">
        <v>23231</v>
      </c>
      <c r="AR35" s="344">
        <v>-7.1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527</v>
      </c>
      <c r="AL36" s="1227"/>
      <c r="AM36" s="1227"/>
      <c r="AN36" s="1228"/>
      <c r="AO36" s="342">
        <v>10476</v>
      </c>
      <c r="AP36" s="342">
        <v>1615</v>
      </c>
      <c r="AQ36" s="343">
        <v>3463</v>
      </c>
      <c r="AR36" s="344">
        <v>-53.4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528</v>
      </c>
      <c r="AL37" s="1227"/>
      <c r="AM37" s="1227"/>
      <c r="AN37" s="1228"/>
      <c r="AO37" s="342">
        <v>1917</v>
      </c>
      <c r="AP37" s="342">
        <v>296</v>
      </c>
      <c r="AQ37" s="343">
        <v>751</v>
      </c>
      <c r="AR37" s="344">
        <v>-60.6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529</v>
      </c>
      <c r="AL38" s="1230"/>
      <c r="AM38" s="1230"/>
      <c r="AN38" s="1231"/>
      <c r="AO38" s="345" t="s">
        <v>510</v>
      </c>
      <c r="AP38" s="345" t="s">
        <v>510</v>
      </c>
      <c r="AQ38" s="346">
        <v>11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530</v>
      </c>
      <c r="AL39" s="1230"/>
      <c r="AM39" s="1230"/>
      <c r="AN39" s="1231"/>
      <c r="AO39" s="342">
        <v>-10330</v>
      </c>
      <c r="AP39" s="342">
        <v>-1592</v>
      </c>
      <c r="AQ39" s="343">
        <v>-2100</v>
      </c>
      <c r="AR39" s="344">
        <v>-24.2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531</v>
      </c>
      <c r="AL40" s="1227"/>
      <c r="AM40" s="1227"/>
      <c r="AN40" s="1228"/>
      <c r="AO40" s="342">
        <v>-325172</v>
      </c>
      <c r="AP40" s="342">
        <v>-50127</v>
      </c>
      <c r="AQ40" s="343">
        <v>-67233</v>
      </c>
      <c r="AR40" s="344">
        <v>-25.4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300</v>
      </c>
      <c r="AL41" s="1233"/>
      <c r="AM41" s="1233"/>
      <c r="AN41" s="1234"/>
      <c r="AO41" s="342">
        <v>174279</v>
      </c>
      <c r="AP41" s="342">
        <v>26866</v>
      </c>
      <c r="AQ41" s="343">
        <v>24874</v>
      </c>
      <c r="AR41" s="344">
        <v>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500</v>
      </c>
      <c r="AN49" s="1223" t="s">
        <v>535</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319460</v>
      </c>
      <c r="AN51" s="364">
        <v>47602</v>
      </c>
      <c r="AO51" s="365">
        <v>-37.5</v>
      </c>
      <c r="AP51" s="366">
        <v>128485</v>
      </c>
      <c r="AQ51" s="367">
        <v>8.6999999999999993</v>
      </c>
      <c r="AR51" s="368">
        <v>-46.2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266443</v>
      </c>
      <c r="AN52" s="372">
        <v>39702</v>
      </c>
      <c r="AO52" s="373">
        <v>99.5</v>
      </c>
      <c r="AP52" s="374">
        <v>62765</v>
      </c>
      <c r="AQ52" s="375">
        <v>9.9</v>
      </c>
      <c r="AR52" s="376">
        <v>89.6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1250434</v>
      </c>
      <c r="AN53" s="364">
        <v>187331</v>
      </c>
      <c r="AO53" s="365">
        <v>293.5</v>
      </c>
      <c r="AP53" s="366">
        <v>128611</v>
      </c>
      <c r="AQ53" s="367">
        <v>0.1</v>
      </c>
      <c r="AR53" s="368">
        <v>293.39999999999998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1065914</v>
      </c>
      <c r="AN54" s="372">
        <v>159687</v>
      </c>
      <c r="AO54" s="373">
        <v>302.2</v>
      </c>
      <c r="AP54" s="374">
        <v>61552</v>
      </c>
      <c r="AQ54" s="375">
        <v>-1.9</v>
      </c>
      <c r="AR54" s="376">
        <v>304.10000000000002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850648</v>
      </c>
      <c r="AN55" s="364">
        <v>128945</v>
      </c>
      <c r="AO55" s="365">
        <v>-31.2</v>
      </c>
      <c r="AP55" s="366">
        <v>138651</v>
      </c>
      <c r="AQ55" s="367">
        <v>7.8</v>
      </c>
      <c r="AR55" s="368">
        <v>-39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688030</v>
      </c>
      <c r="AN56" s="372">
        <v>104294</v>
      </c>
      <c r="AO56" s="373">
        <v>-34.700000000000003</v>
      </c>
      <c r="AP56" s="374">
        <v>71211</v>
      </c>
      <c r="AQ56" s="375">
        <v>15.7</v>
      </c>
      <c r="AR56" s="376">
        <v>-50.4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492585</v>
      </c>
      <c r="AN57" s="364">
        <v>75561</v>
      </c>
      <c r="AO57" s="365">
        <v>-41.4</v>
      </c>
      <c r="AP57" s="366">
        <v>122882</v>
      </c>
      <c r="AQ57" s="367">
        <v>-11.4</v>
      </c>
      <c r="AR57" s="368">
        <v>-30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340580</v>
      </c>
      <c r="AN58" s="372">
        <v>52244</v>
      </c>
      <c r="AO58" s="373">
        <v>-49.9</v>
      </c>
      <c r="AP58" s="374">
        <v>65785</v>
      </c>
      <c r="AQ58" s="375">
        <v>-7.6</v>
      </c>
      <c r="AR58" s="376">
        <v>-42.3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267666</v>
      </c>
      <c r="AN59" s="364">
        <v>41262</v>
      </c>
      <c r="AO59" s="365">
        <v>-45.4</v>
      </c>
      <c r="AP59" s="366">
        <v>114790</v>
      </c>
      <c r="AQ59" s="367">
        <v>-6.6</v>
      </c>
      <c r="AR59" s="368">
        <v>-38.799999999999997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169383</v>
      </c>
      <c r="AN60" s="372">
        <v>26111</v>
      </c>
      <c r="AO60" s="373">
        <v>-50</v>
      </c>
      <c r="AP60" s="374">
        <v>55601</v>
      </c>
      <c r="AQ60" s="375">
        <v>-15.5</v>
      </c>
      <c r="AR60" s="376">
        <v>-34.5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636159</v>
      </c>
      <c r="AN61" s="379">
        <v>96140</v>
      </c>
      <c r="AO61" s="380">
        <v>27.6</v>
      </c>
      <c r="AP61" s="381">
        <v>126684</v>
      </c>
      <c r="AQ61" s="382">
        <v>-0.3</v>
      </c>
      <c r="AR61" s="368">
        <v>27.9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506070</v>
      </c>
      <c r="AN62" s="372">
        <v>76408</v>
      </c>
      <c r="AO62" s="373">
        <v>53.4</v>
      </c>
      <c r="AP62" s="374">
        <v>63383</v>
      </c>
      <c r="AQ62" s="375">
        <v>0.1</v>
      </c>
      <c r="AR62" s="376">
        <v>53.3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lljHeJ5xPx4g7tEh2qjWj5+Wp/JhOarqRBOpZwcAhD3bX6DEd45171iMc14cBJ8uPP/kyTCVofUHZZNzmx1RQ==" saltValue="GqvsRfvAugmsXdS3RdAP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5" zoomScaleNormal="100"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GPYA3nD5Z1NZr+8cudWsOUi/5wJqMfnay3oMApS4zjOtuvluSimXn/glmCg9kw3kFNlP5zbSN98HawMPRl9sg==" saltValue="Zg8J+4+s9wjoJeEd4bS2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7" zoomScaleNormal="100" zoomScaleSheetLayoutView="55" workbookViewId="0">
      <selection activeCell="AF102" sqref="AF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Tic5e7qaVjb5uSqdEEQfzlPvq7eOEgT66oxoW/KWRsk3gNaae2XsH/0B/JN6jTMby1RIbd7FVxcVtJwQfIA==" saltValue="DGGrqUUBwLc2K0OO2f91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I41"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5" t="s">
        <v>3</v>
      </c>
      <c r="D47" s="1235"/>
      <c r="E47" s="1236"/>
      <c r="F47" s="11">
        <v>21.39</v>
      </c>
      <c r="G47" s="12">
        <v>20.66</v>
      </c>
      <c r="H47" s="12">
        <v>29.22</v>
      </c>
      <c r="I47" s="12">
        <v>29.24</v>
      </c>
      <c r="J47" s="13">
        <v>37.450000000000003</v>
      </c>
    </row>
    <row r="48" spans="2:10" ht="57.75" customHeight="1" x14ac:dyDescent="0.15">
      <c r="B48" s="14"/>
      <c r="C48" s="1237" t="s">
        <v>4</v>
      </c>
      <c r="D48" s="1237"/>
      <c r="E48" s="1238"/>
      <c r="F48" s="15">
        <v>10.23</v>
      </c>
      <c r="G48" s="16">
        <v>18.36</v>
      </c>
      <c r="H48" s="16">
        <v>14.99</v>
      </c>
      <c r="I48" s="16">
        <v>16.89</v>
      </c>
      <c r="J48" s="17">
        <v>15.67</v>
      </c>
    </row>
    <row r="49" spans="2:10" ht="57.75" customHeight="1" thickBot="1" x14ac:dyDescent="0.2">
      <c r="B49" s="18"/>
      <c r="C49" s="1239" t="s">
        <v>5</v>
      </c>
      <c r="D49" s="1239"/>
      <c r="E49" s="1240"/>
      <c r="F49" s="19">
        <v>14.35</v>
      </c>
      <c r="G49" s="20">
        <v>8.4700000000000006</v>
      </c>
      <c r="H49" s="20">
        <v>3.49</v>
      </c>
      <c r="I49" s="20">
        <v>1.89</v>
      </c>
      <c r="J49" s="21">
        <v>6.28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AJUoz//95GDe788Po+It/9lQ+FrysUdBOWnrPY9BeSrvi08B2ivdpoF0kmiXcvvl70sRrVYvEKqtNRxZa6GQ==" saltValue="pTZcjHUwsZQW1tgAFW8g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2020-03-10T00:39:59Z</cp:lastPrinted>
  <dcterms:created xsi:type="dcterms:W3CDTF">2020-02-10T02:41:41Z</dcterms:created>
  <dcterms:modified xsi:type="dcterms:W3CDTF">2020-09-22T23:38:18Z</dcterms:modified>
  <cp:category/>
</cp:coreProperties>
</file>