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yfssv01\Personal$\kowata_atusige\デスクトップ\未処理\020925　公会計\"/>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<sst xmlns="http://schemas.openxmlformats.org/spreadsheetml/2006/main" count="1203" uniqueCount="622">
  <si>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</si>
  <si>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</si>
  <si>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</si>
  <si>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</si>
  <si>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</si>
  <si>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</si>
  <si>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</si>
  <si>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</si>
  <si>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</si>
  <si>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</si>
  <si>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</si>
  <si>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</si>
  <si>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</si>
  <si>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</si>
  <si>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</si>
  <si>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</si>
  <si>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</si>
  <si>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</si>
  <si>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</si>
  <si>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</si>
  <si>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</si>
  <si>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</si>
  <si>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</si>
  <si>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</si>
  <si>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</si>
  <si>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</si>
  <si>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</si>
  <si>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</si>
  <si>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</si>
  <si>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</si>
  <si>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</si>
  <si>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</si>
  <si>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</si>
  <si>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</si>
  <si>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</si>
  <si>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</si>
  <si>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</si>
  <si>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</si>
  <si>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</si>
  <si>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</si>
  <si>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</si>
  <si>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</si>
  <si>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</si>
  <si>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</si>
  <si>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</si>
  <si>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</si>
  <si>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</si>
  <si>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</si>
  <si>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</si>
  <si>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</si>
  <si>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</si>
  <si>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</si>
  <si>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</si>
  <si>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</si>
  <si>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</si>
  <si>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</si>
  <si>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</si>
  <si>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</si>
  <si>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</si>
  <si>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</si>
  <si>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</si>
  <si>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</si>
  <si>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</si>
  <si>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</si>
  <si>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</si>
  <si>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</si>
  <si>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</si>
  <si>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</si>
  <si>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</si>
  <si>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</si>
  <si>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</si>
  <si>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</si>
  <si>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</si>
  <si>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</si>
  <si>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</si>
  <si>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</si>
  <si>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</si>
  <si>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</si>
  <si>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</si>
  <si>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</si>
  <si>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</si>
  <si>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</si>
  <si>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</si>
  <si>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</si>
  <si>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</si>
  <si>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</si>
  <si>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</si>
  <si>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</si>
  <si>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</si>
  <si>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</si>
  <si>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</si>
  <si>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</si>
  <si>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</si>
  <si>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</si>
  <si>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</si>
  <si>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</si>
  <si>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</si>
  <si>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</si>
  <si>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</si>
  <si>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</si>
  <si>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</si>
  <si>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</si>
  <si>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</si>
  <si>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</si>
  <si>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</si>
  <si>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</si>
  <si>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</si>
  <si>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</si>
  <si>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</si>
  <si>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</si>
  <si>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</si>
  <si>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</si>
  <si>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</si>
  <si>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</si>
  <si>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</si>
  <si>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</si>
  <si>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</si>
  <si>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</si>
  <si>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</si>
  <si>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</si>
  <si>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</si>
  <si>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</si>
  <si>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</si>
  <si>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</si>
  <si>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</si>
  <si>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</si>
  <si>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</si>
  <si>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</si>
  <si>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</si>
  <si>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</si>
  <si>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</si>
  <si>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</si>
  <si>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</si>
  <si>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</si>
  <si>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</si>
  <si>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</si>
  <si>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</si>
  <si>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</si>
  <si>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</si>
  <si>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</si>
  <si>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</si>
  <si>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</si>
  <si>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</si>
  <si>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</si>
  <si>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</si>
  <si>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</si>
  <si>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</si>
  <si>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</si>
  <si>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</si>
  <si>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</si>
  <si>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</si>
  <si>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</si>
  <si>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</si>
  <si>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</si>
  <si>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</si>
  <si>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</si>
  <si>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t>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</si>
  <si>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</si>
  <si>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</si>
  <si>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</si>
  <si>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</si>
  <si>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</si>
  <si>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</si>
  <si>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</si>
  <si>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</si>
  <si>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</si>
  <si>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</si>
  <si>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</si>
  <si>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</si>
  <si>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</si>
  <si>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</si>
  <si>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</si>
  <si>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</si>
  <si>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</si>
  <si>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</si>
  <si>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</si>
  <si>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</si>
  <si>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</si>
  <si>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</si>
  <si>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</si>
  <si>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</si>
  <si>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</si>
  <si>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</si>
  <si>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</si>
  <si>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</si>
  <si>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</si>
  <si>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</si>
  <si>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</si>
  <si>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</si>
  <si>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</si>
  <si>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</si>
  <si>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</si>
  <si>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</si>
  <si>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</si>
  <si>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</si>
  <si>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</si>
  <si>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</si>
  <si>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</si>
  <si>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</si>
  <si>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</si>
  <si>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</si>
  <si>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</si>
  <si>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</si>
  <si>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</si>
  <si>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</si>
  <si>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</si>
  <si>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</si>
  <si>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</si>
  <si>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</si>
  <si>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</si>
  <si>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</si>
  <si>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</si>
  <si>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</si>
  <si>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</si>
  <si>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</si>
  <si>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</si>
  <si>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福島県大熊町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</si>
  <si>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</si>
  <si>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</si>
  <si>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</si>
  <si>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</si>
  <si>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</si>
  <si>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</si>
  <si>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</si>
  <si>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</si>
  <si>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</si>
  <si>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</si>
  <si>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</si>
  <si>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</si>
  <si>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</si>
  <si>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</si>
  <si>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</si>
  <si>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</si>
  <si>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</si>
  <si>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</si>
  <si>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</si>
  <si>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</si>
  <si>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</si>
  <si>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</si>
  <si>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</si>
  <si>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</si>
  <si>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</si>
  <si>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</si>
  <si>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</si>
  <si>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</si>
  <si>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</si>
  <si>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</si>
  <si>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</si>
  <si>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</si>
  <si>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</si>
  <si>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</si>
  <si>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</si>
  <si>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</si>
  <si>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</si>
  <si>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</si>
  <si>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</si>
  <si>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</si>
  <si>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</si>
  <si>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</si>
  <si>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</si>
  <si>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</si>
  <si>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</si>
  <si>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</si>
  <si>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</si>
  <si>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</si>
  <si>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</si>
  <si>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</si>
  <si>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</si>
  <si>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</si>
  <si>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</si>
  <si>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</si>
  <si>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</si>
  <si>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</si>
  <si>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</si>
  <si>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</si>
  <si>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</si>
  <si>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</si>
  <si>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</si>
  <si>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</si>
  <si>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</si>
  <si>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</si>
  <si>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</si>
  <si>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</si>
  <si>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</si>
  <si>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</si>
  <si>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</si>
  <si>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</si>
  <si>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</si>
  <si>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</si>
  <si>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</si>
  <si>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</si>
  <si>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</si>
  <si>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</si>
  <si>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</si>
  <si>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</si>
  <si>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</si>
  <si>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</si>
  <si>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</si>
  <si>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</si>
  <si>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</si>
  <si>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</si>
  <si>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</si>
  <si>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</si>
  <si>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</si>
  <si>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</si>
  <si>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</si>
  <si>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</si>
  <si>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</si>
  <si>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</si>
  <si>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</si>
  <si>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</si>
  <si>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</si>
  <si>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</si>
  <si>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</si>
  <si>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</si>
  <si>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</si>
  <si>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</si>
  <si>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</si>
  <si>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</si>
  <si>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</si>
  <si>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</si>
  <si>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</si>
  <si>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</si>
  <si>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</si>
  <si>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</si>
  <si>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</si>
  <si>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</si>
  <si>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</si>
  <si>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</si>
  <si>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</si>
  <si>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</si>
  <si>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</si>
  <si>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</si>
  <si>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</si>
  <si>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</si>
  <si>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</si>
  <si>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</si>
  <si>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</si>
  <si>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</si>
  <si>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</si>
  <si>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</si>
  <si>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</si>
  <si>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</si>
  <si>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</si>
  <si>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</si>
  <si>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</si>
  <si>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</si>
  <si>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</si>
  <si>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</si>
  <si>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</si>
  <si>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</si>
  <si>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</si>
  <si>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</si>
  <si>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</si>
  <si>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</si>
  <si>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</si>
  <si>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</si>
  <si>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</si>
  <si>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</si>
  <si>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</si>
  <si>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</si>
  <si>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</si>
  <si>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</si>
  <si>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</si>
  <si>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</si>
  <si>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</si>
  <si>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福島県大熊町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</si>
  <si>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</si>
  <si>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</si>
  <si>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</si>
  <si>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</si>
  <si>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</si>
  <si>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</si>
  <si>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</si>
  <si>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</si>
  <si>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</si>
  <si>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</si>
  <si>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</si>
  <si>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</si>
  <si>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</si>
  <si>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</si>
  <si>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</si>
  <si>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</si>
  <si>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</si>
  <si>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</si>
  <si>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</si>
  <si>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</si>
  <si>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</si>
  <si>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</si>
  <si>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t>
    <phoneticPr fontId="5"/>
  </si>
  <si>
    <t>中央台霊園管理事業特別会計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</si>
  <si>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</si>
  <si>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</si>
  <si>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</si>
  <si>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</si>
  <si>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</si>
  <si>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</si>
  <si>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</si>
  <si>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</si>
  <si>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</si>
  <si>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</si>
  <si>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</si>
  <si>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</si>
  <si>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</si>
  <si>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</si>
  <si>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</si>
  <si>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</si>
  <si>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</si>
  <si>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</si>
  <si>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t>
    <phoneticPr fontId="5"/>
  </si>
  <si>
    <t>法非適用企業</t>
    <phoneticPr fontId="5"/>
  </si>
  <si>
    <t>農業集落排水事業特別会計</t>
    <phoneticPr fontId="5"/>
  </si>
  <si>
    <t>-</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</si>
  <si>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</si>
  <si>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</si>
  <si>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</si>
  <si>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</si>
  <si>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</si>
  <si>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</si>
  <si>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</si>
  <si>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</si>
  <si>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</si>
  <si>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</si>
  <si>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</si>
  <si>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</si>
  <si>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</si>
  <si>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</si>
  <si>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</si>
  <si>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</si>
  <si>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</si>
  <si>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</si>
  <si>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</si>
  <si>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</si>
  <si>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</si>
  <si>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</si>
  <si>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</si>
  <si>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</si>
  <si>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</si>
  <si>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t>
    <phoneticPr fontId="5"/>
  </si>
  <si>
    <t>-</t>
    <phoneticPr fontId="5"/>
  </si>
  <si>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</si>
  <si>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</si>
  <si>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</si>
  <si>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</si>
  <si>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</si>
  <si>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</si>
  <si>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</si>
  <si>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</si>
  <si>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</si>
  <si>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</si>
  <si>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</si>
  <si>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</si>
  <si>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</si>
  <si>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</si>
  <si>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</si>
  <si>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</si>
  <si>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</si>
  <si>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</si>
  <si>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</si>
  <si>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</si>
  <si>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</si>
  <si>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</si>
  <si>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</si>
  <si>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</si>
  <si>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</si>
  <si>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</si>
  <si>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</si>
  <si>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</si>
  <si>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</si>
  <si>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</si>
  <si>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</si>
  <si>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</si>
  <si>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</si>
  <si>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</si>
  <si>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</si>
  <si>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</si>
  <si>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</si>
  <si>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</si>
  <si>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</si>
  <si>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</si>
  <si>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</si>
  <si>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</si>
  <si>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</si>
  <si>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</si>
  <si>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</si>
  <si>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</si>
  <si>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</si>
  <si>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</si>
  <si>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</si>
  <si>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</si>
  <si>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</si>
  <si>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</si>
  <si>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</si>
  <si>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</si>
  <si>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</si>
  <si>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</si>
  <si>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</si>
  <si>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</si>
  <si>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</si>
  <si>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</si>
  <si>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</si>
  <si>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</si>
  <si>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</si>
  <si>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</si>
  <si>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</si>
  <si>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</si>
  <si>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</si>
  <si>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</si>
  <si>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</si>
  <si>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</si>
  <si>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</si>
  <si>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</si>
  <si>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</si>
  <si>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</si>
  <si>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</si>
  <si>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</si>
  <si>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</si>
  <si>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</si>
  <si>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</si>
  <si>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</si>
  <si>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</si>
  <si>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</si>
  <si>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</si>
  <si>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</si>
  <si>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</si>
  <si>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</si>
  <si>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</si>
  <si>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</si>
  <si>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</si>
  <si>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</si>
  <si>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</si>
  <si>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</si>
  <si>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</si>
  <si>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</si>
  <si>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</si>
  <si>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</si>
  <si>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</si>
  <si>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</si>
  <si>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</si>
  <si>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</si>
  <si>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</si>
  <si>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</si>
  <si>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</si>
  <si>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</si>
  <si>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</si>
  <si>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</si>
  <si>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</si>
  <si>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</si>
  <si>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</si>
  <si>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</si>
  <si>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</si>
  <si>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</si>
  <si>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</si>
  <si>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</si>
  <si>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</si>
  <si>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</si>
  <si>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</si>
  <si>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</si>
  <si>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</si>
  <si>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</si>
  <si>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</si>
  <si>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</si>
  <si>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</si>
  <si>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</si>
  <si>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</si>
  <si>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</si>
  <si>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</si>
  <si>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</si>
  <si>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</si>
  <si>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</si>
  <si>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</si>
  <si>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2.79</t>
  </si>
  <si>
    <t>▲ 1.82</t>
  </si>
  <si>
    <t>一般会計</t>
  </si>
  <si>
    <t>介護保険特別会計</t>
  </si>
  <si>
    <t>国民健康保険特別会計</t>
  </si>
  <si>
    <t>宅地造成事業特別会計</t>
  </si>
  <si>
    <t>坂下ダム施設管理事業特別会計</t>
  </si>
  <si>
    <t>後期高齢者医療特別会計</t>
  </si>
  <si>
    <t>介護サービス特別会計</t>
  </si>
  <si>
    <t>中央台霊園管理事業特別会計</t>
  </si>
  <si>
    <t>その他会計（赤字）</t>
  </si>
  <si>
    <t>その他会計（黒字）</t>
  </si>
  <si>
    <t>H25末</t>
    <phoneticPr fontId="5"/>
  </si>
  <si>
    <t>H26末</t>
    <phoneticPr fontId="5"/>
  </si>
  <si>
    <t>H27末</t>
    <phoneticPr fontId="5"/>
  </si>
  <si>
    <t>H28末</t>
    <phoneticPr fontId="5"/>
  </si>
  <si>
    <t>H29末</t>
    <phoneticPr fontId="5"/>
  </si>
  <si>
    <t>双葉地方水道企業団水道事業会計</t>
    <rPh sb="0" eb="2">
      <t>フタバ</t>
    </rPh>
    <rPh sb="2" eb="4">
      <t>チホウ</t>
    </rPh>
    <rPh sb="4" eb="6">
      <t>スイドウ</t>
    </rPh>
    <rPh sb="6" eb="9">
      <t>キギョウダン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</si>
  <si>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9">
      <t>キギョウダン</t>
    </rPh>
    <rPh sb="9" eb="12">
      <t>コウギョウヨウ</t>
    </rPh>
    <rPh sb="12" eb="14">
      <t>スイドウ</t>
    </rPh>
    <rPh sb="14" eb="16">
      <t>ジギョウ</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</si>
  <si>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</si>
  <si>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</si>
  <si>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</si>
  <si>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</si>
  <si>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</si>
  <si>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</si>
  <si>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福島県後期高齢者医療広域連合高齢者医療特別会計</t>
    <rPh sb="0" eb="3">
      <t>フクシマケン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</si>
  <si>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</si>
  <si>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2" eb="15">
      <t>ゲスイドウ</t>
    </rPh>
    <rPh sb="15" eb="17">
      <t>ジギョウ</t>
    </rPh>
    <rPh sb="17" eb="19">
      <t>トクベツ</t>
    </rPh>
    <rPh sb="19" eb="21">
      <t>カイケイ</t>
    </rPh>
    <phoneticPr fontId="2"/>
  </si>
  <si>
    <t>中間貯蔵施設整備等影響緩和交付金基金</t>
  </si>
  <si>
    <t>東日本大震災復興基金</t>
  </si>
  <si>
    <t>特定原子力施設交付金（維持補修）基金</t>
  </si>
  <si>
    <t>電源交付金施設整備事業基金</t>
  </si>
  <si>
    <t>電源交付金施設維持運営事業基金</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</si>
  <si>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</si>
  <si>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</si>
  <si>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</si>
  <si>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</si>
  <si>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</si>
  <si>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</si>
  <si>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</si>
  <si>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</si>
  <si>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</si>
  <si>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</si>
  <si>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</si>
  <si>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</si>
  <si>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</si>
  <si>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</si>
  <si>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</si>
  <si>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</si>
  <si>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</si>
  <si>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対象年度の該当数値なし
</t>
    <rPh sb="0" eb="2">
      <t>タイショウ</t>
    </rPh>
    <rPh sb="2" eb="4">
      <t>ネンド</t>
    </rPh>
    <rPh sb="5" eb="7">
      <t>ガイトウ</t>
    </rPh>
    <rPh sb="7" eb="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</si>
</sst>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287914</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76EA-40A6-BE0F-4364968062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1947</c:v>
                </c:pt>
                <c:pt idx="1">
                  <c:v>15706</c:v>
                </c:pt>
                <c:pt idx="2">
                  <c:v>27675</c:v>
                </c:pt>
                <c:pt idx="3">
                  <c:v>273263</c:v>
                </c:pt>
                <c:pt idx="4">
                  <c:v>1075216</c:v>
                </c:pt>
              </c:numCache>
            </c:numRef>
          </c:val>
          <c:smooth val="0"/>
          <c:extLst xmlns:c16r2="http://schemas.microsoft.com/office/drawing/2015/06/chart">
            <c:ext xmlns:c16="http://schemas.microsoft.com/office/drawing/2014/chart" uri="{C3380CC4-5D6E-409C-BE32-E72D297353CC}">
              <c16:uniqueId val="{00000001-76EA-40A6-BE0F-4364968062C4}"/>
            </c:ext>
          </c:extLst>
        </c:ser>
        <c:dLbls>
          <c:showLegendKey val="0"/>
          <c:showVal val="0"/>
          <c:showCatName val="0"/>
          <c:showSerName val="0"/>
          <c:showPercent val="0"/>
          <c:showBubbleSize val="0"/>
        </c:dLbls>
        <c:marker val="1"/>
        <c:smooth val="0"/>
        <c:axId val="1222830016"/>
        <c:axId val="1222830560"/>
      </c:lineChart>
      <c:catAx>
        <c:axId val="1222830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830560"/>
        <c:crosses val="autoZero"/>
        <c:auto val="1"/>
        <c:lblAlgn val="ctr"/>
        <c:lblOffset val="100"/>
        <c:tickLblSkip val="1"/>
        <c:tickMarkSkip val="1"/>
        <c:noMultiLvlLbl val="0"/>
      </c:catAx>
      <c:valAx>
        <c:axId val="122283056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830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10.85</c:v>
                </c:pt>
                <c:pt idx="1">
                  <c:v>6.3</c:v>
                </c:pt>
                <c:pt idx="2">
                  <c:v>5.25</c:v>
                </c:pt>
                <c:pt idx="3">
                  <c:v>9.84</c:v>
                </c:pt>
                <c:pt idx="4">
                  <c:v>26.59</c:v>
                </c:pt>
              </c:numCache>
            </c:numRef>
          </c:val>
          <c:extLst xmlns:c16r2="http://schemas.microsoft.com/office/drawing/2015/06/chart">
            <c:ext xmlns:c16="http://schemas.microsoft.com/office/drawing/2014/chart" uri="{C3380CC4-5D6E-409C-BE32-E72D297353CC}">
              <c16:uniqueId val="{00000000-6884-4234-BF88-1092A8774E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160.25</c:v>
                </c:pt>
                <c:pt idx="1">
                  <c:v>141.80000000000001</c:v>
                </c:pt>
                <c:pt idx="2">
                  <c:v>167.11</c:v>
                </c:pt>
                <c:pt idx="3">
                  <c:v>149.32</c:v>
                </c:pt>
                <c:pt idx="4">
                  <c:v>172.53</c:v>
                </c:pt>
              </c:numCache>
            </c:numRef>
          </c:val>
          <c:extLst xmlns:c16r2="http://schemas.microsoft.com/office/drawing/2015/06/chart">
            <c:ext xmlns:c16="http://schemas.microsoft.com/office/drawing/2014/chart" uri="{C3380CC4-5D6E-409C-BE32-E72D297353CC}">
              <c16:uniqueId val="{00000001-6884-4234-BF88-1092A8774EBB}"/>
            </c:ext>
          </c:extLst>
        </c:ser>
        <c:dLbls>
          <c:showLegendKey val="0"/>
          <c:showVal val="0"/>
          <c:showCatName val="0"/>
          <c:showSerName val="0"/>
          <c:showPercent val="0"/>
          <c:showBubbleSize val="0"/>
        </c:dLbls>
        <c:gapWidth val="250"/>
        <c:overlap val="100"/>
        <c:axId val="1222821312"/>
        <c:axId val="122282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12.41</c:v>
                </c:pt>
                <c:pt idx="1">
                  <c:v>-2.79</c:v>
                </c:pt>
                <c:pt idx="2">
                  <c:v>-1.82</c:v>
                </c:pt>
                <c:pt idx="3">
                  <c:v>5.38</c:v>
                </c:pt>
                <c:pt idx="4">
                  <c:v>15.74</c:v>
                </c:pt>
              </c:numCache>
            </c:numRef>
          </c:val>
          <c:smooth val="0"/>
          <c:extLst xmlns:c16r2="http://schemas.microsoft.com/office/drawing/2015/06/chart">
            <c:ext xmlns:c16="http://schemas.microsoft.com/office/drawing/2014/chart" uri="{C3380CC4-5D6E-409C-BE32-E72D297353CC}">
              <c16:uniqueId val="{00000002-6884-4234-BF88-1092A8774EBB}"/>
            </c:ext>
          </c:extLst>
        </c:ser>
        <c:dLbls>
          <c:showLegendKey val="0"/>
          <c:showVal val="0"/>
          <c:showCatName val="0"/>
          <c:showSerName val="0"/>
          <c:showPercent val="0"/>
          <c:showBubbleSize val="0"/>
        </c:dLbls>
        <c:marker val="1"/>
        <c:smooth val="0"/>
        <c:axId val="1222821312"/>
        <c:axId val="1222824576"/>
      </c:lineChart>
      <c:catAx>
        <c:axId val="12228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824576"/>
        <c:crosses val="autoZero"/>
        <c:auto val="1"/>
        <c:lblAlgn val="ctr"/>
        <c:lblOffset val="100"/>
        <c:tickLblSkip val="1"/>
        <c:tickMarkSkip val="1"/>
        <c:noMultiLvlLbl val="0"/>
      </c:catAx>
      <c:valAx>
        <c:axId val="12228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82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98F7-4AD3-8DD4-91DA2EE79A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F7-4AD3-8DD4-91DA2EE79A38}"/>
            </c:ext>
          </c:extLst>
        </c:ser>
        <c:ser>
          <c:idx val="2"/>
          <c:order val="2"/>
          <c:tx>
            <c:strRef>
              <c:f>データシート!$A$29</c:f>
              <c:strCache>
                <c:ptCount val="1"/>
                <c:pt idx="0">
                  <c:v>中央台霊園管理事業特別会計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8F7-4AD3-8DD4-91DA2EE79A38}"/>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8F7-4AD3-8DD4-91DA2EE79A3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8F7-4AD3-8DD4-91DA2EE79A38}"/>
            </c:ext>
          </c:extLst>
        </c:ser>
        <c:ser>
          <c:idx val="5"/>
          <c:order val="5"/>
          <c:tx>
            <c:strRef>
              <c:f>データシート!$A$32</c:f>
              <c:strCache>
                <c:ptCount val="1"/>
                <c:pt idx="0">
                  <c:v>坂下ダム施設管理事業特別会計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0.03</c:v>
                </c:pt>
                <c:pt idx="4">
                  <c:v>#N/A</c:v>
                </c:pt>
                <c:pt idx="5">
                  <c:v>0.09</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5-98F7-4AD3-8DD4-91DA2EE79A38}"/>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0.42</c:v>
                </c:pt>
                <c:pt idx="4">
                  <c:v>#N/A</c:v>
                </c:pt>
                <c:pt idx="5">
                  <c:v>0</c:v>
                </c:pt>
                <c:pt idx="6">
                  <c:v>#N/A</c:v>
                </c:pt>
                <c:pt idx="7">
                  <c:v>0</c:v>
                </c:pt>
                <c:pt idx="8">
                  <c:v>#N/A</c:v>
                </c:pt>
                <c:pt idx="9">
                  <c:v>0.48</c:v>
                </c:pt>
              </c:numCache>
            </c:numRef>
          </c:val>
          <c:extLst xmlns:c16r2="http://schemas.microsoft.com/office/drawing/2015/06/chart">
            <c:ext xmlns:c16="http://schemas.microsoft.com/office/drawing/2014/chart" uri="{C3380CC4-5D6E-409C-BE32-E72D297353CC}">
              <c16:uniqueId val="{00000006-98F7-4AD3-8DD4-91DA2EE79A3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2.21</c:v>
                </c:pt>
                <c:pt idx="2">
                  <c:v>#N/A</c:v>
                </c:pt>
                <c:pt idx="3">
                  <c:v>3.54</c:v>
                </c:pt>
                <c:pt idx="4">
                  <c:v>#N/A</c:v>
                </c:pt>
                <c:pt idx="5">
                  <c:v>1.93</c:v>
                </c:pt>
                <c:pt idx="6">
                  <c:v>#N/A</c:v>
                </c:pt>
                <c:pt idx="7">
                  <c:v>2.35</c:v>
                </c:pt>
                <c:pt idx="8">
                  <c:v>#N/A</c:v>
                </c:pt>
                <c:pt idx="9">
                  <c:v>0.73</c:v>
                </c:pt>
              </c:numCache>
            </c:numRef>
          </c:val>
          <c:extLst xmlns:c16r2="http://schemas.microsoft.com/office/drawing/2015/06/chart">
            <c:ext xmlns:c16="http://schemas.microsoft.com/office/drawing/2014/chart" uri="{C3380CC4-5D6E-409C-BE32-E72D297353CC}">
              <c16:uniqueId val="{00000007-98F7-4AD3-8DD4-91DA2EE79A3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c:v>
                </c:pt>
                <c:pt idx="2">
                  <c:v>#N/A</c:v>
                </c:pt>
                <c:pt idx="3">
                  <c:v>1.74</c:v>
                </c:pt>
                <c:pt idx="4">
                  <c:v>#N/A</c:v>
                </c:pt>
                <c:pt idx="5">
                  <c:v>2.6</c:v>
                </c:pt>
                <c:pt idx="6">
                  <c:v>#N/A</c:v>
                </c:pt>
                <c:pt idx="7">
                  <c:v>1.71</c:v>
                </c:pt>
                <c:pt idx="8">
                  <c:v>#N/A</c:v>
                </c:pt>
                <c:pt idx="9">
                  <c:v>1.07</c:v>
                </c:pt>
              </c:numCache>
            </c:numRef>
          </c:val>
          <c:extLst xmlns:c16r2="http://schemas.microsoft.com/office/drawing/2015/06/chart">
            <c:ext xmlns:c16="http://schemas.microsoft.com/office/drawing/2014/chart" uri="{C3380CC4-5D6E-409C-BE32-E72D297353CC}">
              <c16:uniqueId val="{00000008-98F7-4AD3-8DD4-91DA2EE79A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10.76</c:v>
                </c:pt>
                <c:pt idx="2">
                  <c:v>#N/A</c:v>
                </c:pt>
                <c:pt idx="3">
                  <c:v>6.26</c:v>
                </c:pt>
                <c:pt idx="4">
                  <c:v>#N/A</c:v>
                </c:pt>
                <c:pt idx="5">
                  <c:v>5.14</c:v>
                </c:pt>
                <c:pt idx="6">
                  <c:v>#N/A</c:v>
                </c:pt>
                <c:pt idx="7">
                  <c:v>9.74</c:v>
                </c:pt>
                <c:pt idx="8">
                  <c:v>#N/A</c:v>
                </c:pt>
                <c:pt idx="9">
                  <c:v>26.5</c:v>
                </c:pt>
              </c:numCache>
            </c:numRef>
          </c:val>
          <c:extLst xmlns:c16r2="http://schemas.microsoft.com/office/drawing/2015/06/chart">
            <c:ext xmlns:c16="http://schemas.microsoft.com/office/drawing/2014/chart" uri="{C3380CC4-5D6E-409C-BE32-E72D297353CC}">
              <c16:uniqueId val="{00000009-98F7-4AD3-8DD4-91DA2EE79A38}"/>
            </c:ext>
          </c:extLst>
        </c:ser>
        <c:dLbls>
          <c:showLegendKey val="0"/>
          <c:showVal val="0"/>
          <c:showCatName val="0"/>
          <c:showSerName val="0"/>
          <c:showPercent val="0"/>
          <c:showBubbleSize val="0"/>
        </c:dLbls>
        <c:gapWidth val="150"/>
        <c:overlap val="100"/>
        <c:axId val="1222823488"/>
        <c:axId val="1222824032"/>
      </c:barChart>
      <c:catAx>
        <c:axId val="12228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824032"/>
        <c:crosses val="autoZero"/>
        <c:auto val="1"/>
        <c:lblAlgn val="ctr"/>
        <c:lblOffset val="100"/>
        <c:tickLblSkip val="1"/>
        <c:tickMarkSkip val="1"/>
        <c:noMultiLvlLbl val="0"/>
      </c:catAx>
      <c:valAx>
        <c:axId val="122282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82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204</c:v>
                </c:pt>
                <c:pt idx="5">
                  <c:v>185</c:v>
                </c:pt>
                <c:pt idx="8">
                  <c:v>186</c:v>
                </c:pt>
                <c:pt idx="11">
                  <c:v>180</c:v>
                </c:pt>
                <c:pt idx="14">
                  <c:v>172</c:v>
                </c:pt>
              </c:numCache>
            </c:numRef>
          </c:val>
          <c:extLst xmlns:c16r2="http://schemas.microsoft.com/office/drawing/2015/06/chart">
            <c:ext xmlns:c16="http://schemas.microsoft.com/office/drawing/2014/chart" uri="{C3380CC4-5D6E-409C-BE32-E72D297353CC}">
              <c16:uniqueId val="{00000000-F84D-4F0F-8BB9-4329CB5E47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84D-4F0F-8BB9-4329CB5E47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84D-4F0F-8BB9-4329CB5E47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48</c:v>
                </c:pt>
                <c:pt idx="6">
                  <c:v>51</c:v>
                </c:pt>
                <c:pt idx="9">
                  <c:v>47</c:v>
                </c:pt>
                <c:pt idx="12">
                  <c:v>39</c:v>
                </c:pt>
              </c:numCache>
            </c:numRef>
          </c:val>
          <c:extLst xmlns:c16r2="http://schemas.microsoft.com/office/drawing/2015/06/chart">
            <c:ext xmlns:c16="http://schemas.microsoft.com/office/drawing/2014/chart" uri="{C3380CC4-5D6E-409C-BE32-E72D297353CC}">
              <c16:uniqueId val="{00000003-F84D-4F0F-8BB9-4329CB5E47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84D-4F0F-8BB9-4329CB5E47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4D-4F0F-8BB9-4329CB5E47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4D-4F0F-8BB9-4329CB5E47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c:v>
                </c:pt>
                <c:pt idx="3">
                  <c:v>8</c:v>
                </c:pt>
                <c:pt idx="6">
                  <c:v>8</c:v>
                </c:pt>
                <c:pt idx="9">
                  <c:v>5</c:v>
                </c:pt>
                <c:pt idx="12">
                  <c:v>3</c:v>
                </c:pt>
              </c:numCache>
            </c:numRef>
          </c:val>
          <c:extLst xmlns:c16r2="http://schemas.microsoft.com/office/drawing/2015/06/chart">
            <c:ext xmlns:c16="http://schemas.microsoft.com/office/drawing/2014/chart" uri="{C3380CC4-5D6E-409C-BE32-E72D297353CC}">
              <c16:uniqueId val="{00000007-F84D-4F0F-8BB9-4329CB5E47A2}"/>
            </c:ext>
          </c:extLst>
        </c:ser>
        <c:dLbls>
          <c:showLegendKey val="0"/>
          <c:showVal val="0"/>
          <c:showCatName val="0"/>
          <c:showSerName val="0"/>
          <c:showPercent val="0"/>
          <c:showBubbleSize val="0"/>
        </c:dLbls>
        <c:gapWidth val="100"/>
        <c:overlap val="100"/>
        <c:axId val="1222825120"/>
        <c:axId val="122282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-117</c:v>
                </c:pt>
                <c:pt idx="2">
                  <c:v>#N/A</c:v>
                </c:pt>
                <c:pt idx="3">
                  <c:v>#N/A</c:v>
                </c:pt>
                <c:pt idx="4">
                  <c:v>-129</c:v>
                </c:pt>
                <c:pt idx="5">
                  <c:v>#N/A</c:v>
                </c:pt>
                <c:pt idx="6">
                  <c:v>#N/A</c:v>
                </c:pt>
                <c:pt idx="7">
                  <c:v>-127</c:v>
                </c:pt>
                <c:pt idx="8">
                  <c:v>#N/A</c:v>
                </c:pt>
                <c:pt idx="9">
                  <c:v>#N/A</c:v>
                </c:pt>
                <c:pt idx="10">
                  <c:v>-128</c:v>
                </c:pt>
                <c:pt idx="11">
                  <c:v>#N/A</c:v>
                </c:pt>
                <c:pt idx="12">
                  <c:v>#N/A</c:v>
                </c:pt>
                <c:pt idx="13">
                  <c:v>-130</c:v>
                </c:pt>
                <c:pt idx="14">
                  <c:v>#N/A</c:v>
                </c:pt>
              </c:numCache>
            </c:numRef>
          </c:val>
          <c:smooth val="0"/>
          <c:extLst xmlns:c16r2="http://schemas.microsoft.com/office/drawing/2015/06/chart">
            <c:ext xmlns:c16="http://schemas.microsoft.com/office/drawing/2014/chart" uri="{C3380CC4-5D6E-409C-BE32-E72D297353CC}">
              <c16:uniqueId val="{00000008-F84D-4F0F-8BB9-4329CB5E47A2}"/>
            </c:ext>
          </c:extLst>
        </c:ser>
        <c:dLbls>
          <c:showLegendKey val="0"/>
          <c:showVal val="0"/>
          <c:showCatName val="0"/>
          <c:showSerName val="0"/>
          <c:showPercent val="0"/>
          <c:showBubbleSize val="0"/>
        </c:dLbls>
        <c:marker val="1"/>
        <c:smooth val="0"/>
        <c:axId val="1222825120"/>
        <c:axId val="1222825664"/>
      </c:lineChart>
      <c:catAx>
        <c:axId val="12228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825664"/>
        <c:crosses val="autoZero"/>
        <c:auto val="1"/>
        <c:lblAlgn val="ctr"/>
        <c:lblOffset val="100"/>
        <c:tickLblSkip val="1"/>
        <c:tickMarkSkip val="1"/>
        <c:noMultiLvlLbl val="0"/>
      </c:catAx>
      <c:valAx>
        <c:axId val="12228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82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1766</c:v>
                </c:pt>
                <c:pt idx="5">
                  <c:v>1601</c:v>
                </c:pt>
                <c:pt idx="8">
                  <c:v>1434</c:v>
                </c:pt>
                <c:pt idx="11">
                  <c:v>1268</c:v>
                </c:pt>
                <c:pt idx="14">
                  <c:v>1108</c:v>
                </c:pt>
              </c:numCache>
            </c:numRef>
          </c:val>
          <c:extLst xmlns:c16r2="http://schemas.microsoft.com/office/drawing/2015/06/chart">
            <c:ext xmlns:c16="http://schemas.microsoft.com/office/drawing/2014/chart" uri="{C3380CC4-5D6E-409C-BE32-E72D297353CC}">
              <c16:uniqueId val="{00000000-B216-45C5-B89B-7D9598F1D5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216-45C5-B89B-7D9598F1D5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21668</c:v>
                </c:pt>
                <c:pt idx="5">
                  <c:v>27870</c:v>
                </c:pt>
                <c:pt idx="8">
                  <c:v>32449</c:v>
                </c:pt>
                <c:pt idx="11">
                  <c:v>29678</c:v>
                </c:pt>
                <c:pt idx="14">
                  <c:v>30699</c:v>
                </c:pt>
              </c:numCache>
            </c:numRef>
          </c:val>
          <c:extLst xmlns:c16r2="http://schemas.microsoft.com/office/drawing/2015/06/chart">
            <c:ext xmlns:c16="http://schemas.microsoft.com/office/drawing/2014/chart" uri="{C3380CC4-5D6E-409C-BE32-E72D297353CC}">
              <c16:uniqueId val="{00000002-B216-45C5-B89B-7D9598F1D5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16-45C5-B89B-7D9598F1D5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16-45C5-B89B-7D9598F1D5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16-45C5-B89B-7D9598F1D5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649</c:v>
                </c:pt>
                <c:pt idx="3">
                  <c:v>634</c:v>
                </c:pt>
                <c:pt idx="6">
                  <c:v>587</c:v>
                </c:pt>
                <c:pt idx="9">
                  <c:v>426</c:v>
                </c:pt>
                <c:pt idx="12">
                  <c:v>339</c:v>
                </c:pt>
              </c:numCache>
            </c:numRef>
          </c:val>
          <c:extLst xmlns:c16r2="http://schemas.microsoft.com/office/drawing/2015/06/chart">
            <c:ext xmlns:c16="http://schemas.microsoft.com/office/drawing/2014/chart" uri="{C3380CC4-5D6E-409C-BE32-E72D297353CC}">
              <c16:uniqueId val="{00000006-B216-45C5-B89B-7D9598F1D5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116</c:v>
                </c:pt>
                <c:pt idx="3">
                  <c:v>102</c:v>
                </c:pt>
                <c:pt idx="6">
                  <c:v>88</c:v>
                </c:pt>
                <c:pt idx="9">
                  <c:v>75</c:v>
                </c:pt>
                <c:pt idx="12">
                  <c:v>64</c:v>
                </c:pt>
              </c:numCache>
            </c:numRef>
          </c:val>
          <c:extLst xmlns:c16r2="http://schemas.microsoft.com/office/drawing/2015/06/chart">
            <c:ext xmlns:c16="http://schemas.microsoft.com/office/drawing/2014/chart" uri="{C3380CC4-5D6E-409C-BE32-E72D297353CC}">
              <c16:uniqueId val="{00000007-B216-45C5-B89B-7D9598F1D5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B216-45C5-B89B-7D9598F1D5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216-45C5-B89B-7D9598F1D5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c:v>
                </c:pt>
                <c:pt idx="3">
                  <c:v>16</c:v>
                </c:pt>
                <c:pt idx="6">
                  <c:v>8</c:v>
                </c:pt>
                <c:pt idx="9">
                  <c:v>3</c:v>
                </c:pt>
                <c:pt idx="12">
                  <c:v>0</c:v>
                </c:pt>
              </c:numCache>
            </c:numRef>
          </c:val>
          <c:extLst xmlns:c16r2="http://schemas.microsoft.com/office/drawing/2015/06/chart">
            <c:ext xmlns:c16="http://schemas.microsoft.com/office/drawing/2014/chart" uri="{C3380CC4-5D6E-409C-BE32-E72D297353CC}">
              <c16:uniqueId val="{0000000A-B216-45C5-B89B-7D9598F1D5C3}"/>
            </c:ext>
          </c:extLst>
        </c:ser>
        <c:dLbls>
          <c:showLegendKey val="0"/>
          <c:showVal val="0"/>
          <c:showCatName val="0"/>
          <c:showSerName val="0"/>
          <c:showPercent val="0"/>
          <c:showBubbleSize val="0"/>
        </c:dLbls>
        <c:gapWidth val="100"/>
        <c:overlap val="100"/>
        <c:axId val="990978800"/>
        <c:axId val="99098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216-45C5-B89B-7D9598F1D5C3}"/>
            </c:ext>
          </c:extLst>
        </c:ser>
        <c:dLbls>
          <c:showLegendKey val="0"/>
          <c:showVal val="0"/>
          <c:showCatName val="0"/>
          <c:showSerName val="0"/>
          <c:showPercent val="0"/>
          <c:showBubbleSize val="0"/>
        </c:dLbls>
        <c:marker val="1"/>
        <c:smooth val="0"/>
        <c:axId val="990978800"/>
        <c:axId val="990980432"/>
      </c:lineChart>
      <c:catAx>
        <c:axId val="99097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0980432"/>
        <c:crosses val="autoZero"/>
        <c:auto val="1"/>
        <c:lblAlgn val="ctr"/>
        <c:lblOffset val="100"/>
        <c:tickLblSkip val="1"/>
        <c:tickMarkSkip val="1"/>
        <c:noMultiLvlLbl val="0"/>
      </c:catAx>
      <c:valAx>
        <c:axId val="99098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97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8521</c:v>
                </c:pt>
                <c:pt idx="1">
                  <c:v>8670</c:v>
                </c:pt>
                <c:pt idx="2">
                  <c:v>8967</c:v>
                </c:pt>
              </c:numCache>
            </c:numRef>
          </c:val>
          <c:extLst xmlns:c16r2="http://schemas.microsoft.com/office/drawing/2015/06/chart">
            <c:ext xmlns:c16="http://schemas.microsoft.com/office/drawing/2014/chart" uri="{C3380CC4-5D6E-409C-BE32-E72D297353CC}">
              <c16:uniqueId val="{00000000-D08D-4D59-BBDE-2345B9E8F5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c:v>
                </c:pt>
                <c:pt idx="1">
                  <c:v>24</c:v>
                </c:pt>
                <c:pt idx="2">
                  <c:v>24</c:v>
                </c:pt>
              </c:numCache>
            </c:numRef>
          </c:val>
          <c:extLst xmlns:c16r2="http://schemas.microsoft.com/office/drawing/2015/06/chart">
            <c:ext xmlns:c16="http://schemas.microsoft.com/office/drawing/2014/chart" uri="{C3380CC4-5D6E-409C-BE32-E72D297353CC}">
              <c16:uniqueId val="{00000001-D08D-4D59-BBDE-2345B9E8F5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86877</c:v>
                </c:pt>
                <c:pt idx="1">
                  <c:v>82278</c:v>
                </c:pt>
                <c:pt idx="2">
                  <c:v>82469</c:v>
                </c:pt>
              </c:numCache>
            </c:numRef>
          </c:val>
          <c:extLst xmlns:c16r2="http://schemas.microsoft.com/office/drawing/2015/06/chart">
            <c:ext xmlns:c16="http://schemas.microsoft.com/office/drawing/2014/chart" uri="{C3380CC4-5D6E-409C-BE32-E72D297353CC}">
              <c16:uniqueId val="{00000002-D08D-4D59-BBDE-2345B9E8F55D}"/>
            </c:ext>
          </c:extLst>
        </c:ser>
        <c:dLbls>
          <c:showLegendKey val="0"/>
          <c:showVal val="0"/>
          <c:showCatName val="0"/>
          <c:showSerName val="0"/>
          <c:showPercent val="0"/>
          <c:showBubbleSize val="0"/>
        </c:dLbls>
        <c:gapWidth val="120"/>
        <c:overlap val="100"/>
        <c:axId val="990974448"/>
        <c:axId val="990972816"/>
      </c:barChart>
      <c:catAx>
        <c:axId val="99097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0972816"/>
        <c:crosses val="autoZero"/>
        <c:auto val="1"/>
        <c:lblAlgn val="ctr"/>
        <c:lblOffset val="100"/>
        <c:tickLblSkip val="1"/>
        <c:tickMarkSkip val="1"/>
        <c:noMultiLvlLbl val="0"/>
      </c:catAx>
      <c:valAx>
        <c:axId val="990972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097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54-4300-AE8B-67C6C4F21924}"/>
                </c:ext>
                <c:ext xmlns:c15="http://schemas.microsoft.com/office/drawing/2012/chart" uri="{CE6537A1-D6FC-4f65-9D91-7224C49458BB}">
                  <c15:dlblFieldTable>
                    <c15:dlblFTEntry>
                      <c15:txfldGUID>{D57943C5-CF50-4616-AB34-5912E65C4966}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54-4300-AE8B-67C6C4F21924}"/>
                </c:ext>
                <c:ext xmlns:c15="http://schemas.microsoft.com/office/drawing/2012/chart" uri="{CE6537A1-D6FC-4f65-9D91-7224C49458BB}">
                  <c15:dlblFieldTable>
                    <c15:dlblFTEntry>
                      <c15:txfldGUID>{5E520BED-02F7-4944-8473-5E2BADB90939}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54-4300-AE8B-67C6C4F21924}"/>
                </c:ext>
                <c:ext xmlns:c15="http://schemas.microsoft.com/office/drawing/2012/chart" uri="{CE6537A1-D6FC-4f65-9D91-7224C49458BB}">
                  <c15:dlblFieldTable>
                    <c15:dlblFTEntry>
                      <c15:txfldGUID>{EB1AD436-6FCE-4A6A-A108-6E2CB8ECFD24}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54-4300-AE8B-67C6C4F21924}"/>
                </c:ext>
                <c:ext xmlns:c15="http://schemas.microsoft.com/office/drawing/2012/chart" uri="{CE6537A1-D6FC-4f65-9D91-7224C49458BB}">
                  <c15:dlblFieldTable>
                    <c15:dlblFTEntry>
                      <c15:txfldGUID>{91C74E24-003D-4974-AF3A-90CE7AA856B6}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54-4300-AE8B-67C6C4F21924}"/>
                </c:ext>
                <c:ext xmlns:c15="http://schemas.microsoft.com/office/drawing/2012/chart" uri="{CE6537A1-D6FC-4f65-9D91-7224C49458BB}">
                  <c15:dlblFieldTable>
                    <c15:dlblFTEntry>
                      <c15:txfldGUID>{573C776D-EA94-43D3-9A38-31B3BCDA045F}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54-4300-AE8B-67C6C4F21924}"/>
                </c:ext>
                <c:ext xmlns:c15="http://schemas.microsoft.com/office/drawing/2012/chart" uri="{CE6537A1-D6FC-4f65-9D91-7224C49458BB}">
                  <c15:dlblFieldTable>
                    <c15:dlblFTEntry>
                      <c15:txfldGUID>{81BC0333-7800-480E-9DB2-4C0B2FBAD709}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54-4300-AE8B-67C6C4F21924}"/>
                </c:ext>
                <c:ext xmlns:c15="http://schemas.microsoft.com/office/drawing/2012/chart" uri="{CE6537A1-D6FC-4f65-9D91-7224C49458BB}">
                  <c15:dlblFieldTable>
                    <c15:dlblFTEntry>
                      <c15:txfldGUID>{C501E90C-BAE9-4528-950B-DA6034599939}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54-4300-AE8B-67C6C4F21924}"/>
                </c:ext>
                <c:ext xmlns:c15="http://schemas.microsoft.com/office/drawing/2012/chart" uri="{CE6537A1-D6FC-4f65-9D91-7224C49458BB}">
                  <c15:dlblFieldTable>
                    <c15:dlblFTEntry>
                      <c15:txfldGUID>{DB8C145C-B1C5-4C5B-A6D7-BDE95D53377E}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54-4300-AE8B-67C6C4F21924}"/>
                </c:ext>
                <c:ext xmlns:c15="http://schemas.microsoft.com/office/drawing/2012/chart" uri="{CE6537A1-D6FC-4f65-9D91-7224C49458BB}">
                  <c15:dlblFieldTable>
                    <c15:dlblFTEntry>
                      <c15:txfldGUID>{EED21D66-57C4-46A1-80E2-5957CCF511B4}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72.7</c:v>
                </c:pt>
                <c:pt idx="32">
                  <c:v>74.7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B54-4300-AE8B-67C6C4F219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54-4300-AE8B-67C6C4F21924}"/>
                </c:ext>
                <c:ext xmlns:c15="http://schemas.microsoft.com/office/drawing/2012/chart" uri="{CE6537A1-D6FC-4f65-9D91-7224C49458BB}">
                  <c15:dlblFieldTable>
                    <c15:dlblFTEntry>
                      <c15:txfldGUID>{5ED92585-61F7-45DA-8B77-8C52916D192A}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54-4300-AE8B-67C6C4F21924}"/>
                </c:ext>
                <c:ext xmlns:c15="http://schemas.microsoft.com/office/drawing/2012/chart" uri="{CE6537A1-D6FC-4f65-9D91-7224C49458BB}">
                  <c15:dlblFieldTable>
                    <c15:dlblFTEntry>
                      <c15:txfldGUID>{0C68E226-5754-4C6C-9A42-41B1814F0B76}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54-4300-AE8B-67C6C4F21924}"/>
                </c:ext>
                <c:ext xmlns:c15="http://schemas.microsoft.com/office/drawing/2012/chart" uri="{CE6537A1-D6FC-4f65-9D91-7224C49458BB}">
                  <c15:dlblFieldTable>
                    <c15:dlblFTEntry>
                      <c15:txfldGUID>{DCAE618E-3D80-4C7C-88E4-4C8E93BFC386}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54-4300-AE8B-67C6C4F21924}"/>
                </c:ext>
                <c:ext xmlns:c15="http://schemas.microsoft.com/office/drawing/2012/chart" uri="{CE6537A1-D6FC-4f65-9D91-7224C49458BB}">
                  <c15:dlblFieldTable>
                    <c15:dlblFTEntry>
                      <c15:txfldGUID>{0C8EC788-5B31-4561-B097-086A25C611C4}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54-4300-AE8B-67C6C4F21924}"/>
                </c:ext>
                <c:ext xmlns:c15="http://schemas.microsoft.com/office/drawing/2012/chart" uri="{CE6537A1-D6FC-4f65-9D91-7224C49458BB}">
                  <c15:dlblFieldTable>
                    <c15:dlblFTEntry>
                      <c15:txfldGUID>{DA6EC5F5-7E4F-416B-9585-1B7B78ACAF4F}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54-4300-AE8B-67C6C4F21924}"/>
                </c:ext>
                <c:ext xmlns:c15="http://schemas.microsoft.com/office/drawing/2012/chart" uri="{CE6537A1-D6FC-4f65-9D91-7224C49458BB}">
                  <c15:dlblFieldTable>
                    <c15:dlblFTEntry>
                      <c15:txfldGUID>{8034CBB0-A709-46CC-B942-22F6781D6872}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54-4300-AE8B-67C6C4F21924}"/>
                </c:ext>
                <c:ext xmlns:c15="http://schemas.microsoft.com/office/drawing/2012/chart" uri="{CE6537A1-D6FC-4f65-9D91-7224C49458BB}">
                  <c15:layout/>
                  <c15:dlblFieldTable>
                    <c15:dlblFTEntry>
                      <c15:txfldGUID>{F6893B0F-6FE6-42C7-8987-194E9EA974DB}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54-4300-AE8B-67C6C4F21924}"/>
                </c:ext>
                <c:ext xmlns:c15="http://schemas.microsoft.com/office/drawing/2012/chart" uri="{CE6537A1-D6FC-4f65-9D91-7224C49458BB}">
                  <c15:layout/>
                  <c15:dlblFieldTable>
                    <c15:dlblFTEntry>
                      <c15:txfldGUID>{36F057B8-BADE-4862-9118-52714573DF95}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54-4300-AE8B-67C6C4F21924}"/>
                </c:ext>
                <c:ext xmlns:c15="http://schemas.microsoft.com/office/drawing/2012/chart" uri="{CE6537A1-D6FC-4f65-9D91-7224C49458BB}">
                  <c15:layout/>
                  <c15:dlblFieldTable>
                    <c15:dlblFTEntry>
                      <c15:txfldGUID>{6F14508F-39CC-45BA-842F-DCE94F2F22B0}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B54-4300-AE8B-67C6C4F21924}"/>
            </c:ext>
          </c:extLst>
        </c:ser>
        <c:dLbls>
          <c:showLegendKey val="0"/>
          <c:showVal val="1"/>
          <c:showCatName val="0"/>
          <c:showSerName val="0"/>
          <c:showPercent val="0"/>
          <c:showBubbleSize val="0"/>
        </c:dLbls>
        <c:axId val="889294400"/>
        <c:axId val="1360190272"/>
      </c:scatterChart>
      <c:valAx>
        <c:axId val="88929440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190272"/>
        <c:crosses val="autoZero"/>
        <c:crossBetween val="midCat"/>
      </c:valAx>
      <c:valAx>
        <c:axId val="1360190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9294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5E-45EC-AF41-122FD1E522A2}"/>
                </c:ext>
                <c:ext xmlns:c15="http://schemas.microsoft.com/office/drawing/2012/chart" uri="{CE6537A1-D6FC-4f65-9D91-7224C49458BB}">
                  <c15:dlblFieldTable>
                    <c15:dlblFTEntry>
                      <c15:txfldGUID>{C0D2DCEE-0930-40F0-9D7D-7EDD3BDE117C}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5E-45EC-AF41-122FD1E522A2}"/>
                </c:ext>
                <c:ext xmlns:c15="http://schemas.microsoft.com/office/drawing/2012/chart" uri="{CE6537A1-D6FC-4f65-9D91-7224C49458BB}">
                  <c15:dlblFieldTable>
                    <c15:dlblFTEntry>
                      <c15:txfldGUID>{3E0B87EE-C88D-49CC-9513-7AA3861DBA45}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5E-45EC-AF41-122FD1E522A2}"/>
                </c:ext>
                <c:ext xmlns:c15="http://schemas.microsoft.com/office/drawing/2012/chart" uri="{CE6537A1-D6FC-4f65-9D91-7224C49458BB}">
                  <c15:dlblFieldTable>
                    <c15:dlblFTEntry>
                      <c15:txfldGUID>{B5179363-AABE-4CF7-8585-EC3C8D5E7DB3}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5E-45EC-AF41-122FD1E522A2}"/>
                </c:ext>
                <c:ext xmlns:c15="http://schemas.microsoft.com/office/drawing/2012/chart" uri="{CE6537A1-D6FC-4f65-9D91-7224C49458BB}">
                  <c15:dlblFieldTable>
                    <c15:dlblFTEntry>
                      <c15:txfldGUID>{A46CF145-9353-4F0C-A3F1-73AB73BF1F0A}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5E-45EC-AF41-122FD1E522A2}"/>
                </c:ext>
                <c:ext xmlns:c15="http://schemas.microsoft.com/office/drawing/2012/chart" uri="{CE6537A1-D6FC-4f65-9D91-7224C49458BB}">
                  <c15:dlblFieldTable>
                    <c15:dlblFTEntry>
                      <c15:txfldGUID>{973C35D4-B03C-4CC6-820D-7383CBDDC6BB}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5E-45EC-AF41-122FD1E522A2}"/>
                </c:ext>
                <c:ext xmlns:c15="http://schemas.microsoft.com/office/drawing/2012/chart" uri="{CE6537A1-D6FC-4f65-9D91-7224C49458BB}">
                  <c15:dlblFieldTable>
                    <c15:dlblFTEntry>
                      <c15:txfldGUID>{14436CEB-FAE6-45BA-95BC-85C90EB96B14}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5E-45EC-AF41-122FD1E522A2}"/>
                </c:ext>
                <c:ext xmlns:c15="http://schemas.microsoft.com/office/drawing/2012/chart" uri="{CE6537A1-D6FC-4f65-9D91-7224C49458BB}">
                  <c15:dlblFieldTable>
                    <c15:dlblFTEntry>
                      <c15:txfldGUID>{FAEB666A-DFB6-4CB8-BCA4-D05BBEC4CEBD}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5E-45EC-AF41-122FD1E522A2}"/>
                </c:ext>
                <c:ext xmlns:c15="http://schemas.microsoft.com/office/drawing/2012/chart" uri="{CE6537A1-D6FC-4f65-9D91-7224C49458BB}">
                  <c15:dlblFieldTable>
                    <c15:dlblFTEntry>
                      <c15:txfldGUID>{2AA6C605-57C4-4803-991A-1C42608B5A9F}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5E-45EC-AF41-122FD1E522A2}"/>
                </c:ext>
                <c:ext xmlns:c15="http://schemas.microsoft.com/office/drawing/2012/chart" uri="{CE6537A1-D6FC-4f65-9D91-7224C49458BB}">
                  <c15:dlblFieldTable>
                    <c15:dlblFTEntry>
                      <c15:txfldGUID>{84996BF6-09EF-49ED-B7AE-9B0DD9E7F698}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-2.2999999999999998</c:v>
                </c:pt>
                <c:pt idx="16">
                  <c:v>-2.4</c:v>
                </c:pt>
                <c:pt idx="24">
                  <c:v>-2.2999999999999998</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E5E-45EC-AF41-122FD1E522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5E-45EC-AF41-122FD1E522A2}"/>
                </c:ext>
                <c:ext xmlns:c15="http://schemas.microsoft.com/office/drawing/2012/chart" uri="{CE6537A1-D6FC-4f65-9D91-7224C49458BB}">
                  <c15:layout/>
                  <c15:dlblFieldTable>
                    <c15:dlblFTEntry>
                      <c15:txfldGUID>{01BBB646-0A62-4178-ADA6-DC21C4918276}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5E-45EC-AF41-122FD1E522A2}"/>
                </c:ext>
                <c:ext xmlns:c15="http://schemas.microsoft.com/office/drawing/2012/chart" uri="{CE6537A1-D6FC-4f65-9D91-7224C49458BB}">
                  <c15:dlblFieldTable>
                    <c15:dlblFTEntry>
                      <c15:txfldGUID>{8A504F18-EECF-48A7-ACCC-66301A2887C7}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5E-45EC-AF41-122FD1E522A2}"/>
                </c:ext>
                <c:ext xmlns:c15="http://schemas.microsoft.com/office/drawing/2012/chart" uri="{CE6537A1-D6FC-4f65-9D91-7224C49458BB}">
                  <c15:dlblFieldTable>
                    <c15:dlblFTEntry>
                      <c15:txfldGUID>{FC4D4DAE-5CD7-45A2-A247-5F133F7E8137}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5E-45EC-AF41-122FD1E522A2}"/>
                </c:ext>
                <c:ext xmlns:c15="http://schemas.microsoft.com/office/drawing/2012/chart" uri="{CE6537A1-D6FC-4f65-9D91-7224C49458BB}">
                  <c15:dlblFieldTable>
                    <c15:dlblFTEntry>
                      <c15:txfldGUID>{8DF87A1A-9C71-43D3-8E55-F1C3C50F4A15}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5E-45EC-AF41-122FD1E522A2}"/>
                </c:ext>
                <c:ext xmlns:c15="http://schemas.microsoft.com/office/drawing/2012/chart" uri="{CE6537A1-D6FC-4f65-9D91-7224C49458BB}">
                  <c15:dlblFieldTable>
                    <c15:dlblFTEntry>
                      <c15:txfldGUID>{95E92ED7-8FD4-4E43-A694-633536B719CC}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5E-45EC-AF41-122FD1E522A2}"/>
                </c:ext>
                <c:ext xmlns:c15="http://schemas.microsoft.com/office/drawing/2012/chart" uri="{CE6537A1-D6FC-4f65-9D91-7224C49458BB}">
                  <c15:layout/>
                  <c15:dlblFieldTable>
                    <c15:dlblFTEntry>
                      <c15:txfldGUID>{7FC2F8A8-8F0B-438C-A532-B985C200F9AB}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5E-45EC-AF41-122FD1E522A2}"/>
                </c:ext>
                <c:ext xmlns:c15="http://schemas.microsoft.com/office/drawing/2012/chart" uri="{CE6537A1-D6FC-4f65-9D91-7224C49458BB}">
                  <c15:layout/>
                  <c15:dlblFieldTable>
                    <c15:dlblFTEntry>
                      <c15:txfldGUID>{E1C91319-62BF-4B92-BF9A-567CD93178D2}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03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5E-45EC-AF41-122FD1E522A2}"/>
                </c:ext>
                <c:ext xmlns:c15="http://schemas.microsoft.com/office/drawing/2012/chart" uri="{CE6537A1-D6FC-4f65-9D91-7224C49458BB}">
                  <c15:layout/>
                  <c15:dlblFieldTable>
                    <c15:dlblFTEntry>
                      <c15:txfldGUID>{9A2120AF-86E3-4B11-A0E2-1AEE03DF1B72}</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5E-45EC-AF41-122FD1E522A2}"/>
                </c:ext>
                <c:ext xmlns:c15="http://schemas.microsoft.com/office/drawing/2012/chart" uri="{CE6537A1-D6FC-4f65-9D91-7224C49458BB}">
                  <c15:layout/>
                  <c15:dlblFieldTable>
                    <c15:dlblFTEntry>
                      <c15:txfldGUID>{B2EB17B8-3CE5-453B-9990-131655715A12}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6.4</c:v>
                </c:pt>
                <c:pt idx="16">
                  <c:v>7.4</c:v>
                </c:pt>
                <c:pt idx="24">
                  <c:v>7.1</c:v>
                </c:pt>
                <c:pt idx="32">
                  <c:v>7.1</c:v>
                </c:pt>
              </c:numCache>
            </c:numRef>
          </c:xVal>
          <c:yVal>
            <c:numRef>
              <c:f>公会計指標分析・財政指標組合せ分析表!$BP$77:$DC$77</c:f>
              <c:numCache>
                <c:formatCode>#,##0.0;"▲ "#,##0.0</c:formatCode>
                <c:ptCount val="40"/>
                <c:pt idx="0">
                  <c:v>10.199999999999999</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E5E-45EC-AF41-122FD1E522A2}"/>
            </c:ext>
          </c:extLst>
        </c:ser>
        <c:dLbls>
          <c:showLegendKey val="0"/>
          <c:showVal val="1"/>
          <c:showCatName val="0"/>
          <c:showSerName val="0"/>
          <c:showPercent val="0"/>
          <c:showBubbleSize val="0"/>
        </c:dLbls>
        <c:axId val="1360181024"/>
        <c:axId val="1360180480"/>
      </c:scatterChart>
      <c:valAx>
        <c:axId val="1360181024"/>
        <c:scaling>
          <c:orientation val="minMax"/>
          <c:max val="9.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180480"/>
        <c:crosses val="autoZero"/>
        <c:crossBetween val="midCat"/>
      </c:valAx>
      <c:valAx>
        <c:axId val="1360180480"/>
        <c:scaling>
          <c:orientation val="minMax"/>
          <c:max val="1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181024"/>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元利償還金につきましては、平成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年度にて全て償還となるため、新規起債が無い限り公債費は皆無となります。また、一部事務組合にて起債した公債費のみが実質公債費比率に影響されるます。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や一般財源を原資とした目的基金が増加傾向にあり、反対に震災前に起債した公債費の償還が全て終わり将来負担額はほぼ皆無にあります。基金は復興事業などの貴重な財源として充当する計画で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全体の基金残高は前年度より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ました。増加の主な要因は廃炉となった原子力発電所に関連する交付金を基金に積み立てていることと住民帰還のため復興拠点を整備する事業の財源として、福島再生加速化交付金を基金化していることが理由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を原資とした基金については復興計画に基づきながら事業財源として基金取崩を実施します。また、町単独事業となるものについて財源が不足した場合は財政調整基金または東日本大震災復興基金を充当しながら対応する考え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前は農業振興、地域振興等の各目的の事業の財源として基金を創設していました。電源立地地域の特殊性から電源地域対策交付金関連の基金もあり公共施設建設または維持運営費用に基金を繰り入れておりました。現在は主に福島再生加速化交付金を原資とした基金を積立て復興事業の財源として財源充当し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前は各目的の事業の財源として基金を創設していたが、震災以降は住民が帰町できる環境整備事業の財源として、福島再生加速化交付金等の国庫支出金を基金に積立て、事業完了とともに取り崩ししている。事業期間が長期に渡ることで交付金額が多額となり基金に積み立てるため、震災以降はその他特定目的基金残高が増加傾向にあります。近年は避難地域解除もあり復興整備事業の財源として基金を取崩し一時は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避難中に積立てた基金は避難指示解除後に帰還環境の拠点を整備し住民が暮らせるよう必要な公共事業の財源として取り崩す方針です。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項の規定にある決算剰余金の半分以上の積立と基金残高を定期預金や債券にて運用し結果、前年度より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震災の復興事業の財源として取崩しを計画しておりますが、現在のところ基金繰入の必要とする機会がありません。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基金運用による利子積立のみ増加しております。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基金取崩の計画により適正な執行を検討しております。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10,397
10,355
78.71
33,729,501
30,816,322
1,382,036
5,197,545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東日本大震災に伴う福島第一原子力発電所事故の影響により帰還困難区域と定められた町内にある公共施設等が年々減価償却し、また、新たに公共施設等の更新及び建設が無かったため、有形固定資産減価償却率が上昇し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3" name="フローチャート: 判断 82"/>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144871</xdr:rowOff>
    </xdr:from>
    <xdr:to>
      <xdr:col>23</xdr:col>
      <xdr:colOff>136525</xdr:colOff>
      <xdr:row>27</xdr:row>
      <xdr:rowOff>75021</xdr:rowOff>
    </xdr:to>
    <xdr:sp macro="" textlink="">
      <xdr:nvSpPr>
        <xdr:cNvPr id="89" name="楕円 88"/>
        <xdr:cNvSpPr/>
      </xdr:nvSpPr>
      <xdr:spPr>
        <a:xfrm>
          <a:off x="4711700" y="53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97898</xdr:rowOff>
    </xdr:from>
    <xdr:ext cx="405111" cy="259045"/>
    <xdr:sp macro="" textlink="">
      <xdr:nvSpPr>
        <xdr:cNvPr id="90" name="有形固定資産減価償却率該当値テキスト"/>
        <xdr:cNvSpPr txBox="1"/>
      </xdr:nvSpPr>
      <xdr:spPr>
        <a:xfrm>
          <a:off x="4813300" y="5327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35106</xdr:rowOff>
    </xdr:from>
    <xdr:to>
      <xdr:col>19</xdr:col>
      <xdr:colOff>187325</xdr:colOff>
      <xdr:row>27</xdr:row>
      <xdr:rowOff>136706</xdr:rowOff>
    </xdr:to>
    <xdr:sp macro="" textlink="">
      <xdr:nvSpPr>
        <xdr:cNvPr id="91" name="楕円 90"/>
        <xdr:cNvSpPr/>
      </xdr:nvSpPr>
      <xdr:spPr>
        <a:xfrm>
          <a:off x="40005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24221</xdr:rowOff>
    </xdr:from>
    <xdr:to>
      <xdr:col>23</xdr:col>
      <xdr:colOff>85725</xdr:colOff>
      <xdr:row>27</xdr:row>
      <xdr:rowOff>85906</xdr:rowOff>
    </xdr:to>
    <xdr:cxnSp macro="">
      <xdr:nvCxnSpPr>
        <xdr:cNvPr id="92" name="直線コネクタ 91"/>
        <xdr:cNvCxnSpPr/>
      </xdr:nvCxnSpPr>
      <xdr:spPr>
        <a:xfrm flipV="1">
          <a:off x="4051300" y="5424896"/>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93" name="楕円 92"/>
        <xdr:cNvSpPr/>
      </xdr:nvSpPr>
      <xdr:spPr>
        <a:xfrm>
          <a:off x="3238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85906</xdr:rowOff>
    </xdr:from>
    <xdr:to>
      <xdr:col>19</xdr:col>
      <xdr:colOff>136525</xdr:colOff>
      <xdr:row>29</xdr:row>
      <xdr:rowOff>48351</xdr:rowOff>
    </xdr:to>
    <xdr:cxnSp macro="">
      <xdr:nvCxnSpPr>
        <xdr:cNvPr id="94" name="直線コネクタ 93"/>
        <xdr:cNvCxnSpPr/>
      </xdr:nvCxnSpPr>
      <xdr:spPr>
        <a:xfrm flipV="1">
          <a:off x="3289300" y="5486581"/>
          <a:ext cx="762000" cy="3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7" name="n_3aveValue有形固定資産減価償却率"/>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153233</xdr:rowOff>
    </xdr:from>
    <xdr:ext cx="405111" cy="259045"/>
    <xdr:sp macro="" textlink="">
      <xdr:nvSpPr>
        <xdr:cNvPr id="98" name="n_1mainValue有形固定資産減価償却率"/>
        <xdr:cNvSpPr txBox="1"/>
      </xdr:nvSpPr>
      <xdr:spPr>
        <a:xfrm>
          <a:off x="3836044" y="521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99" name="n_2mainValue有形固定資産減価償却率"/>
        <xdr:cNvSpPr txBox="1"/>
      </xdr:nvSpPr>
      <xdr:spPr>
        <a:xfrm>
          <a:off x="3086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対象年度の該当数値なし</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1"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10,397
10,355
78.71
33,729,501
30,816,322
1,382,036
5,197,545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6" name="フローチャート: 判断 65"/>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142966</xdr:rowOff>
    </xdr:from>
    <xdr:to>
      <xdr:col>24</xdr:col>
      <xdr:colOff>114300</xdr:colOff>
      <xdr:row>34</xdr:row>
      <xdr:rowOff>73116</xdr:rowOff>
    </xdr:to>
    <xdr:sp macro="" textlink="">
      <xdr:nvSpPr>
        <xdr:cNvPr id="72" name="楕円 71"/>
        <xdr:cNvSpPr/>
      </xdr:nvSpPr>
      <xdr:spPr>
        <a:xfrm>
          <a:off x="4584700" y="58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165843</xdr:rowOff>
    </xdr:from>
    <xdr:ext cx="405111" cy="259045"/>
    <xdr:sp macro="" textlink="">
      <xdr:nvSpPr>
        <xdr:cNvPr id="73" name="【道路】&#10;有形固定資産減価償却率該当値テキスト"/>
        <xdr:cNvSpPr txBox="1"/>
      </xdr:nvSpPr>
      <xdr:spPr>
        <a:xfrm>
          <a:off x="4673600" y="56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xdr:rowOff>
    </xdr:from>
    <xdr:to>
      <xdr:col>20</xdr:col>
      <xdr:colOff>38100</xdr:colOff>
      <xdr:row>34</xdr:row>
      <xdr:rowOff>102507</xdr:rowOff>
    </xdr:to>
    <xdr:sp macro="" textlink="">
      <xdr:nvSpPr>
        <xdr:cNvPr id="74" name="楕円 73"/>
        <xdr:cNvSpPr/>
      </xdr:nvSpPr>
      <xdr:spPr>
        <a:xfrm>
          <a:off x="3746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22316</xdr:rowOff>
    </xdr:from>
    <xdr:to>
      <xdr:col>24</xdr:col>
      <xdr:colOff>63500</xdr:colOff>
      <xdr:row>34</xdr:row>
      <xdr:rowOff>51707</xdr:rowOff>
    </xdr:to>
    <xdr:cxnSp macro="">
      <xdr:nvCxnSpPr>
        <xdr:cNvPr id="75" name="直線コネクタ 74"/>
        <xdr:cNvCxnSpPr/>
      </xdr:nvCxnSpPr>
      <xdr:spPr>
        <a:xfrm flipV="1">
          <a:off x="3797300" y="58516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54792</xdr:rowOff>
    </xdr:from>
    <xdr:to>
      <xdr:col>15</xdr:col>
      <xdr:colOff>101600</xdr:colOff>
      <xdr:row>34</xdr:row>
      <xdr:rowOff>156392</xdr:rowOff>
    </xdr:to>
    <xdr:sp macro="" textlink="">
      <xdr:nvSpPr>
        <xdr:cNvPr id="76" name="楕円 75"/>
        <xdr:cNvSpPr/>
      </xdr:nvSpPr>
      <xdr:spPr>
        <a:xfrm>
          <a:off x="2857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51707</xdr:rowOff>
    </xdr:from>
    <xdr:to>
      <xdr:col>19</xdr:col>
      <xdr:colOff>177800</xdr:colOff>
      <xdr:row>34</xdr:row>
      <xdr:rowOff>105592</xdr:rowOff>
    </xdr:to>
    <xdr:cxnSp macro="">
      <xdr:nvCxnSpPr>
        <xdr:cNvPr id="77" name="直線コネクタ 76"/>
        <xdr:cNvCxnSpPr/>
      </xdr:nvCxnSpPr>
      <xdr:spPr>
        <a:xfrm flipV="1">
          <a:off x="2908300" y="58810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0" name="n_3aveValue【道路】&#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119034</xdr:rowOff>
    </xdr:from>
    <xdr:ext cx="405111" cy="259045"/>
    <xdr:sp macro="" textlink="">
      <xdr:nvSpPr>
        <xdr:cNvPr id="81" name="n_1mainValue【道路】&#10;有形固定資産減価償却率"/>
        <xdr:cNvSpPr txBox="1"/>
      </xdr:nvSpPr>
      <xdr:spPr>
        <a:xfrm>
          <a:off x="35820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1469</xdr:rowOff>
    </xdr:from>
    <xdr:ext cx="405111" cy="259045"/>
    <xdr:sp macro="" textlink="">
      <xdr:nvSpPr>
        <xdr:cNvPr id="82" name="n_2mainValue【道路】&#10;有形固定資産減価償却率"/>
        <xdr:cNvSpPr txBox="1"/>
      </xdr:nvSpPr>
      <xdr:spPr>
        <a:xfrm>
          <a:off x="2705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63649</xdr:rowOff>
    </xdr:from>
    <xdr:to>
      <xdr:col>41</xdr:col>
      <xdr:colOff>101600</xdr:colOff>
      <xdr:row>41</xdr:row>
      <xdr:rowOff>165249</xdr:rowOff>
    </xdr:to>
    <xdr:sp macro="" textlink="">
      <xdr:nvSpPr>
        <xdr:cNvPr id="115" name="フローチャート: 判断 114"/>
        <xdr:cNvSpPr/>
      </xdr:nvSpPr>
      <xdr:spPr>
        <a:xfrm>
          <a:off x="7810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128445</xdr:rowOff>
    </xdr:from>
    <xdr:to>
      <xdr:col>55</xdr:col>
      <xdr:colOff>50800</xdr:colOff>
      <xdr:row>42</xdr:row>
      <xdr:rowOff>58595</xdr:rowOff>
    </xdr:to>
    <xdr:sp macro="" textlink="">
      <xdr:nvSpPr>
        <xdr:cNvPr id="121" name="楕円 120"/>
        <xdr:cNvSpPr/>
      </xdr:nvSpPr>
      <xdr:spPr>
        <a:xfrm>
          <a:off x="10426700" y="71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43372</xdr:rowOff>
    </xdr:from>
    <xdr:ext cx="534377" cy="259045"/>
    <xdr:sp macro="" textlink="">
      <xdr:nvSpPr>
        <xdr:cNvPr id="122" name="【道路】&#10;一人当たり延長該当値テキスト"/>
        <xdr:cNvSpPr txBox="1"/>
      </xdr:nvSpPr>
      <xdr:spPr>
        <a:xfrm>
          <a:off x="10515600" y="70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128880</xdr:rowOff>
    </xdr:from>
    <xdr:to>
      <xdr:col>50</xdr:col>
      <xdr:colOff>165100</xdr:colOff>
      <xdr:row>42</xdr:row>
      <xdr:rowOff>59030</xdr:rowOff>
    </xdr:to>
    <xdr:sp macro="" textlink="">
      <xdr:nvSpPr>
        <xdr:cNvPr id="123" name="楕円 122"/>
        <xdr:cNvSpPr/>
      </xdr:nvSpPr>
      <xdr:spPr>
        <a:xfrm>
          <a:off x="9588500" y="71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7795</xdr:rowOff>
    </xdr:from>
    <xdr:to>
      <xdr:col>55</xdr:col>
      <xdr:colOff>0</xdr:colOff>
      <xdr:row>42</xdr:row>
      <xdr:rowOff>8230</xdr:rowOff>
    </xdr:to>
    <xdr:cxnSp macro="">
      <xdr:nvCxnSpPr>
        <xdr:cNvPr id="124" name="直線コネクタ 123"/>
        <xdr:cNvCxnSpPr/>
      </xdr:nvCxnSpPr>
      <xdr:spPr>
        <a:xfrm flipV="1">
          <a:off x="9639300" y="7208695"/>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129346</xdr:rowOff>
    </xdr:from>
    <xdr:to>
      <xdr:col>46</xdr:col>
      <xdr:colOff>38100</xdr:colOff>
      <xdr:row>42</xdr:row>
      <xdr:rowOff>59496</xdr:rowOff>
    </xdr:to>
    <xdr:sp macro="" textlink="">
      <xdr:nvSpPr>
        <xdr:cNvPr id="125" name="楕円 124"/>
        <xdr:cNvSpPr/>
      </xdr:nvSpPr>
      <xdr:spPr>
        <a:xfrm>
          <a:off x="8699500" y="71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8230</xdr:rowOff>
    </xdr:from>
    <xdr:to>
      <xdr:col>50</xdr:col>
      <xdr:colOff>114300</xdr:colOff>
      <xdr:row>42</xdr:row>
      <xdr:rowOff>8696</xdr:rowOff>
    </xdr:to>
    <xdr:cxnSp macro="">
      <xdr:nvCxnSpPr>
        <xdr:cNvPr id="126" name="直線コネクタ 125"/>
        <xdr:cNvCxnSpPr/>
      </xdr:nvCxnSpPr>
      <xdr:spPr>
        <a:xfrm flipV="1">
          <a:off x="8750300" y="7209130"/>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10326</xdr:rowOff>
    </xdr:from>
    <xdr:ext cx="534377" cy="259045"/>
    <xdr:sp macro="" textlink="">
      <xdr:nvSpPr>
        <xdr:cNvPr id="129" name="n_3aveValue【道路】&#10;一人当たり延長"/>
        <xdr:cNvSpPr txBox="1"/>
      </xdr:nvSpPr>
      <xdr:spPr>
        <a:xfrm>
          <a:off x="7594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50157</xdr:rowOff>
    </xdr:from>
    <xdr:ext cx="534377" cy="259045"/>
    <xdr:sp macro="" textlink="">
      <xdr:nvSpPr>
        <xdr:cNvPr id="130" name="n_1mainValue【道路】&#10;一人当たり延長"/>
        <xdr:cNvSpPr txBox="1"/>
      </xdr:nvSpPr>
      <xdr:spPr>
        <a:xfrm>
          <a:off x="9359411" y="72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50623</xdr:rowOff>
    </xdr:from>
    <xdr:ext cx="534377" cy="259045"/>
    <xdr:sp macro="" textlink="">
      <xdr:nvSpPr>
        <xdr:cNvPr id="131" name="n_2mainValue【道路】&#10;一人当たり延長"/>
        <xdr:cNvSpPr txBox="1"/>
      </xdr:nvSpPr>
      <xdr:spPr>
        <a:xfrm>
          <a:off x="8483111" y="72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6" name="フローチャート: 判断 165"/>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159838</xdr:rowOff>
    </xdr:from>
    <xdr:to>
      <xdr:col>24</xdr:col>
      <xdr:colOff>114300</xdr:colOff>
      <xdr:row>58</xdr:row>
      <xdr:rowOff>89988</xdr:rowOff>
    </xdr:to>
    <xdr:sp macro="" textlink="">
      <xdr:nvSpPr>
        <xdr:cNvPr id="172" name="楕円 171"/>
        <xdr:cNvSpPr/>
      </xdr:nvSpPr>
      <xdr:spPr>
        <a:xfrm>
          <a:off x="4584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11265</xdr:rowOff>
    </xdr:from>
    <xdr:ext cx="405111" cy="259045"/>
    <xdr:sp macro="" textlink="">
      <xdr:nvSpPr>
        <xdr:cNvPr id="173" name="【橋りょう・トンネル】&#10;有形固定資産減価償却率該当値テキスト"/>
        <xdr:cNvSpPr txBox="1"/>
      </xdr:nvSpPr>
      <xdr:spPr>
        <a:xfrm>
          <a:off x="46736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65133</xdr:rowOff>
    </xdr:from>
    <xdr:to>
      <xdr:col>20</xdr:col>
      <xdr:colOff>38100</xdr:colOff>
      <xdr:row>58</xdr:row>
      <xdr:rowOff>166733</xdr:rowOff>
    </xdr:to>
    <xdr:sp macro="" textlink="">
      <xdr:nvSpPr>
        <xdr:cNvPr id="174" name="楕円 173"/>
        <xdr:cNvSpPr/>
      </xdr:nvSpPr>
      <xdr:spPr>
        <a:xfrm>
          <a:off x="3746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39188</xdr:rowOff>
    </xdr:from>
    <xdr:to>
      <xdr:col>24</xdr:col>
      <xdr:colOff>63500</xdr:colOff>
      <xdr:row>58</xdr:row>
      <xdr:rowOff>115933</xdr:rowOff>
    </xdr:to>
    <xdr:cxnSp macro="">
      <xdr:nvCxnSpPr>
        <xdr:cNvPr id="175" name="直線コネクタ 174"/>
        <xdr:cNvCxnSpPr/>
      </xdr:nvCxnSpPr>
      <xdr:spPr>
        <a:xfrm flipV="1">
          <a:off x="3797300" y="9983288"/>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6" name="楕円 175"/>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115933</xdr:rowOff>
    </xdr:from>
    <xdr:to>
      <xdr:col>19</xdr:col>
      <xdr:colOff>177800</xdr:colOff>
      <xdr:row>59</xdr:row>
      <xdr:rowOff>114300</xdr:rowOff>
    </xdr:to>
    <xdr:cxnSp macro="">
      <xdr:nvCxnSpPr>
        <xdr:cNvPr id="177" name="直線コネクタ 176"/>
        <xdr:cNvCxnSpPr/>
      </xdr:nvCxnSpPr>
      <xdr:spPr>
        <a:xfrm flipV="1">
          <a:off x="2908300" y="1006003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0"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11810</xdr:rowOff>
    </xdr:from>
    <xdr:ext cx="405111" cy="259045"/>
    <xdr:sp macro="" textlink="">
      <xdr:nvSpPr>
        <xdr:cNvPr id="181" name="n_1mainValue【橋りょう・トンネル】&#10;有形固定資産減価償却率"/>
        <xdr:cNvSpPr txBox="1"/>
      </xdr:nvSpPr>
      <xdr:spPr>
        <a:xfrm>
          <a:off x="3582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82" name="n_2main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98434</xdr:rowOff>
    </xdr:from>
    <xdr:to>
      <xdr:col>41</xdr:col>
      <xdr:colOff>101600</xdr:colOff>
      <xdr:row>63</xdr:row>
      <xdr:rowOff>28584</xdr:rowOff>
    </xdr:to>
    <xdr:sp macro="" textlink="">
      <xdr:nvSpPr>
        <xdr:cNvPr id="213" name="フローチャート: 判断 212"/>
        <xdr:cNvSpPr/>
      </xdr:nvSpPr>
      <xdr:spPr>
        <a:xfrm>
          <a:off x="7810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67972</xdr:rowOff>
    </xdr:from>
    <xdr:to>
      <xdr:col>55</xdr:col>
      <xdr:colOff>50800</xdr:colOff>
      <xdr:row>63</xdr:row>
      <xdr:rowOff>169572</xdr:rowOff>
    </xdr:to>
    <xdr:sp macro="" textlink="">
      <xdr:nvSpPr>
        <xdr:cNvPr id="219" name="楕円 218"/>
        <xdr:cNvSpPr/>
      </xdr:nvSpPr>
      <xdr:spPr>
        <a:xfrm>
          <a:off x="10426700" y="10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154349</xdr:rowOff>
    </xdr:from>
    <xdr:ext cx="599010" cy="259045"/>
    <xdr:sp macro="" textlink="">
      <xdr:nvSpPr>
        <xdr:cNvPr id="220" name="【橋りょう・トンネル】&#10;一人当たり有形固定資産（償却資産）額該当値テキスト"/>
        <xdr:cNvSpPr txBox="1"/>
      </xdr:nvSpPr>
      <xdr:spPr>
        <a:xfrm>
          <a:off x="10515600" y="1078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74167</xdr:rowOff>
    </xdr:from>
    <xdr:to>
      <xdr:col>50</xdr:col>
      <xdr:colOff>165100</xdr:colOff>
      <xdr:row>64</xdr:row>
      <xdr:rowOff>4317</xdr:rowOff>
    </xdr:to>
    <xdr:sp macro="" textlink="">
      <xdr:nvSpPr>
        <xdr:cNvPr id="221" name="楕円 220"/>
        <xdr:cNvSpPr/>
      </xdr:nvSpPr>
      <xdr:spPr>
        <a:xfrm>
          <a:off x="9588500" y="108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118772</xdr:rowOff>
    </xdr:from>
    <xdr:to>
      <xdr:col>55</xdr:col>
      <xdr:colOff>0</xdr:colOff>
      <xdr:row>63</xdr:row>
      <xdr:rowOff>124967</xdr:rowOff>
    </xdr:to>
    <xdr:cxnSp macro="">
      <xdr:nvCxnSpPr>
        <xdr:cNvPr id="222" name="直線コネクタ 221"/>
        <xdr:cNvCxnSpPr/>
      </xdr:nvCxnSpPr>
      <xdr:spPr>
        <a:xfrm flipV="1">
          <a:off x="9639300" y="10920122"/>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66716</xdr:rowOff>
    </xdr:from>
    <xdr:to>
      <xdr:col>46</xdr:col>
      <xdr:colOff>38100</xdr:colOff>
      <xdr:row>63</xdr:row>
      <xdr:rowOff>168316</xdr:rowOff>
    </xdr:to>
    <xdr:sp macro="" textlink="">
      <xdr:nvSpPr>
        <xdr:cNvPr id="223" name="楕円 222"/>
        <xdr:cNvSpPr/>
      </xdr:nvSpPr>
      <xdr:spPr>
        <a:xfrm>
          <a:off x="8699500" y="108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117516</xdr:rowOff>
    </xdr:from>
    <xdr:to>
      <xdr:col>50</xdr:col>
      <xdr:colOff>114300</xdr:colOff>
      <xdr:row>63</xdr:row>
      <xdr:rowOff>124967</xdr:rowOff>
    </xdr:to>
    <xdr:cxnSp macro="">
      <xdr:nvCxnSpPr>
        <xdr:cNvPr id="224" name="直線コネクタ 223"/>
        <xdr:cNvCxnSpPr/>
      </xdr:nvCxnSpPr>
      <xdr:spPr>
        <a:xfrm>
          <a:off x="8750300" y="10918866"/>
          <a:ext cx="889000" cy="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45111</xdr:rowOff>
    </xdr:from>
    <xdr:ext cx="599010" cy="259045"/>
    <xdr:sp macro="" textlink="">
      <xdr:nvSpPr>
        <xdr:cNvPr id="227" name="n_3aveValue【橋りょう・トンネル】&#10;一人当たり有形固定資産（償却資産）額"/>
        <xdr:cNvSpPr txBox="1"/>
      </xdr:nvSpPr>
      <xdr:spPr>
        <a:xfrm>
          <a:off x="7561795"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166894</xdr:rowOff>
    </xdr:from>
    <xdr:ext cx="599010" cy="259045"/>
    <xdr:sp macro="" textlink="">
      <xdr:nvSpPr>
        <xdr:cNvPr id="228" name="n_1mainValue【橋りょう・トンネル】&#10;一人当たり有形固定資産（償却資産）額"/>
        <xdr:cNvSpPr txBox="1"/>
      </xdr:nvSpPr>
      <xdr:spPr>
        <a:xfrm>
          <a:off x="9327095" y="1096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159443</xdr:rowOff>
    </xdr:from>
    <xdr:ext cx="599010" cy="259045"/>
    <xdr:sp macro="" textlink="">
      <xdr:nvSpPr>
        <xdr:cNvPr id="229" name="n_2mainValue【橋りょう・トンネル】&#10;一人当たり有形固定資産（償却資産）額"/>
        <xdr:cNvSpPr txBox="1"/>
      </xdr:nvSpPr>
      <xdr:spPr>
        <a:xfrm>
          <a:off x="8450795" y="1096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3" name="フローチャート: 判断 26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69" name="楕円 268"/>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70" name="【公営住宅】&#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71" name="楕円 270"/>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120014</xdr:rowOff>
    </xdr:to>
    <xdr:cxnSp macro="">
      <xdr:nvCxnSpPr>
        <xdr:cNvPr id="272" name="直線コネクタ 271"/>
        <xdr:cNvCxnSpPr/>
      </xdr:nvCxnSpPr>
      <xdr:spPr>
        <a:xfrm flipV="1">
          <a:off x="3797300" y="138112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273" name="楕円 272"/>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81</xdr:row>
      <xdr:rowOff>97155</xdr:rowOff>
    </xdr:to>
    <xdr:cxnSp macro="">
      <xdr:nvCxnSpPr>
        <xdr:cNvPr id="274" name="直線コネクタ 273"/>
        <xdr:cNvCxnSpPr/>
      </xdr:nvCxnSpPr>
      <xdr:spPr>
        <a:xfrm flipV="1">
          <a:off x="2908300" y="1383601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7"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78" name="n_1mainValue【公営住宅】&#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79"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92608</xdr:rowOff>
    </xdr:from>
    <xdr:to>
      <xdr:col>41</xdr:col>
      <xdr:colOff>101600</xdr:colOff>
      <xdr:row>86</xdr:row>
      <xdr:rowOff>22758</xdr:rowOff>
    </xdr:to>
    <xdr:sp macro="" textlink="">
      <xdr:nvSpPr>
        <xdr:cNvPr id="312" name="フローチャート: 判断 311"/>
        <xdr:cNvSpPr/>
      </xdr:nvSpPr>
      <xdr:spPr>
        <a:xfrm>
          <a:off x="7810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9816</xdr:rowOff>
    </xdr:from>
    <xdr:to>
      <xdr:col>55</xdr:col>
      <xdr:colOff>50800</xdr:colOff>
      <xdr:row>86</xdr:row>
      <xdr:rowOff>111416</xdr:rowOff>
    </xdr:to>
    <xdr:sp macro="" textlink="">
      <xdr:nvSpPr>
        <xdr:cNvPr id="318" name="楕円 317"/>
        <xdr:cNvSpPr/>
      </xdr:nvSpPr>
      <xdr:spPr>
        <a:xfrm>
          <a:off x="10426700" y="1475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96193</xdr:rowOff>
    </xdr:from>
    <xdr:ext cx="469744" cy="259045"/>
    <xdr:sp macro="" textlink="">
      <xdr:nvSpPr>
        <xdr:cNvPr id="319" name="【公営住宅】&#10;一人当たり面積該当値テキスト"/>
        <xdr:cNvSpPr txBox="1"/>
      </xdr:nvSpPr>
      <xdr:spPr>
        <a:xfrm>
          <a:off x="10515600" y="1466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10503</xdr:rowOff>
    </xdr:from>
    <xdr:to>
      <xdr:col>50</xdr:col>
      <xdr:colOff>165100</xdr:colOff>
      <xdr:row>86</xdr:row>
      <xdr:rowOff>112103</xdr:rowOff>
    </xdr:to>
    <xdr:sp macro="" textlink="">
      <xdr:nvSpPr>
        <xdr:cNvPr id="320" name="楕円 319"/>
        <xdr:cNvSpPr/>
      </xdr:nvSpPr>
      <xdr:spPr>
        <a:xfrm>
          <a:off x="9588500" y="147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60616</xdr:rowOff>
    </xdr:from>
    <xdr:to>
      <xdr:col>55</xdr:col>
      <xdr:colOff>0</xdr:colOff>
      <xdr:row>86</xdr:row>
      <xdr:rowOff>61303</xdr:rowOff>
    </xdr:to>
    <xdr:cxnSp macro="">
      <xdr:nvCxnSpPr>
        <xdr:cNvPr id="321" name="直線コネクタ 320"/>
        <xdr:cNvCxnSpPr/>
      </xdr:nvCxnSpPr>
      <xdr:spPr>
        <a:xfrm flipV="1">
          <a:off x="9639300" y="14805316"/>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11151</xdr:rowOff>
    </xdr:from>
    <xdr:to>
      <xdr:col>46</xdr:col>
      <xdr:colOff>38100</xdr:colOff>
      <xdr:row>86</xdr:row>
      <xdr:rowOff>112751</xdr:rowOff>
    </xdr:to>
    <xdr:sp macro="" textlink="">
      <xdr:nvSpPr>
        <xdr:cNvPr id="322" name="楕円 321"/>
        <xdr:cNvSpPr/>
      </xdr:nvSpPr>
      <xdr:spPr>
        <a:xfrm>
          <a:off x="8699500" y="147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61303</xdr:rowOff>
    </xdr:from>
    <xdr:to>
      <xdr:col>50</xdr:col>
      <xdr:colOff>114300</xdr:colOff>
      <xdr:row>86</xdr:row>
      <xdr:rowOff>61951</xdr:rowOff>
    </xdr:to>
    <xdr:cxnSp macro="">
      <xdr:nvCxnSpPr>
        <xdr:cNvPr id="323" name="直線コネクタ 322"/>
        <xdr:cNvCxnSpPr/>
      </xdr:nvCxnSpPr>
      <xdr:spPr>
        <a:xfrm flipV="1">
          <a:off x="8750300" y="1480600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39285</xdr:rowOff>
    </xdr:from>
    <xdr:ext cx="469744" cy="259045"/>
    <xdr:sp macro="" textlink="">
      <xdr:nvSpPr>
        <xdr:cNvPr id="326" name="n_3aveValue【公営住宅】&#10;一人当たり面積"/>
        <xdr:cNvSpPr txBox="1"/>
      </xdr:nvSpPr>
      <xdr:spPr>
        <a:xfrm>
          <a:off x="7626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103230</xdr:rowOff>
    </xdr:from>
    <xdr:ext cx="469744" cy="259045"/>
    <xdr:sp macro="" textlink="">
      <xdr:nvSpPr>
        <xdr:cNvPr id="327" name="n_1mainValue【公営住宅】&#10;一人当たり面積"/>
        <xdr:cNvSpPr txBox="1"/>
      </xdr:nvSpPr>
      <xdr:spPr>
        <a:xfrm>
          <a:off x="9391727" y="1484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103878</xdr:rowOff>
    </xdr:from>
    <xdr:ext cx="469744" cy="259045"/>
    <xdr:sp macro="" textlink="">
      <xdr:nvSpPr>
        <xdr:cNvPr id="328" name="n_2mainValue【公営住宅】&#10;一人当たり面積"/>
        <xdr:cNvSpPr txBox="1"/>
      </xdr:nvSpPr>
      <xdr:spPr>
        <a:xfrm>
          <a:off x="8515427" y="148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9" name="フローチャート: 判断 378"/>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385" name="楕円 384"/>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386" name="【認定こども園・幼稚園・保育所】&#10;有形固定資産減価償却率該当値テキスト"/>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387" name="楕円 386"/>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38</xdr:row>
      <xdr:rowOff>139881</xdr:rowOff>
    </xdr:to>
    <xdr:cxnSp macro="">
      <xdr:nvCxnSpPr>
        <xdr:cNvPr id="388" name="直線コネクタ 387"/>
        <xdr:cNvCxnSpPr/>
      </xdr:nvCxnSpPr>
      <xdr:spPr>
        <a:xfrm flipV="1">
          <a:off x="15481300" y="6272893"/>
          <a:ext cx="8382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95613</xdr:rowOff>
    </xdr:from>
    <xdr:to>
      <xdr:col>76</xdr:col>
      <xdr:colOff>165100</xdr:colOff>
      <xdr:row>38</xdr:row>
      <xdr:rowOff>25763</xdr:rowOff>
    </xdr:to>
    <xdr:sp macro="" textlink="">
      <xdr:nvSpPr>
        <xdr:cNvPr id="389" name="楕円 388"/>
        <xdr:cNvSpPr/>
      </xdr:nvSpPr>
      <xdr:spPr>
        <a:xfrm>
          <a:off x="14541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146413</xdr:rowOff>
    </xdr:from>
    <xdr:to>
      <xdr:col>81</xdr:col>
      <xdr:colOff>50800</xdr:colOff>
      <xdr:row>38</xdr:row>
      <xdr:rowOff>139881</xdr:rowOff>
    </xdr:to>
    <xdr:cxnSp macro="">
      <xdr:nvCxnSpPr>
        <xdr:cNvPr id="390" name="直線コネクタ 389"/>
        <xdr:cNvCxnSpPr/>
      </xdr:nvCxnSpPr>
      <xdr:spPr>
        <a:xfrm>
          <a:off x="14592300" y="6490063"/>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91"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2"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3"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394" name="n_1mainValue【認定こども園・幼稚園・保育所】&#10;有形固定資産減価償却率"/>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16890</xdr:rowOff>
    </xdr:from>
    <xdr:ext cx="405111" cy="259045"/>
    <xdr:sp macro="" textlink="">
      <xdr:nvSpPr>
        <xdr:cNvPr id="395" name="n_2mainValue【認定こども園・幼稚園・保育所】&#10;有形固定資産減価償却率"/>
        <xdr:cNvSpPr txBox="1"/>
      </xdr:nvSpPr>
      <xdr:spPr>
        <a:xfrm>
          <a:off x="14389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30" name="フローチャート: 判断 429"/>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78740</xdr:rowOff>
    </xdr:from>
    <xdr:to>
      <xdr:col>116</xdr:col>
      <xdr:colOff>114300</xdr:colOff>
      <xdr:row>41</xdr:row>
      <xdr:rowOff>8890</xdr:rowOff>
    </xdr:to>
    <xdr:sp macro="" textlink="">
      <xdr:nvSpPr>
        <xdr:cNvPr id="436" name="楕円 435"/>
        <xdr:cNvSpPr/>
      </xdr:nvSpPr>
      <xdr:spPr>
        <a:xfrm>
          <a:off x="22110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57167</xdr:rowOff>
    </xdr:from>
    <xdr:ext cx="469744" cy="259045"/>
    <xdr:sp macro="" textlink="">
      <xdr:nvSpPr>
        <xdr:cNvPr id="437" name="【認定こども園・幼稚園・保育所】&#10;一人当たり面積該当値テキスト"/>
        <xdr:cNvSpPr txBox="1"/>
      </xdr:nvSpPr>
      <xdr:spPr>
        <a:xfrm>
          <a:off x="22199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82006</xdr:rowOff>
    </xdr:from>
    <xdr:to>
      <xdr:col>112</xdr:col>
      <xdr:colOff>38100</xdr:colOff>
      <xdr:row>41</xdr:row>
      <xdr:rowOff>12156</xdr:rowOff>
    </xdr:to>
    <xdr:sp macro="" textlink="">
      <xdr:nvSpPr>
        <xdr:cNvPr id="438" name="楕円 437"/>
        <xdr:cNvSpPr/>
      </xdr:nvSpPr>
      <xdr:spPr>
        <a:xfrm>
          <a:off x="212725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129540</xdr:rowOff>
    </xdr:from>
    <xdr:to>
      <xdr:col>116</xdr:col>
      <xdr:colOff>63500</xdr:colOff>
      <xdr:row>40</xdr:row>
      <xdr:rowOff>132806</xdr:rowOff>
    </xdr:to>
    <xdr:cxnSp macro="">
      <xdr:nvCxnSpPr>
        <xdr:cNvPr id="439" name="直線コネクタ 438"/>
        <xdr:cNvCxnSpPr/>
      </xdr:nvCxnSpPr>
      <xdr:spPr>
        <a:xfrm flipV="1">
          <a:off x="21323300" y="69875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86360</xdr:rowOff>
    </xdr:from>
    <xdr:to>
      <xdr:col>107</xdr:col>
      <xdr:colOff>101600</xdr:colOff>
      <xdr:row>41</xdr:row>
      <xdr:rowOff>16510</xdr:rowOff>
    </xdr:to>
    <xdr:sp macro="" textlink="">
      <xdr:nvSpPr>
        <xdr:cNvPr id="440" name="楕円 439"/>
        <xdr:cNvSpPr/>
      </xdr:nvSpPr>
      <xdr:spPr>
        <a:xfrm>
          <a:off x="20383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132806</xdr:rowOff>
    </xdr:from>
    <xdr:to>
      <xdr:col>111</xdr:col>
      <xdr:colOff>177800</xdr:colOff>
      <xdr:row>40</xdr:row>
      <xdr:rowOff>137160</xdr:rowOff>
    </xdr:to>
    <xdr:cxnSp macro="">
      <xdr:nvCxnSpPr>
        <xdr:cNvPr id="441" name="直線コネクタ 440"/>
        <xdr:cNvCxnSpPr/>
      </xdr:nvCxnSpPr>
      <xdr:spPr>
        <a:xfrm flipV="1">
          <a:off x="20434300" y="699080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4"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3283</xdr:rowOff>
    </xdr:from>
    <xdr:ext cx="469744" cy="259045"/>
    <xdr:sp macro="" textlink="">
      <xdr:nvSpPr>
        <xdr:cNvPr id="445" name="n_1mainValue【認定こども園・幼稚園・保育所】&#10;一人当たり面積"/>
        <xdr:cNvSpPr txBox="1"/>
      </xdr:nvSpPr>
      <xdr:spPr>
        <a:xfrm>
          <a:off x="21075727" y="70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446" name="n_2mainValue【認定こども園・幼稚園・保育所】&#10;一人当たり面積"/>
        <xdr:cNvSpPr txBox="1"/>
      </xdr:nvSpPr>
      <xdr:spPr>
        <a:xfrm>
          <a:off x="20199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481" name="フローチャート: 判断 480"/>
        <xdr:cNvSpPr/>
      </xdr:nvSpPr>
      <xdr:spPr>
        <a:xfrm>
          <a:off x="13652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xdr:rowOff>
    </xdr:from>
    <xdr:to>
      <xdr:col>85</xdr:col>
      <xdr:colOff>177800</xdr:colOff>
      <xdr:row>58</xdr:row>
      <xdr:rowOff>106317</xdr:rowOff>
    </xdr:to>
    <xdr:sp macro="" textlink="">
      <xdr:nvSpPr>
        <xdr:cNvPr id="487" name="楕円 486"/>
        <xdr:cNvSpPr/>
      </xdr:nvSpPr>
      <xdr:spPr>
        <a:xfrm>
          <a:off x="16268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27594</xdr:rowOff>
    </xdr:from>
    <xdr:ext cx="405111" cy="259045"/>
    <xdr:sp macro="" textlink="">
      <xdr:nvSpPr>
        <xdr:cNvPr id="488" name="【学校施設】&#10;有形固定資産減価償却率該当値テキスト"/>
        <xdr:cNvSpPr txBox="1"/>
      </xdr:nvSpPr>
      <xdr:spPr>
        <a:xfrm>
          <a:off x="16357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37374</xdr:rowOff>
    </xdr:from>
    <xdr:to>
      <xdr:col>81</xdr:col>
      <xdr:colOff>101600</xdr:colOff>
      <xdr:row>58</xdr:row>
      <xdr:rowOff>138974</xdr:rowOff>
    </xdr:to>
    <xdr:sp macro="" textlink="">
      <xdr:nvSpPr>
        <xdr:cNvPr id="489" name="楕円 488"/>
        <xdr:cNvSpPr/>
      </xdr:nvSpPr>
      <xdr:spPr>
        <a:xfrm>
          <a:off x="15430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55517</xdr:rowOff>
    </xdr:from>
    <xdr:to>
      <xdr:col>85</xdr:col>
      <xdr:colOff>127000</xdr:colOff>
      <xdr:row>58</xdr:row>
      <xdr:rowOff>88174</xdr:rowOff>
    </xdr:to>
    <xdr:cxnSp macro="">
      <xdr:nvCxnSpPr>
        <xdr:cNvPr id="490" name="直線コネクタ 489"/>
        <xdr:cNvCxnSpPr/>
      </xdr:nvCxnSpPr>
      <xdr:spPr>
        <a:xfrm flipV="1">
          <a:off x="15481300" y="99996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102688</xdr:rowOff>
    </xdr:from>
    <xdr:to>
      <xdr:col>76</xdr:col>
      <xdr:colOff>165100</xdr:colOff>
      <xdr:row>60</xdr:row>
      <xdr:rowOff>32838</xdr:rowOff>
    </xdr:to>
    <xdr:sp macro="" textlink="">
      <xdr:nvSpPr>
        <xdr:cNvPr id="491" name="楕円 490"/>
        <xdr:cNvSpPr/>
      </xdr:nvSpPr>
      <xdr:spPr>
        <a:xfrm>
          <a:off x="14541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59</xdr:row>
      <xdr:rowOff>153488</xdr:rowOff>
    </xdr:to>
    <xdr:cxnSp macro="">
      <xdr:nvCxnSpPr>
        <xdr:cNvPr id="492" name="直線コネクタ 491"/>
        <xdr:cNvCxnSpPr/>
      </xdr:nvCxnSpPr>
      <xdr:spPr>
        <a:xfrm flipV="1">
          <a:off x="14592300" y="10032274"/>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94"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495" name="n_3aveValue【学校施設】&#10;有形固定資産減価償却率"/>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155501</xdr:rowOff>
    </xdr:from>
    <xdr:ext cx="405111" cy="259045"/>
    <xdr:sp macro="" textlink="">
      <xdr:nvSpPr>
        <xdr:cNvPr id="496" name="n_1mainValue【学校施設】&#10;有形固定資産減価償却率"/>
        <xdr:cNvSpPr txBox="1"/>
      </xdr:nvSpPr>
      <xdr:spPr>
        <a:xfrm>
          <a:off x="15266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23965</xdr:rowOff>
    </xdr:from>
    <xdr:ext cx="405111" cy="259045"/>
    <xdr:sp macro="" textlink="">
      <xdr:nvSpPr>
        <xdr:cNvPr id="497" name="n_2mainValue【学校施設】&#10;有形固定資産減価償却率"/>
        <xdr:cNvSpPr txBox="1"/>
      </xdr:nvSpPr>
      <xdr:spPr>
        <a:xfrm>
          <a:off x="14389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127606</xdr:rowOff>
    </xdr:from>
    <xdr:to>
      <xdr:col>102</xdr:col>
      <xdr:colOff>165100</xdr:colOff>
      <xdr:row>64</xdr:row>
      <xdr:rowOff>57756</xdr:rowOff>
    </xdr:to>
    <xdr:sp macro="" textlink="">
      <xdr:nvSpPr>
        <xdr:cNvPr id="532" name="フローチャート: 判断 531"/>
        <xdr:cNvSpPr/>
      </xdr:nvSpPr>
      <xdr:spPr>
        <a:xfrm>
          <a:off x="19494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47661</xdr:rowOff>
    </xdr:from>
    <xdr:to>
      <xdr:col>116</xdr:col>
      <xdr:colOff>114300</xdr:colOff>
      <xdr:row>64</xdr:row>
      <xdr:rowOff>149261</xdr:rowOff>
    </xdr:to>
    <xdr:sp macro="" textlink="">
      <xdr:nvSpPr>
        <xdr:cNvPr id="538" name="楕円 537"/>
        <xdr:cNvSpPr/>
      </xdr:nvSpPr>
      <xdr:spPr>
        <a:xfrm>
          <a:off x="22110700" y="110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134038</xdr:rowOff>
    </xdr:from>
    <xdr:ext cx="469744" cy="259045"/>
    <xdr:sp macro="" textlink="">
      <xdr:nvSpPr>
        <xdr:cNvPr id="539" name="【学校施設】&#10;一人当たり面積該当値テキスト"/>
        <xdr:cNvSpPr txBox="1"/>
      </xdr:nvSpPr>
      <xdr:spPr>
        <a:xfrm>
          <a:off x="22199600" y="1093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48053</xdr:rowOff>
    </xdr:from>
    <xdr:to>
      <xdr:col>112</xdr:col>
      <xdr:colOff>38100</xdr:colOff>
      <xdr:row>64</xdr:row>
      <xdr:rowOff>149653</xdr:rowOff>
    </xdr:to>
    <xdr:sp macro="" textlink="">
      <xdr:nvSpPr>
        <xdr:cNvPr id="540" name="楕円 539"/>
        <xdr:cNvSpPr/>
      </xdr:nvSpPr>
      <xdr:spPr>
        <a:xfrm>
          <a:off x="21272500" y="110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98461</xdr:rowOff>
    </xdr:from>
    <xdr:to>
      <xdr:col>116</xdr:col>
      <xdr:colOff>63500</xdr:colOff>
      <xdr:row>64</xdr:row>
      <xdr:rowOff>98853</xdr:rowOff>
    </xdr:to>
    <xdr:cxnSp macro="">
      <xdr:nvCxnSpPr>
        <xdr:cNvPr id="541" name="直線コネクタ 540"/>
        <xdr:cNvCxnSpPr/>
      </xdr:nvCxnSpPr>
      <xdr:spPr>
        <a:xfrm flipV="1">
          <a:off x="21323300" y="1107126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48445</xdr:rowOff>
    </xdr:from>
    <xdr:to>
      <xdr:col>107</xdr:col>
      <xdr:colOff>101600</xdr:colOff>
      <xdr:row>64</xdr:row>
      <xdr:rowOff>150045</xdr:rowOff>
    </xdr:to>
    <xdr:sp macro="" textlink="">
      <xdr:nvSpPr>
        <xdr:cNvPr id="542" name="楕円 541"/>
        <xdr:cNvSpPr/>
      </xdr:nvSpPr>
      <xdr:spPr>
        <a:xfrm>
          <a:off x="20383500" y="11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98853</xdr:rowOff>
    </xdr:from>
    <xdr:to>
      <xdr:col>111</xdr:col>
      <xdr:colOff>177800</xdr:colOff>
      <xdr:row>64</xdr:row>
      <xdr:rowOff>99245</xdr:rowOff>
    </xdr:to>
    <xdr:cxnSp macro="">
      <xdr:nvCxnSpPr>
        <xdr:cNvPr id="543" name="直線コネクタ 542"/>
        <xdr:cNvCxnSpPr/>
      </xdr:nvCxnSpPr>
      <xdr:spPr>
        <a:xfrm flipV="1">
          <a:off x="20434300" y="1107165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74283</xdr:rowOff>
    </xdr:from>
    <xdr:ext cx="469744" cy="259045"/>
    <xdr:sp macro="" textlink="">
      <xdr:nvSpPr>
        <xdr:cNvPr id="546" name="n_3aveValue【学校施設】&#10;一人当たり面積"/>
        <xdr:cNvSpPr txBox="1"/>
      </xdr:nvSpPr>
      <xdr:spPr>
        <a:xfrm>
          <a:off x="19310427" y="107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140780</xdr:rowOff>
    </xdr:from>
    <xdr:ext cx="469744" cy="259045"/>
    <xdr:sp macro="" textlink="">
      <xdr:nvSpPr>
        <xdr:cNvPr id="547" name="n_1mainValue【学校施設】&#10;一人当たり面積"/>
        <xdr:cNvSpPr txBox="1"/>
      </xdr:nvSpPr>
      <xdr:spPr>
        <a:xfrm>
          <a:off x="21075727" y="1111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141172</xdr:rowOff>
    </xdr:from>
    <xdr:ext cx="469744" cy="259045"/>
    <xdr:sp macro="" textlink="">
      <xdr:nvSpPr>
        <xdr:cNvPr id="548" name="n_2mainValue【学校施設】&#10;一人当たり面積"/>
        <xdr:cNvSpPr txBox="1"/>
      </xdr:nvSpPr>
      <xdr:spPr>
        <a:xfrm>
          <a:off x="20199427" y="1111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4" name="直線コネクタ 573"/>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5"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6" name="直線コネクタ 57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579" name="【児童館】&#10;有形固定資産減価償却率平均値テキスト"/>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80" name="フローチャート: 判断 579"/>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81" name="フローチャート: 判断 580"/>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82" name="フローチャート: 判断 581"/>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583" name="フローチャート: 判断 582"/>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155484</xdr:rowOff>
    </xdr:from>
    <xdr:to>
      <xdr:col>85</xdr:col>
      <xdr:colOff>177800</xdr:colOff>
      <xdr:row>80</xdr:row>
      <xdr:rowOff>85634</xdr:rowOff>
    </xdr:to>
    <xdr:sp macro="" textlink="">
      <xdr:nvSpPr>
        <xdr:cNvPr id="589" name="楕円 588"/>
        <xdr:cNvSpPr/>
      </xdr:nvSpPr>
      <xdr:spPr>
        <a:xfrm>
          <a:off x="16268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6911</xdr:rowOff>
    </xdr:from>
    <xdr:ext cx="405111" cy="259045"/>
    <xdr:sp macro="" textlink="">
      <xdr:nvSpPr>
        <xdr:cNvPr id="590" name="【児童館】&#10;有形固定資産減価償却率該当値テキスト"/>
        <xdr:cNvSpPr txBox="1"/>
      </xdr:nvSpPr>
      <xdr:spPr>
        <a:xfrm>
          <a:off x="16357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52614</xdr:rowOff>
    </xdr:from>
    <xdr:to>
      <xdr:col>81</xdr:col>
      <xdr:colOff>101600</xdr:colOff>
      <xdr:row>80</xdr:row>
      <xdr:rowOff>154214</xdr:rowOff>
    </xdr:to>
    <xdr:sp macro="" textlink="">
      <xdr:nvSpPr>
        <xdr:cNvPr id="591" name="楕円 590"/>
        <xdr:cNvSpPr/>
      </xdr:nvSpPr>
      <xdr:spPr>
        <a:xfrm>
          <a:off x="15430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34834</xdr:rowOff>
    </xdr:from>
    <xdr:to>
      <xdr:col>85</xdr:col>
      <xdr:colOff>127000</xdr:colOff>
      <xdr:row>80</xdr:row>
      <xdr:rowOff>103414</xdr:rowOff>
    </xdr:to>
    <xdr:cxnSp macro="">
      <xdr:nvCxnSpPr>
        <xdr:cNvPr id="592" name="直線コネクタ 591"/>
        <xdr:cNvCxnSpPr/>
      </xdr:nvCxnSpPr>
      <xdr:spPr>
        <a:xfrm flipV="1">
          <a:off x="15481300" y="1375083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93" name="楕円 592"/>
        <xdr:cNvSpPr/>
      </xdr:nvSpPr>
      <xdr:spPr>
        <a:xfrm>
          <a:off x="14541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103414</xdr:rowOff>
    </xdr:from>
    <xdr:to>
      <xdr:col>81</xdr:col>
      <xdr:colOff>50800</xdr:colOff>
      <xdr:row>81</xdr:row>
      <xdr:rowOff>88719</xdr:rowOff>
    </xdr:to>
    <xdr:cxnSp macro="">
      <xdr:nvCxnSpPr>
        <xdr:cNvPr id="594" name="直線コネクタ 593"/>
        <xdr:cNvCxnSpPr/>
      </xdr:nvCxnSpPr>
      <xdr:spPr>
        <a:xfrm flipV="1">
          <a:off x="14592300" y="1381941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95" name="n_1aveValue【児童館】&#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96" name="n_2aveValue【児童館】&#10;有形固定資産減価償却率"/>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597" name="n_3aveValue【児童館】&#10;有形固定資産減価償却率"/>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170741</xdr:rowOff>
    </xdr:from>
    <xdr:ext cx="405111" cy="259045"/>
    <xdr:sp macro="" textlink="">
      <xdr:nvSpPr>
        <xdr:cNvPr id="598" name="n_1mainValue【児童館】&#10;有形固定資産減価償却率"/>
        <xdr:cNvSpPr txBox="1"/>
      </xdr:nvSpPr>
      <xdr:spPr>
        <a:xfrm>
          <a:off x="15266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599" name="n_2mainValue【児童館】&#10;有形固定資産減価償却率"/>
        <xdr:cNvSpPr txBox="1"/>
      </xdr:nvSpPr>
      <xdr:spPr>
        <a:xfrm>
          <a:off x="143897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23" name="直線コネクタ 622"/>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24" name="【児童館】&#10;一人当たり面積最小値テキスト"/>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25" name="直線コネクタ 624"/>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26"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27" name="直線コネクタ 626"/>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28" name="【児童館】&#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29" name="フローチャート: 判断 62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30" name="フローチャート: 判断 62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31" name="フローチャート: 判断 63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32" name="フローチャート: 判断 631"/>
        <xdr:cNvSpPr/>
      </xdr:nvSpPr>
      <xdr:spPr>
        <a:xfrm>
          <a:off x="19494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93980</xdr:rowOff>
    </xdr:from>
    <xdr:to>
      <xdr:col>116</xdr:col>
      <xdr:colOff>114300</xdr:colOff>
      <xdr:row>84</xdr:row>
      <xdr:rowOff>24130</xdr:rowOff>
    </xdr:to>
    <xdr:sp macro="" textlink="">
      <xdr:nvSpPr>
        <xdr:cNvPr id="638" name="楕円 637"/>
        <xdr:cNvSpPr/>
      </xdr:nvSpPr>
      <xdr:spPr>
        <a:xfrm>
          <a:off x="22110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72407</xdr:rowOff>
    </xdr:from>
    <xdr:ext cx="469744" cy="259045"/>
    <xdr:sp macro="" textlink="">
      <xdr:nvSpPr>
        <xdr:cNvPr id="639" name="【児童館】&#10;一人当たり面積該当値テキスト"/>
        <xdr:cNvSpPr txBox="1"/>
      </xdr:nvSpPr>
      <xdr:spPr>
        <a:xfrm>
          <a:off x="22199600"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97789</xdr:rowOff>
    </xdr:from>
    <xdr:to>
      <xdr:col>112</xdr:col>
      <xdr:colOff>38100</xdr:colOff>
      <xdr:row>84</xdr:row>
      <xdr:rowOff>27939</xdr:rowOff>
    </xdr:to>
    <xdr:sp macro="" textlink="">
      <xdr:nvSpPr>
        <xdr:cNvPr id="640" name="楕円 639"/>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144780</xdr:rowOff>
    </xdr:from>
    <xdr:to>
      <xdr:col>116</xdr:col>
      <xdr:colOff>63500</xdr:colOff>
      <xdr:row>83</xdr:row>
      <xdr:rowOff>148589</xdr:rowOff>
    </xdr:to>
    <xdr:cxnSp macro="">
      <xdr:nvCxnSpPr>
        <xdr:cNvPr id="641" name="直線コネクタ 640"/>
        <xdr:cNvCxnSpPr/>
      </xdr:nvCxnSpPr>
      <xdr:spPr>
        <a:xfrm flipV="1">
          <a:off x="21323300" y="14375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642" name="楕円 641"/>
        <xdr:cNvSpPr/>
      </xdr:nvSpPr>
      <xdr:spPr>
        <a:xfrm>
          <a:off x="20383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148589</xdr:rowOff>
    </xdr:from>
    <xdr:to>
      <xdr:col>111</xdr:col>
      <xdr:colOff>177800</xdr:colOff>
      <xdr:row>83</xdr:row>
      <xdr:rowOff>156211</xdr:rowOff>
    </xdr:to>
    <xdr:cxnSp macro="">
      <xdr:nvCxnSpPr>
        <xdr:cNvPr id="643" name="直線コネクタ 642"/>
        <xdr:cNvCxnSpPr/>
      </xdr:nvCxnSpPr>
      <xdr:spPr>
        <a:xfrm flipV="1">
          <a:off x="20434300" y="1437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44" name="n_1ave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45"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29227</xdr:rowOff>
    </xdr:from>
    <xdr:ext cx="469744" cy="259045"/>
    <xdr:sp macro="" textlink="">
      <xdr:nvSpPr>
        <xdr:cNvPr id="646" name="n_3aveValue【児童館】&#10;一人当たり面積"/>
        <xdr:cNvSpPr txBox="1"/>
      </xdr:nvSpPr>
      <xdr:spPr>
        <a:xfrm>
          <a:off x="19310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19066</xdr:rowOff>
    </xdr:from>
    <xdr:ext cx="469744" cy="259045"/>
    <xdr:sp macro="" textlink="">
      <xdr:nvSpPr>
        <xdr:cNvPr id="647" name="n_1mainValue【児童館】&#10;一人当たり面積"/>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26688</xdr:rowOff>
    </xdr:from>
    <xdr:ext cx="469744" cy="259045"/>
    <xdr:sp macro="" textlink="">
      <xdr:nvSpPr>
        <xdr:cNvPr id="648" name="n_2mainValue【児童館】&#10;一人当たり面積"/>
        <xdr:cNvSpPr txBox="1"/>
      </xdr:nvSpPr>
      <xdr:spPr>
        <a:xfrm>
          <a:off x="20199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79"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83" name="フローチャート: 判断 682"/>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689" name="楕円 688"/>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126291</xdr:rowOff>
    </xdr:from>
    <xdr:ext cx="405111" cy="259045"/>
    <xdr:sp macro="" textlink="">
      <xdr:nvSpPr>
        <xdr:cNvPr id="690" name="【公民館】&#10;有形固定資産減価償却率該当値テキスト"/>
        <xdr:cNvSpPr txBox="1"/>
      </xdr:nvSpPr>
      <xdr:spPr>
        <a:xfrm>
          <a:off x="16357600"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79284</xdr:rowOff>
    </xdr:from>
    <xdr:to>
      <xdr:col>81</xdr:col>
      <xdr:colOff>101600</xdr:colOff>
      <xdr:row>104</xdr:row>
      <xdr:rowOff>9434</xdr:rowOff>
    </xdr:to>
    <xdr:sp macro="" textlink="">
      <xdr:nvSpPr>
        <xdr:cNvPr id="691" name="楕円 690"/>
        <xdr:cNvSpPr/>
      </xdr:nvSpPr>
      <xdr:spPr>
        <a:xfrm>
          <a:off x="15430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27214</xdr:rowOff>
    </xdr:from>
    <xdr:to>
      <xdr:col>85</xdr:col>
      <xdr:colOff>127000</xdr:colOff>
      <xdr:row>103</xdr:row>
      <xdr:rowOff>130084</xdr:rowOff>
    </xdr:to>
    <xdr:cxnSp macro="">
      <xdr:nvCxnSpPr>
        <xdr:cNvPr id="692" name="直線コネクタ 691"/>
        <xdr:cNvCxnSpPr/>
      </xdr:nvCxnSpPr>
      <xdr:spPr>
        <a:xfrm flipV="1">
          <a:off x="15481300" y="1768656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693" name="楕円 692"/>
        <xdr:cNvSpPr/>
      </xdr:nvSpPr>
      <xdr:spPr>
        <a:xfrm>
          <a:off x="1454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130084</xdr:rowOff>
    </xdr:from>
    <xdr:to>
      <xdr:col>81</xdr:col>
      <xdr:colOff>50800</xdr:colOff>
      <xdr:row>104</xdr:row>
      <xdr:rowOff>125186</xdr:rowOff>
    </xdr:to>
    <xdr:cxnSp macro="">
      <xdr:nvCxnSpPr>
        <xdr:cNvPr id="694" name="直線コネクタ 693"/>
        <xdr:cNvCxnSpPr/>
      </xdr:nvCxnSpPr>
      <xdr:spPr>
        <a:xfrm flipV="1">
          <a:off x="14592300" y="17789434"/>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95"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96"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97"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561</xdr:rowOff>
    </xdr:from>
    <xdr:ext cx="405111" cy="259045"/>
    <xdr:sp macro="" textlink="">
      <xdr:nvSpPr>
        <xdr:cNvPr id="698" name="n_1mainValue【公民館】&#10;有形固定資産減価償却率"/>
        <xdr:cNvSpPr txBox="1"/>
      </xdr:nvSpPr>
      <xdr:spPr>
        <a:xfrm>
          <a:off x="152660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699" name="n_2mainValue【公民館】&#10;有形固定資産減価償却率"/>
        <xdr:cNvSpPr txBox="1"/>
      </xdr:nvSpPr>
      <xdr:spPr>
        <a:xfrm>
          <a:off x="14389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28"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52451</xdr:rowOff>
    </xdr:from>
    <xdr:to>
      <xdr:col>102</xdr:col>
      <xdr:colOff>165100</xdr:colOff>
      <xdr:row>108</xdr:row>
      <xdr:rowOff>154051</xdr:rowOff>
    </xdr:to>
    <xdr:sp macro="" textlink="">
      <xdr:nvSpPr>
        <xdr:cNvPr id="732" name="フローチャート: 判断 731"/>
        <xdr:cNvSpPr/>
      </xdr:nvSpPr>
      <xdr:spPr>
        <a:xfrm>
          <a:off x="19494500" y="185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93294</xdr:rowOff>
    </xdr:from>
    <xdr:to>
      <xdr:col>116</xdr:col>
      <xdr:colOff>114300</xdr:colOff>
      <xdr:row>109</xdr:row>
      <xdr:rowOff>23444</xdr:rowOff>
    </xdr:to>
    <xdr:sp macro="" textlink="">
      <xdr:nvSpPr>
        <xdr:cNvPr id="738" name="楕円 737"/>
        <xdr:cNvSpPr/>
      </xdr:nvSpPr>
      <xdr:spPr>
        <a:xfrm>
          <a:off x="22110700" y="186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8221</xdr:rowOff>
    </xdr:from>
    <xdr:ext cx="469744" cy="259045"/>
    <xdr:sp macro="" textlink="">
      <xdr:nvSpPr>
        <xdr:cNvPr id="739" name="【公民館】&#10;一人当たり面積該当値テキスト"/>
        <xdr:cNvSpPr txBox="1"/>
      </xdr:nvSpPr>
      <xdr:spPr>
        <a:xfrm>
          <a:off x="22199600" y="185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93447</xdr:rowOff>
    </xdr:from>
    <xdr:to>
      <xdr:col>112</xdr:col>
      <xdr:colOff>38100</xdr:colOff>
      <xdr:row>109</xdr:row>
      <xdr:rowOff>23597</xdr:rowOff>
    </xdr:to>
    <xdr:sp macro="" textlink="">
      <xdr:nvSpPr>
        <xdr:cNvPr id="740" name="楕円 739"/>
        <xdr:cNvSpPr/>
      </xdr:nvSpPr>
      <xdr:spPr>
        <a:xfrm>
          <a:off x="21272500" y="18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144094</xdr:rowOff>
    </xdr:from>
    <xdr:to>
      <xdr:col>116</xdr:col>
      <xdr:colOff>63500</xdr:colOff>
      <xdr:row>108</xdr:row>
      <xdr:rowOff>144247</xdr:rowOff>
    </xdr:to>
    <xdr:cxnSp macro="">
      <xdr:nvCxnSpPr>
        <xdr:cNvPr id="741" name="直線コネクタ 740"/>
        <xdr:cNvCxnSpPr/>
      </xdr:nvCxnSpPr>
      <xdr:spPr>
        <a:xfrm flipV="1">
          <a:off x="21323300" y="1866069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92151</xdr:rowOff>
    </xdr:from>
    <xdr:to>
      <xdr:col>107</xdr:col>
      <xdr:colOff>101600</xdr:colOff>
      <xdr:row>109</xdr:row>
      <xdr:rowOff>22301</xdr:rowOff>
    </xdr:to>
    <xdr:sp macro="" textlink="">
      <xdr:nvSpPr>
        <xdr:cNvPr id="742" name="楕円 741"/>
        <xdr:cNvSpPr/>
      </xdr:nvSpPr>
      <xdr:spPr>
        <a:xfrm>
          <a:off x="20383500" y="18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142951</xdr:rowOff>
    </xdr:from>
    <xdr:to>
      <xdr:col>111</xdr:col>
      <xdr:colOff>177800</xdr:colOff>
      <xdr:row>108</xdr:row>
      <xdr:rowOff>144247</xdr:rowOff>
    </xdr:to>
    <xdr:cxnSp macro="">
      <xdr:nvCxnSpPr>
        <xdr:cNvPr id="743" name="直線コネクタ 742"/>
        <xdr:cNvCxnSpPr/>
      </xdr:nvCxnSpPr>
      <xdr:spPr>
        <a:xfrm>
          <a:off x="20434300" y="1865955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4"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45"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170578</xdr:rowOff>
    </xdr:from>
    <xdr:ext cx="469744" cy="259045"/>
    <xdr:sp macro="" textlink="">
      <xdr:nvSpPr>
        <xdr:cNvPr id="746" name="n_3aveValue【公民館】&#10;一人当たり面積"/>
        <xdr:cNvSpPr txBox="1"/>
      </xdr:nvSpPr>
      <xdr:spPr>
        <a:xfrm>
          <a:off x="19310427" y="18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14724</xdr:rowOff>
    </xdr:from>
    <xdr:ext cx="469744" cy="259045"/>
    <xdr:sp macro="" textlink="">
      <xdr:nvSpPr>
        <xdr:cNvPr id="747" name="n_1mainValue【公民館】&#10;一人当たり面積"/>
        <xdr:cNvSpPr txBox="1"/>
      </xdr:nvSpPr>
      <xdr:spPr>
        <a:xfrm>
          <a:off x="21075727" y="187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13428</xdr:rowOff>
    </xdr:from>
    <xdr:ext cx="469744" cy="259045"/>
    <xdr:sp macro="" textlink="">
      <xdr:nvSpPr>
        <xdr:cNvPr id="748" name="n_2mainValue【公民館】&#10;一人当たり面積"/>
        <xdr:cNvSpPr txBox="1"/>
      </xdr:nvSpPr>
      <xdr:spPr>
        <a:xfrm>
          <a:off x="20199427" y="187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に伴う福島第一原子力発電所事故の影響により避難以前の状態が継続しているため、帰還困難区域内の町道の改修ができなく類似団体内平均値を上回っている。また、各公共施設ごとの有形固定資産減価償却率について学校等の公共施設は震災前は電源地域対策交付金を財源として町内の老朽施設の更新を実施していたことにより類似団体内平均値より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10,397
10,355
78.71
33,729,501
30,816,322
1,382,036
5,197,545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4" name="フローチャート: 判断 63"/>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70" name="楕円 69"/>
        <xdr:cNvSpPr/>
      </xdr:nvSpPr>
      <xdr:spPr>
        <a:xfrm>
          <a:off x="4584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143527</xdr:rowOff>
    </xdr:from>
    <xdr:ext cx="405111" cy="259045"/>
    <xdr:sp macro="" textlink="">
      <xdr:nvSpPr>
        <xdr:cNvPr id="71" name="【図書館】&#10;有形固定資産減価償却率該当値テキスト"/>
        <xdr:cNvSpPr txBox="1"/>
      </xdr:nvSpPr>
      <xdr:spPr>
        <a:xfrm>
          <a:off x="4673600"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146050</xdr:rowOff>
    </xdr:from>
    <xdr:to>
      <xdr:col>20</xdr:col>
      <xdr:colOff>38100</xdr:colOff>
      <xdr:row>39</xdr:row>
      <xdr:rowOff>76200</xdr:rowOff>
    </xdr:to>
    <xdr:sp macro="" textlink="">
      <xdr:nvSpPr>
        <xdr:cNvPr id="72" name="楕円 71"/>
        <xdr:cNvSpPr/>
      </xdr:nvSpPr>
      <xdr:spPr>
        <a:xfrm>
          <a:off x="3746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25400</xdr:rowOff>
    </xdr:to>
    <xdr:cxnSp macro="">
      <xdr:nvCxnSpPr>
        <xdr:cNvPr id="73" name="直線コネクタ 72"/>
        <xdr:cNvCxnSpPr/>
      </xdr:nvCxnSpPr>
      <xdr:spPr>
        <a:xfrm flipV="1">
          <a:off x="3797300" y="66865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41910</xdr:rowOff>
    </xdr:from>
    <xdr:to>
      <xdr:col>15</xdr:col>
      <xdr:colOff>101600</xdr:colOff>
      <xdr:row>39</xdr:row>
      <xdr:rowOff>143510</xdr:rowOff>
    </xdr:to>
    <xdr:sp macro="" textlink="">
      <xdr:nvSpPr>
        <xdr:cNvPr id="74" name="楕円 73"/>
        <xdr:cNvSpPr/>
      </xdr:nvSpPr>
      <xdr:spPr>
        <a:xfrm>
          <a:off x="2857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25400</xdr:rowOff>
    </xdr:from>
    <xdr:to>
      <xdr:col>19</xdr:col>
      <xdr:colOff>177800</xdr:colOff>
      <xdr:row>39</xdr:row>
      <xdr:rowOff>92710</xdr:rowOff>
    </xdr:to>
    <xdr:cxnSp macro="">
      <xdr:nvCxnSpPr>
        <xdr:cNvPr id="75" name="直線コネクタ 74"/>
        <xdr:cNvCxnSpPr/>
      </xdr:nvCxnSpPr>
      <xdr:spPr>
        <a:xfrm flipV="1">
          <a:off x="2908300" y="671195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7"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78" name="n_3aveValue【図書館】&#10;有形固定資産減価償却率"/>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92727</xdr:rowOff>
    </xdr:from>
    <xdr:ext cx="405111" cy="259045"/>
    <xdr:sp macro="" textlink="">
      <xdr:nvSpPr>
        <xdr:cNvPr id="79" name="n_1main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134637</xdr:rowOff>
    </xdr:from>
    <xdr:ext cx="405111" cy="259045"/>
    <xdr:sp macro="" textlink="">
      <xdr:nvSpPr>
        <xdr:cNvPr id="80" name="n_2mainValue【図書館】&#10;有形固定資産減価償却率"/>
        <xdr:cNvSpPr txBox="1"/>
      </xdr:nvSpPr>
      <xdr:spPr>
        <a:xfrm>
          <a:off x="2705744"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145415</xdr:rowOff>
    </xdr:from>
    <xdr:to>
      <xdr:col>41</xdr:col>
      <xdr:colOff>101600</xdr:colOff>
      <xdr:row>40</xdr:row>
      <xdr:rowOff>75565</xdr:rowOff>
    </xdr:to>
    <xdr:sp macro="" textlink="">
      <xdr:nvSpPr>
        <xdr:cNvPr id="113" name="フローチャート: 判断 112"/>
        <xdr:cNvSpPr/>
      </xdr:nvSpPr>
      <xdr:spPr>
        <a:xfrm>
          <a:off x="7810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78740</xdr:rowOff>
    </xdr:from>
    <xdr:to>
      <xdr:col>55</xdr:col>
      <xdr:colOff>50800</xdr:colOff>
      <xdr:row>40</xdr:row>
      <xdr:rowOff>8890</xdr:rowOff>
    </xdr:to>
    <xdr:sp macro="" textlink="">
      <xdr:nvSpPr>
        <xdr:cNvPr id="119" name="楕円 118"/>
        <xdr:cNvSpPr/>
      </xdr:nvSpPr>
      <xdr:spPr>
        <a:xfrm>
          <a:off x="10426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57167</xdr:rowOff>
    </xdr:from>
    <xdr:ext cx="469744" cy="259045"/>
    <xdr:sp macro="" textlink="">
      <xdr:nvSpPr>
        <xdr:cNvPr id="120" name="【図書館】&#10;一人当たり面積該当値テキスト"/>
        <xdr:cNvSpPr txBox="1"/>
      </xdr:nvSpPr>
      <xdr:spPr>
        <a:xfrm>
          <a:off x="10515600"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84455</xdr:rowOff>
    </xdr:from>
    <xdr:to>
      <xdr:col>50</xdr:col>
      <xdr:colOff>165100</xdr:colOff>
      <xdr:row>40</xdr:row>
      <xdr:rowOff>14605</xdr:rowOff>
    </xdr:to>
    <xdr:sp macro="" textlink="">
      <xdr:nvSpPr>
        <xdr:cNvPr id="121" name="楕円 120"/>
        <xdr:cNvSpPr/>
      </xdr:nvSpPr>
      <xdr:spPr>
        <a:xfrm>
          <a:off x="9588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129540</xdr:rowOff>
    </xdr:from>
    <xdr:to>
      <xdr:col>55</xdr:col>
      <xdr:colOff>0</xdr:colOff>
      <xdr:row>39</xdr:row>
      <xdr:rowOff>135255</xdr:rowOff>
    </xdr:to>
    <xdr:cxnSp macro="">
      <xdr:nvCxnSpPr>
        <xdr:cNvPr id="122" name="直線コネクタ 121"/>
        <xdr:cNvCxnSpPr/>
      </xdr:nvCxnSpPr>
      <xdr:spPr>
        <a:xfrm flipV="1">
          <a:off x="9639300" y="68160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23" name="楕円 122"/>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135255</xdr:rowOff>
    </xdr:from>
    <xdr:to>
      <xdr:col>50</xdr:col>
      <xdr:colOff>114300</xdr:colOff>
      <xdr:row>39</xdr:row>
      <xdr:rowOff>140970</xdr:rowOff>
    </xdr:to>
    <xdr:cxnSp macro="">
      <xdr:nvCxnSpPr>
        <xdr:cNvPr id="124" name="直線コネクタ 123"/>
        <xdr:cNvCxnSpPr/>
      </xdr:nvCxnSpPr>
      <xdr:spPr>
        <a:xfrm flipV="1">
          <a:off x="8750300" y="6821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25"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26" name="n_2aveValue【図書館】&#10;一人当たり面積"/>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92092</xdr:rowOff>
    </xdr:from>
    <xdr:ext cx="469744" cy="259045"/>
    <xdr:sp macro="" textlink="">
      <xdr:nvSpPr>
        <xdr:cNvPr id="127" name="n_3aveValue【図書館】&#10;一人当たり面積"/>
        <xdr:cNvSpPr txBox="1"/>
      </xdr:nvSpPr>
      <xdr:spPr>
        <a:xfrm>
          <a:off x="76264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5732</xdr:rowOff>
    </xdr:from>
    <xdr:ext cx="469744" cy="259045"/>
    <xdr:sp macro="" textlink="">
      <xdr:nvSpPr>
        <xdr:cNvPr id="128" name="n_1mainValue【図書館】&#10;一人当たり面積"/>
        <xdr:cNvSpPr txBox="1"/>
      </xdr:nvSpPr>
      <xdr:spPr>
        <a:xfrm>
          <a:off x="9391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36847</xdr:rowOff>
    </xdr:from>
    <xdr:ext cx="469744" cy="259045"/>
    <xdr:sp macro="" textlink="">
      <xdr:nvSpPr>
        <xdr:cNvPr id="129" name="n_2mainValue【図書館】&#10;一人当たり面積"/>
        <xdr:cNvSpPr txBox="1"/>
      </xdr:nvSpPr>
      <xdr:spPr>
        <a:xfrm>
          <a:off x="8515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159"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63" name="フローチャート: 判断 16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69" name="楕円 168"/>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1922</xdr:rowOff>
    </xdr:from>
    <xdr:ext cx="405111" cy="259045"/>
    <xdr:sp macro="" textlink="">
      <xdr:nvSpPr>
        <xdr:cNvPr id="170" name="【体育館・プール】&#10;有形固定資産減価償却率該当値テキスト"/>
        <xdr:cNvSpPr txBox="1"/>
      </xdr:nvSpPr>
      <xdr:spPr>
        <a:xfrm>
          <a:off x="4673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71" name="楕円 170"/>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116205</xdr:rowOff>
    </xdr:to>
    <xdr:cxnSp macro="">
      <xdr:nvCxnSpPr>
        <xdr:cNvPr id="172" name="直線コネクタ 171"/>
        <xdr:cNvCxnSpPr/>
      </xdr:nvCxnSpPr>
      <xdr:spPr>
        <a:xfrm flipV="1">
          <a:off x="3797300" y="1053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73" name="楕円 172"/>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62</xdr:row>
      <xdr:rowOff>26670</xdr:rowOff>
    </xdr:to>
    <xdr:cxnSp macro="">
      <xdr:nvCxnSpPr>
        <xdr:cNvPr id="174" name="直線コネクタ 173"/>
        <xdr:cNvCxnSpPr/>
      </xdr:nvCxnSpPr>
      <xdr:spPr>
        <a:xfrm flipV="1">
          <a:off x="2908300" y="105746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126382</xdr:rowOff>
    </xdr:from>
    <xdr:ext cx="405111" cy="259045"/>
    <xdr:sp macro="" textlink="">
      <xdr:nvSpPr>
        <xdr:cNvPr id="175"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176"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8272</xdr:rowOff>
    </xdr:from>
    <xdr:ext cx="405111" cy="259045"/>
    <xdr:sp macro="" textlink="">
      <xdr:nvSpPr>
        <xdr:cNvPr id="177"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178" name="n_1mainValue【体育館・プール】&#10;有形固定資産減価償却率"/>
        <xdr:cNvSpPr txBox="1"/>
      </xdr:nvSpPr>
      <xdr:spPr>
        <a:xfrm>
          <a:off x="3582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179" name="n_2mainValue【体育館・プール】&#10;有形固定資産減価償却率"/>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0"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120486</xdr:rowOff>
    </xdr:from>
    <xdr:to>
      <xdr:col>41</xdr:col>
      <xdr:colOff>101600</xdr:colOff>
      <xdr:row>64</xdr:row>
      <xdr:rowOff>50636</xdr:rowOff>
    </xdr:to>
    <xdr:sp macro="" textlink="">
      <xdr:nvSpPr>
        <xdr:cNvPr id="214" name="フローチャート: 判断 213"/>
        <xdr:cNvSpPr/>
      </xdr:nvSpPr>
      <xdr:spPr>
        <a:xfrm>
          <a:off x="7810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88156</xdr:rowOff>
    </xdr:from>
    <xdr:to>
      <xdr:col>55</xdr:col>
      <xdr:colOff>50800</xdr:colOff>
      <xdr:row>64</xdr:row>
      <xdr:rowOff>18306</xdr:rowOff>
    </xdr:to>
    <xdr:sp macro="" textlink="">
      <xdr:nvSpPr>
        <xdr:cNvPr id="220" name="楕円 219"/>
        <xdr:cNvSpPr/>
      </xdr:nvSpPr>
      <xdr:spPr>
        <a:xfrm>
          <a:off x="10426700" y="108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66583</xdr:rowOff>
    </xdr:from>
    <xdr:ext cx="469744" cy="259045"/>
    <xdr:sp macro="" textlink="">
      <xdr:nvSpPr>
        <xdr:cNvPr id="221" name="【体育館・プール】&#10;一人当たり面積該当値テキスト"/>
        <xdr:cNvSpPr txBox="1"/>
      </xdr:nvSpPr>
      <xdr:spPr>
        <a:xfrm>
          <a:off x="10515600" y="1086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90115</xdr:rowOff>
    </xdr:from>
    <xdr:to>
      <xdr:col>50</xdr:col>
      <xdr:colOff>165100</xdr:colOff>
      <xdr:row>64</xdr:row>
      <xdr:rowOff>20265</xdr:rowOff>
    </xdr:to>
    <xdr:sp macro="" textlink="">
      <xdr:nvSpPr>
        <xdr:cNvPr id="222" name="楕円 221"/>
        <xdr:cNvSpPr/>
      </xdr:nvSpPr>
      <xdr:spPr>
        <a:xfrm>
          <a:off x="9588500" y="108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138956</xdr:rowOff>
    </xdr:from>
    <xdr:to>
      <xdr:col>55</xdr:col>
      <xdr:colOff>0</xdr:colOff>
      <xdr:row>63</xdr:row>
      <xdr:rowOff>140915</xdr:rowOff>
    </xdr:to>
    <xdr:cxnSp macro="">
      <xdr:nvCxnSpPr>
        <xdr:cNvPr id="223" name="直線コネクタ 222"/>
        <xdr:cNvCxnSpPr/>
      </xdr:nvCxnSpPr>
      <xdr:spPr>
        <a:xfrm flipV="1">
          <a:off x="9639300" y="10940306"/>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92239</xdr:rowOff>
    </xdr:from>
    <xdr:to>
      <xdr:col>46</xdr:col>
      <xdr:colOff>38100</xdr:colOff>
      <xdr:row>64</xdr:row>
      <xdr:rowOff>22389</xdr:rowOff>
    </xdr:to>
    <xdr:sp macro="" textlink="">
      <xdr:nvSpPr>
        <xdr:cNvPr id="224" name="楕円 223"/>
        <xdr:cNvSpPr/>
      </xdr:nvSpPr>
      <xdr:spPr>
        <a:xfrm>
          <a:off x="8699500" y="108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140915</xdr:rowOff>
    </xdr:from>
    <xdr:to>
      <xdr:col>50</xdr:col>
      <xdr:colOff>114300</xdr:colOff>
      <xdr:row>63</xdr:row>
      <xdr:rowOff>143039</xdr:rowOff>
    </xdr:to>
    <xdr:cxnSp macro="">
      <xdr:nvCxnSpPr>
        <xdr:cNvPr id="225" name="直線コネクタ 224"/>
        <xdr:cNvCxnSpPr/>
      </xdr:nvCxnSpPr>
      <xdr:spPr>
        <a:xfrm flipV="1">
          <a:off x="8750300" y="1094226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6"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67163</xdr:rowOff>
    </xdr:from>
    <xdr:ext cx="469744" cy="259045"/>
    <xdr:sp macro="" textlink="">
      <xdr:nvSpPr>
        <xdr:cNvPr id="228" name="n_3aveValue【体育館・プール】&#10;一人当たり面積"/>
        <xdr:cNvSpPr txBox="1"/>
      </xdr:nvSpPr>
      <xdr:spPr>
        <a:xfrm>
          <a:off x="7626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11392</xdr:rowOff>
    </xdr:from>
    <xdr:ext cx="469744" cy="259045"/>
    <xdr:sp macro="" textlink="">
      <xdr:nvSpPr>
        <xdr:cNvPr id="229" name="n_1mainValue【体育館・プール】&#10;一人当たり面積"/>
        <xdr:cNvSpPr txBox="1"/>
      </xdr:nvSpPr>
      <xdr:spPr>
        <a:xfrm>
          <a:off x="9391727" y="109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13516</xdr:rowOff>
    </xdr:from>
    <xdr:ext cx="469744" cy="259045"/>
    <xdr:sp macro="" textlink="">
      <xdr:nvSpPr>
        <xdr:cNvPr id="230" name="n_2mainValue【体育館・プール】&#10;一人当たり面積"/>
        <xdr:cNvSpPr txBox="1"/>
      </xdr:nvSpPr>
      <xdr:spPr>
        <a:xfrm>
          <a:off x="8515427" y="109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260" name="【福祉施設】&#10;有形固定資産減価償却率平均値テキスト"/>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46355</xdr:rowOff>
    </xdr:from>
    <xdr:to>
      <xdr:col>10</xdr:col>
      <xdr:colOff>165100</xdr:colOff>
      <xdr:row>83</xdr:row>
      <xdr:rowOff>147955</xdr:rowOff>
    </xdr:to>
    <xdr:sp macro="" textlink="">
      <xdr:nvSpPr>
        <xdr:cNvPr id="264" name="フローチャート: 判断 263"/>
        <xdr:cNvSpPr/>
      </xdr:nvSpPr>
      <xdr:spPr>
        <a:xfrm>
          <a:off x="1968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270" name="楕円 269"/>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271" name="【福祉施設】&#10;有形固定資産減価償却率該当値テキスト"/>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72" name="楕円 271"/>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169545</xdr:rowOff>
    </xdr:from>
    <xdr:to>
      <xdr:col>24</xdr:col>
      <xdr:colOff>63500</xdr:colOff>
      <xdr:row>85</xdr:row>
      <xdr:rowOff>72389</xdr:rowOff>
    </xdr:to>
    <xdr:cxnSp macro="">
      <xdr:nvCxnSpPr>
        <xdr:cNvPr id="273" name="直線コネクタ 272"/>
        <xdr:cNvCxnSpPr/>
      </xdr:nvCxnSpPr>
      <xdr:spPr>
        <a:xfrm>
          <a:off x="3797300" y="14571345"/>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141605</xdr:rowOff>
    </xdr:from>
    <xdr:to>
      <xdr:col>15</xdr:col>
      <xdr:colOff>101600</xdr:colOff>
      <xdr:row>85</xdr:row>
      <xdr:rowOff>71755</xdr:rowOff>
    </xdr:to>
    <xdr:sp macro="" textlink="">
      <xdr:nvSpPr>
        <xdr:cNvPr id="274" name="楕円 273"/>
        <xdr:cNvSpPr/>
      </xdr:nvSpPr>
      <xdr:spPr>
        <a:xfrm>
          <a:off x="2857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169545</xdr:rowOff>
    </xdr:from>
    <xdr:to>
      <xdr:col>19</xdr:col>
      <xdr:colOff>177800</xdr:colOff>
      <xdr:row>85</xdr:row>
      <xdr:rowOff>20955</xdr:rowOff>
    </xdr:to>
    <xdr:cxnSp macro="">
      <xdr:nvCxnSpPr>
        <xdr:cNvPr id="275" name="直線コネクタ 274"/>
        <xdr:cNvCxnSpPr/>
      </xdr:nvCxnSpPr>
      <xdr:spPr>
        <a:xfrm flipV="1">
          <a:off x="2908300" y="14571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76" name="n_1aveValue【福祉施設】&#10;有形固定資産減価償却率"/>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77"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164482</xdr:rowOff>
    </xdr:from>
    <xdr:ext cx="405111" cy="259045"/>
    <xdr:sp macro="" textlink="">
      <xdr:nvSpPr>
        <xdr:cNvPr id="278" name="n_3aveValue【福祉施設】&#10;有形固定資産減価償却率"/>
        <xdr:cNvSpPr txBox="1"/>
      </xdr:nvSpPr>
      <xdr:spPr>
        <a:xfrm>
          <a:off x="1816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279" name="n_1mainValue【福祉施設】&#10;有形固定資産減価償却率"/>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62882</xdr:rowOff>
    </xdr:from>
    <xdr:ext cx="405111" cy="259045"/>
    <xdr:sp macro="" textlink="">
      <xdr:nvSpPr>
        <xdr:cNvPr id="280" name="n_2mainValue【福祉施設】&#10;有形固定資産減価償却率"/>
        <xdr:cNvSpPr txBox="1"/>
      </xdr:nvSpPr>
      <xdr:spPr>
        <a:xfrm>
          <a:off x="2705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11"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4" name="フローチャート: 判断 313"/>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86578</xdr:rowOff>
    </xdr:from>
    <xdr:to>
      <xdr:col>41</xdr:col>
      <xdr:colOff>101600</xdr:colOff>
      <xdr:row>86</xdr:row>
      <xdr:rowOff>16728</xdr:rowOff>
    </xdr:to>
    <xdr:sp macro="" textlink="">
      <xdr:nvSpPr>
        <xdr:cNvPr id="315" name="フローチャート: 判断 314"/>
        <xdr:cNvSpPr/>
      </xdr:nvSpPr>
      <xdr:spPr>
        <a:xfrm>
          <a:off x="7810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58820</xdr:rowOff>
    </xdr:from>
    <xdr:to>
      <xdr:col>55</xdr:col>
      <xdr:colOff>50800</xdr:colOff>
      <xdr:row>86</xdr:row>
      <xdr:rowOff>160420</xdr:rowOff>
    </xdr:to>
    <xdr:sp macro="" textlink="">
      <xdr:nvSpPr>
        <xdr:cNvPr id="321" name="楕円 320"/>
        <xdr:cNvSpPr/>
      </xdr:nvSpPr>
      <xdr:spPr>
        <a:xfrm>
          <a:off x="10426700" y="148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145197</xdr:rowOff>
    </xdr:from>
    <xdr:ext cx="469744" cy="259045"/>
    <xdr:sp macro="" textlink="">
      <xdr:nvSpPr>
        <xdr:cNvPr id="322" name="【福祉施設】&#10;一人当たり面積該当値テキスト"/>
        <xdr:cNvSpPr txBox="1"/>
      </xdr:nvSpPr>
      <xdr:spPr>
        <a:xfrm>
          <a:off x="10515600" y="147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130665</xdr:rowOff>
    </xdr:from>
    <xdr:to>
      <xdr:col>50</xdr:col>
      <xdr:colOff>165100</xdr:colOff>
      <xdr:row>86</xdr:row>
      <xdr:rowOff>60815</xdr:rowOff>
    </xdr:to>
    <xdr:sp macro="" textlink="">
      <xdr:nvSpPr>
        <xdr:cNvPr id="323" name="楕円 322"/>
        <xdr:cNvSpPr/>
      </xdr:nvSpPr>
      <xdr:spPr>
        <a:xfrm>
          <a:off x="9588500" y="147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10015</xdr:rowOff>
    </xdr:from>
    <xdr:to>
      <xdr:col>55</xdr:col>
      <xdr:colOff>0</xdr:colOff>
      <xdr:row>86</xdr:row>
      <xdr:rowOff>109620</xdr:rowOff>
    </xdr:to>
    <xdr:cxnSp macro="">
      <xdr:nvCxnSpPr>
        <xdr:cNvPr id="324" name="直線コネクタ 323"/>
        <xdr:cNvCxnSpPr/>
      </xdr:nvCxnSpPr>
      <xdr:spPr>
        <a:xfrm>
          <a:off x="9639300" y="14754715"/>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25" name="楕円 324"/>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10015</xdr:rowOff>
    </xdr:from>
    <xdr:to>
      <xdr:col>50</xdr:col>
      <xdr:colOff>114300</xdr:colOff>
      <xdr:row>86</xdr:row>
      <xdr:rowOff>11974</xdr:rowOff>
    </xdr:to>
    <xdr:cxnSp macro="">
      <xdr:nvCxnSpPr>
        <xdr:cNvPr id="326" name="直線コネクタ 325"/>
        <xdr:cNvCxnSpPr/>
      </xdr:nvCxnSpPr>
      <xdr:spPr>
        <a:xfrm flipV="1">
          <a:off x="8750300" y="1475471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7"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8"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33255</xdr:rowOff>
    </xdr:from>
    <xdr:ext cx="469744" cy="259045"/>
    <xdr:sp macro="" textlink="">
      <xdr:nvSpPr>
        <xdr:cNvPr id="329" name="n_3aveValue【福祉施設】&#10;一人当たり面積"/>
        <xdr:cNvSpPr txBox="1"/>
      </xdr:nvSpPr>
      <xdr:spPr>
        <a:xfrm>
          <a:off x="7626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51942</xdr:rowOff>
    </xdr:from>
    <xdr:ext cx="469744" cy="259045"/>
    <xdr:sp macro="" textlink="">
      <xdr:nvSpPr>
        <xdr:cNvPr id="330" name="n_1mainValue【福祉施設】&#10;一人当たり面積"/>
        <xdr:cNvSpPr txBox="1"/>
      </xdr:nvSpPr>
      <xdr:spPr>
        <a:xfrm>
          <a:off x="9391727" y="147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31" name="n_2mainValue【福祉施設】&#10;一人当たり面積"/>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2" name="テキスト ボックス 34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3" name="直線コネクタ 34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4" name="テキスト ボックス 34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5" name="直線コネクタ 34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6" name="テキスト ボックス 34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7" name="直線コネクタ 34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8" name="テキスト ボックス 34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9" name="直線コネクタ 34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50" name="テキスト ボックス 34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54" name="直線コネクタ 353"/>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5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6" name="直線コネクタ 35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57"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8" name="直線コネクタ 35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359" name="【市民会館】&#10;有形固定資産減価償却率平均値テキスト"/>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60" name="フローチャート: 判断 359"/>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61" name="フローチャート: 判断 360"/>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62" name="フローチャート: 判断 361"/>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27687</xdr:rowOff>
    </xdr:from>
    <xdr:to>
      <xdr:col>10</xdr:col>
      <xdr:colOff>165100</xdr:colOff>
      <xdr:row>107</xdr:row>
      <xdr:rowOff>129287</xdr:rowOff>
    </xdr:to>
    <xdr:sp macro="" textlink="">
      <xdr:nvSpPr>
        <xdr:cNvPr id="363" name="フローチャート: 判断 362"/>
        <xdr:cNvSpPr/>
      </xdr:nvSpPr>
      <xdr:spPr>
        <a:xfrm>
          <a:off x="1968500" y="1837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52832</xdr:rowOff>
    </xdr:from>
    <xdr:to>
      <xdr:col>24</xdr:col>
      <xdr:colOff>114300</xdr:colOff>
      <xdr:row>106</xdr:row>
      <xdr:rowOff>154432</xdr:rowOff>
    </xdr:to>
    <xdr:sp macro="" textlink="">
      <xdr:nvSpPr>
        <xdr:cNvPr id="369" name="楕円 368"/>
        <xdr:cNvSpPr/>
      </xdr:nvSpPr>
      <xdr:spPr>
        <a:xfrm>
          <a:off x="4584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31259</xdr:rowOff>
    </xdr:from>
    <xdr:ext cx="405111" cy="259045"/>
    <xdr:sp macro="" textlink="">
      <xdr:nvSpPr>
        <xdr:cNvPr id="370" name="【市民会館】&#10;有形固定資産減価償却率該当値テキスト"/>
        <xdr:cNvSpPr txBox="1"/>
      </xdr:nvSpPr>
      <xdr:spPr>
        <a:xfrm>
          <a:off x="4673600"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98552</xdr:rowOff>
    </xdr:from>
    <xdr:to>
      <xdr:col>20</xdr:col>
      <xdr:colOff>38100</xdr:colOff>
      <xdr:row>107</xdr:row>
      <xdr:rowOff>28702</xdr:rowOff>
    </xdr:to>
    <xdr:sp macro="" textlink="">
      <xdr:nvSpPr>
        <xdr:cNvPr id="371" name="楕円 370"/>
        <xdr:cNvSpPr/>
      </xdr:nvSpPr>
      <xdr:spPr>
        <a:xfrm>
          <a:off x="3746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103632</xdr:rowOff>
    </xdr:from>
    <xdr:to>
      <xdr:col>24</xdr:col>
      <xdr:colOff>63500</xdr:colOff>
      <xdr:row>106</xdr:row>
      <xdr:rowOff>149352</xdr:rowOff>
    </xdr:to>
    <xdr:cxnSp macro="">
      <xdr:nvCxnSpPr>
        <xdr:cNvPr id="372" name="直線コネクタ 371"/>
        <xdr:cNvCxnSpPr/>
      </xdr:nvCxnSpPr>
      <xdr:spPr>
        <a:xfrm flipV="1">
          <a:off x="3797300" y="18277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55118</xdr:rowOff>
    </xdr:from>
    <xdr:to>
      <xdr:col>15</xdr:col>
      <xdr:colOff>101600</xdr:colOff>
      <xdr:row>108</xdr:row>
      <xdr:rowOff>156718</xdr:rowOff>
    </xdr:to>
    <xdr:sp macro="" textlink="">
      <xdr:nvSpPr>
        <xdr:cNvPr id="373" name="楕円 372"/>
        <xdr:cNvSpPr/>
      </xdr:nvSpPr>
      <xdr:spPr>
        <a:xfrm>
          <a:off x="2857500" y="18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149352</xdr:rowOff>
    </xdr:from>
    <xdr:to>
      <xdr:col>19</xdr:col>
      <xdr:colOff>177800</xdr:colOff>
      <xdr:row>108</xdr:row>
      <xdr:rowOff>105918</xdr:rowOff>
    </xdr:to>
    <xdr:cxnSp macro="">
      <xdr:nvCxnSpPr>
        <xdr:cNvPr id="374" name="直線コネクタ 373"/>
        <xdr:cNvCxnSpPr/>
      </xdr:nvCxnSpPr>
      <xdr:spPr>
        <a:xfrm flipV="1">
          <a:off x="2908300" y="18323052"/>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159529</xdr:rowOff>
    </xdr:from>
    <xdr:ext cx="405111" cy="259045"/>
    <xdr:sp macro="" textlink="">
      <xdr:nvSpPr>
        <xdr:cNvPr id="375" name="n_1aveValue【市民会館】&#10;有形固定資産減価償却率"/>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148099</xdr:rowOff>
    </xdr:from>
    <xdr:ext cx="405111" cy="259045"/>
    <xdr:sp macro="" textlink="">
      <xdr:nvSpPr>
        <xdr:cNvPr id="376" name="n_2aveValue【市民会館】&#10;有形固定資産減価償却率"/>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145814</xdr:rowOff>
    </xdr:from>
    <xdr:ext cx="405111" cy="259045"/>
    <xdr:sp macro="" textlink="">
      <xdr:nvSpPr>
        <xdr:cNvPr id="377" name="n_3aveValue【市民会館】&#10;有形固定資産減価償却率"/>
        <xdr:cNvSpPr txBox="1"/>
      </xdr:nvSpPr>
      <xdr:spPr>
        <a:xfrm>
          <a:off x="1816744" y="1814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19829</xdr:rowOff>
    </xdr:from>
    <xdr:ext cx="405111" cy="259045"/>
    <xdr:sp macro="" textlink="">
      <xdr:nvSpPr>
        <xdr:cNvPr id="378" name="n_1mainValue【市民会館】&#10;有形固定資産減価償却率"/>
        <xdr:cNvSpPr txBox="1"/>
      </xdr:nvSpPr>
      <xdr:spPr>
        <a:xfrm>
          <a:off x="3582044" y="1836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147845</xdr:rowOff>
    </xdr:from>
    <xdr:ext cx="405111" cy="259045"/>
    <xdr:sp macro="" textlink="">
      <xdr:nvSpPr>
        <xdr:cNvPr id="379" name="n_2mainValue【市民会館】&#10;有形固定資産減価償却率"/>
        <xdr:cNvSpPr txBox="1"/>
      </xdr:nvSpPr>
      <xdr:spPr>
        <a:xfrm>
          <a:off x="2705744" y="186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403" name="直線コネクタ 402"/>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04"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05" name="直線コネクタ 404"/>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06"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07" name="直線コネクタ 406"/>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408" name="【市民会館】&#10;一人当たり面積平均値テキスト"/>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09" name="フローチャート: 判断 408"/>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10" name="フローチャート: 判断 409"/>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11" name="フローチャート: 判断 410"/>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55880</xdr:rowOff>
    </xdr:from>
    <xdr:to>
      <xdr:col>41</xdr:col>
      <xdr:colOff>101600</xdr:colOff>
      <xdr:row>106</xdr:row>
      <xdr:rowOff>157480</xdr:rowOff>
    </xdr:to>
    <xdr:sp macro="" textlink="">
      <xdr:nvSpPr>
        <xdr:cNvPr id="412" name="フローチャート: 判断 411"/>
        <xdr:cNvSpPr/>
      </xdr:nvSpPr>
      <xdr:spPr>
        <a:xfrm>
          <a:off x="781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149988</xdr:rowOff>
    </xdr:from>
    <xdr:to>
      <xdr:col>55</xdr:col>
      <xdr:colOff>50800</xdr:colOff>
      <xdr:row>108</xdr:row>
      <xdr:rowOff>80138</xdr:rowOff>
    </xdr:to>
    <xdr:sp macro="" textlink="">
      <xdr:nvSpPr>
        <xdr:cNvPr id="418" name="楕円 417"/>
        <xdr:cNvSpPr/>
      </xdr:nvSpPr>
      <xdr:spPr>
        <a:xfrm>
          <a:off x="104267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64915</xdr:rowOff>
    </xdr:from>
    <xdr:ext cx="469744" cy="259045"/>
    <xdr:sp macro="" textlink="">
      <xdr:nvSpPr>
        <xdr:cNvPr id="419" name="【市民会館】&#10;一人当たり面積該当値テキスト"/>
        <xdr:cNvSpPr txBox="1"/>
      </xdr:nvSpPr>
      <xdr:spPr>
        <a:xfrm>
          <a:off x="10515600" y="1841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151892</xdr:rowOff>
    </xdr:from>
    <xdr:to>
      <xdr:col>50</xdr:col>
      <xdr:colOff>165100</xdr:colOff>
      <xdr:row>108</xdr:row>
      <xdr:rowOff>82042</xdr:rowOff>
    </xdr:to>
    <xdr:sp macro="" textlink="">
      <xdr:nvSpPr>
        <xdr:cNvPr id="420" name="楕円 419"/>
        <xdr:cNvSpPr/>
      </xdr:nvSpPr>
      <xdr:spPr>
        <a:xfrm>
          <a:off x="9588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29338</xdr:rowOff>
    </xdr:from>
    <xdr:to>
      <xdr:col>55</xdr:col>
      <xdr:colOff>0</xdr:colOff>
      <xdr:row>108</xdr:row>
      <xdr:rowOff>31242</xdr:rowOff>
    </xdr:to>
    <xdr:cxnSp macro="">
      <xdr:nvCxnSpPr>
        <xdr:cNvPr id="421" name="直線コネクタ 420"/>
        <xdr:cNvCxnSpPr/>
      </xdr:nvCxnSpPr>
      <xdr:spPr>
        <a:xfrm flipV="1">
          <a:off x="9639300" y="1854593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153415</xdr:rowOff>
    </xdr:from>
    <xdr:to>
      <xdr:col>46</xdr:col>
      <xdr:colOff>38100</xdr:colOff>
      <xdr:row>108</xdr:row>
      <xdr:rowOff>83565</xdr:rowOff>
    </xdr:to>
    <xdr:sp macro="" textlink="">
      <xdr:nvSpPr>
        <xdr:cNvPr id="422" name="楕円 421"/>
        <xdr:cNvSpPr/>
      </xdr:nvSpPr>
      <xdr:spPr>
        <a:xfrm>
          <a:off x="8699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31242</xdr:rowOff>
    </xdr:from>
    <xdr:to>
      <xdr:col>50</xdr:col>
      <xdr:colOff>114300</xdr:colOff>
      <xdr:row>108</xdr:row>
      <xdr:rowOff>32765</xdr:rowOff>
    </xdr:to>
    <xdr:cxnSp macro="">
      <xdr:nvCxnSpPr>
        <xdr:cNvPr id="423" name="直線コネクタ 422"/>
        <xdr:cNvCxnSpPr/>
      </xdr:nvCxnSpPr>
      <xdr:spPr>
        <a:xfrm flipV="1">
          <a:off x="8750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40276</xdr:rowOff>
    </xdr:from>
    <xdr:ext cx="469744" cy="259045"/>
    <xdr:sp macro="" textlink="">
      <xdr:nvSpPr>
        <xdr:cNvPr id="424" name="n_1aveValue【市民会館】&#10;一人当たり面積"/>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85234</xdr:rowOff>
    </xdr:from>
    <xdr:ext cx="469744" cy="259045"/>
    <xdr:sp macro="" textlink="">
      <xdr:nvSpPr>
        <xdr:cNvPr id="425"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2557</xdr:rowOff>
    </xdr:from>
    <xdr:ext cx="469744" cy="259045"/>
    <xdr:sp macro="" textlink="">
      <xdr:nvSpPr>
        <xdr:cNvPr id="426" name="n_3aveValue【市民会館】&#10;一人当たり面積"/>
        <xdr:cNvSpPr txBox="1"/>
      </xdr:nvSpPr>
      <xdr:spPr>
        <a:xfrm>
          <a:off x="7626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73169</xdr:rowOff>
    </xdr:from>
    <xdr:ext cx="469744" cy="259045"/>
    <xdr:sp macro="" textlink="">
      <xdr:nvSpPr>
        <xdr:cNvPr id="427" name="n_1mainValue【市民会館】&#10;一人当たり面積"/>
        <xdr:cNvSpPr txBox="1"/>
      </xdr:nvSpPr>
      <xdr:spPr>
        <a:xfrm>
          <a:off x="93917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74692</xdr:rowOff>
    </xdr:from>
    <xdr:ext cx="469744" cy="259045"/>
    <xdr:sp macro="" textlink="">
      <xdr:nvSpPr>
        <xdr:cNvPr id="428" name="n_2mainValue【市民会館】&#10;一人当たり面積"/>
        <xdr:cNvSpPr txBox="1"/>
      </xdr:nvSpPr>
      <xdr:spPr>
        <a:xfrm>
          <a:off x="8515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40" name="テキスト ボックス 439"/>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8" name="テキスト ボックス 4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52" name="直線コネクタ 451"/>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53"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4" name="直線コネクタ 45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55"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56" name="直線コネクタ 455"/>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57"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58" name="フローチャート: 判断 457"/>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59" name="フローチャート: 判断 45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60" name="フローチャート: 判断 459"/>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31750</xdr:rowOff>
    </xdr:from>
    <xdr:to>
      <xdr:col>72</xdr:col>
      <xdr:colOff>38100</xdr:colOff>
      <xdr:row>37</xdr:row>
      <xdr:rowOff>133350</xdr:rowOff>
    </xdr:to>
    <xdr:sp macro="" textlink="">
      <xdr:nvSpPr>
        <xdr:cNvPr id="461" name="フローチャート: 判断 460"/>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67" name="楕円 466"/>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468" name="【一般廃棄物処理施設】&#10;有形固定資産減価償却率該当値テキスト"/>
        <xdr:cNvSpPr txBox="1"/>
      </xdr:nvSpPr>
      <xdr:spPr>
        <a:xfrm>
          <a:off x="16357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83820</xdr:rowOff>
    </xdr:from>
    <xdr:to>
      <xdr:col>81</xdr:col>
      <xdr:colOff>101600</xdr:colOff>
      <xdr:row>38</xdr:row>
      <xdr:rowOff>13970</xdr:rowOff>
    </xdr:to>
    <xdr:sp macro="" textlink="">
      <xdr:nvSpPr>
        <xdr:cNvPr id="469" name="楕円 468"/>
        <xdr:cNvSpPr/>
      </xdr:nvSpPr>
      <xdr:spPr>
        <a:xfrm>
          <a:off x="15430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37</xdr:row>
      <xdr:rowOff>134620</xdr:rowOff>
    </xdr:to>
    <xdr:cxnSp macro="">
      <xdr:nvCxnSpPr>
        <xdr:cNvPr id="470" name="直線コネクタ 469"/>
        <xdr:cNvCxnSpPr/>
      </xdr:nvCxnSpPr>
      <xdr:spPr>
        <a:xfrm flipV="1">
          <a:off x="15481300" y="6229350"/>
          <a:ext cx="838200" cy="2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130810</xdr:rowOff>
    </xdr:from>
    <xdr:to>
      <xdr:col>76</xdr:col>
      <xdr:colOff>165100</xdr:colOff>
      <xdr:row>38</xdr:row>
      <xdr:rowOff>60960</xdr:rowOff>
    </xdr:to>
    <xdr:sp macro="" textlink="">
      <xdr:nvSpPr>
        <xdr:cNvPr id="471" name="楕円 470"/>
        <xdr:cNvSpPr/>
      </xdr:nvSpPr>
      <xdr:spPr>
        <a:xfrm>
          <a:off x="14541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134620</xdr:rowOff>
    </xdr:from>
    <xdr:to>
      <xdr:col>81</xdr:col>
      <xdr:colOff>50800</xdr:colOff>
      <xdr:row>38</xdr:row>
      <xdr:rowOff>10160</xdr:rowOff>
    </xdr:to>
    <xdr:cxnSp macro="">
      <xdr:nvCxnSpPr>
        <xdr:cNvPr id="472" name="直線コネクタ 471"/>
        <xdr:cNvCxnSpPr/>
      </xdr:nvCxnSpPr>
      <xdr:spPr>
        <a:xfrm flipV="1">
          <a:off x="14592300" y="64782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73"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74"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149877</xdr:rowOff>
    </xdr:from>
    <xdr:ext cx="405111" cy="259045"/>
    <xdr:sp macro="" textlink="">
      <xdr:nvSpPr>
        <xdr:cNvPr id="475" name="n_3aveValue【一般廃棄物処理施設】&#10;有形固定資産減価償却率"/>
        <xdr:cNvSpPr txBox="1"/>
      </xdr:nvSpPr>
      <xdr:spPr>
        <a:xfrm>
          <a:off x="135007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30497</xdr:rowOff>
    </xdr:from>
    <xdr:ext cx="405111" cy="259045"/>
    <xdr:sp macro="" textlink="">
      <xdr:nvSpPr>
        <xdr:cNvPr id="476" name="n_1mainValue【一般廃棄物処理施設】&#10;有形固定資産減価償却率"/>
        <xdr:cNvSpPr txBox="1"/>
      </xdr:nvSpPr>
      <xdr:spPr>
        <a:xfrm>
          <a:off x="152660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52087</xdr:rowOff>
    </xdr:from>
    <xdr:ext cx="405111" cy="259045"/>
    <xdr:sp macro="" textlink="">
      <xdr:nvSpPr>
        <xdr:cNvPr id="477" name="n_2mainValue【一般廃棄物処理施設】&#10;有形固定資産減価償却率"/>
        <xdr:cNvSpPr txBox="1"/>
      </xdr:nvSpPr>
      <xdr:spPr>
        <a:xfrm>
          <a:off x="143897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8" name="直線コネクタ 4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9" name="テキスト ボックス 48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0" name="直線コネクタ 4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1" name="テキスト ボックス 49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3" name="テキスト ボックス 4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4" name="直線コネクタ 4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5" name="テキスト ボックス 49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6" name="直線コネクタ 4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7" name="テキスト ボックス 49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9" name="テキスト ボックス 49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501" name="直線コネクタ 500"/>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502"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503" name="直線コネクタ 502"/>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504"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505" name="直線コネクタ 504"/>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506"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07" name="フローチャート: 判断 506"/>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08" name="フローチャート: 判断 507"/>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09" name="フローチャート: 判断 508"/>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82693</xdr:rowOff>
    </xdr:from>
    <xdr:to>
      <xdr:col>102</xdr:col>
      <xdr:colOff>165100</xdr:colOff>
      <xdr:row>41</xdr:row>
      <xdr:rowOff>12843</xdr:rowOff>
    </xdr:to>
    <xdr:sp macro="" textlink="">
      <xdr:nvSpPr>
        <xdr:cNvPr id="510" name="フローチャート: 判断 509"/>
        <xdr:cNvSpPr/>
      </xdr:nvSpPr>
      <xdr:spPr>
        <a:xfrm>
          <a:off x="19494500" y="694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80749</xdr:rowOff>
    </xdr:from>
    <xdr:to>
      <xdr:col>116</xdr:col>
      <xdr:colOff>114300</xdr:colOff>
      <xdr:row>41</xdr:row>
      <xdr:rowOff>10899</xdr:rowOff>
    </xdr:to>
    <xdr:sp macro="" textlink="">
      <xdr:nvSpPr>
        <xdr:cNvPr id="516" name="楕円 515"/>
        <xdr:cNvSpPr/>
      </xdr:nvSpPr>
      <xdr:spPr>
        <a:xfrm>
          <a:off x="22110700" y="6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103626</xdr:rowOff>
    </xdr:from>
    <xdr:ext cx="599010" cy="259045"/>
    <xdr:sp macro="" textlink="">
      <xdr:nvSpPr>
        <xdr:cNvPr id="517" name="【一般廃棄物処理施設】&#10;一人当たり有形固定資産（償却資産）額該当値テキスト"/>
        <xdr:cNvSpPr txBox="1"/>
      </xdr:nvSpPr>
      <xdr:spPr>
        <a:xfrm>
          <a:off x="22199600" y="679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83970</xdr:rowOff>
    </xdr:from>
    <xdr:to>
      <xdr:col>112</xdr:col>
      <xdr:colOff>38100</xdr:colOff>
      <xdr:row>41</xdr:row>
      <xdr:rowOff>14120</xdr:rowOff>
    </xdr:to>
    <xdr:sp macro="" textlink="">
      <xdr:nvSpPr>
        <xdr:cNvPr id="518" name="楕円 517"/>
        <xdr:cNvSpPr/>
      </xdr:nvSpPr>
      <xdr:spPr>
        <a:xfrm>
          <a:off x="21272500" y="69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131549</xdr:rowOff>
    </xdr:from>
    <xdr:to>
      <xdr:col>116</xdr:col>
      <xdr:colOff>63500</xdr:colOff>
      <xdr:row>40</xdr:row>
      <xdr:rowOff>134770</xdr:rowOff>
    </xdr:to>
    <xdr:cxnSp macro="">
      <xdr:nvCxnSpPr>
        <xdr:cNvPr id="519" name="直線コネクタ 518"/>
        <xdr:cNvCxnSpPr/>
      </xdr:nvCxnSpPr>
      <xdr:spPr>
        <a:xfrm flipV="1">
          <a:off x="21323300" y="6989549"/>
          <a:ext cx="8382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69121</xdr:rowOff>
    </xdr:from>
    <xdr:to>
      <xdr:col>107</xdr:col>
      <xdr:colOff>101600</xdr:colOff>
      <xdr:row>40</xdr:row>
      <xdr:rowOff>170721</xdr:rowOff>
    </xdr:to>
    <xdr:sp macro="" textlink="">
      <xdr:nvSpPr>
        <xdr:cNvPr id="520" name="楕円 519"/>
        <xdr:cNvSpPr/>
      </xdr:nvSpPr>
      <xdr:spPr>
        <a:xfrm>
          <a:off x="20383500" y="69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119921</xdr:rowOff>
    </xdr:from>
    <xdr:to>
      <xdr:col>111</xdr:col>
      <xdr:colOff>177800</xdr:colOff>
      <xdr:row>40</xdr:row>
      <xdr:rowOff>134770</xdr:rowOff>
    </xdr:to>
    <xdr:cxnSp macro="">
      <xdr:nvCxnSpPr>
        <xdr:cNvPr id="521" name="直線コネクタ 520"/>
        <xdr:cNvCxnSpPr/>
      </xdr:nvCxnSpPr>
      <xdr:spPr>
        <a:xfrm>
          <a:off x="20434300" y="6977921"/>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74534</xdr:rowOff>
    </xdr:from>
    <xdr:ext cx="599010" cy="259045"/>
    <xdr:sp macro="" textlink="">
      <xdr:nvSpPr>
        <xdr:cNvPr id="522"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15553</xdr:rowOff>
    </xdr:from>
    <xdr:ext cx="599010" cy="259045"/>
    <xdr:sp macro="" textlink="">
      <xdr:nvSpPr>
        <xdr:cNvPr id="523" name="n_2aveValue【一般廃棄物処理施設】&#10;一人当たり有形固定資産（償却資産）額"/>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29370</xdr:rowOff>
    </xdr:from>
    <xdr:ext cx="599010" cy="259045"/>
    <xdr:sp macro="" textlink="">
      <xdr:nvSpPr>
        <xdr:cNvPr id="524" name="n_3aveValue【一般廃棄物処理施設】&#10;一人当たり有形固定資産（償却資産）額"/>
        <xdr:cNvSpPr txBox="1"/>
      </xdr:nvSpPr>
      <xdr:spPr>
        <a:xfrm>
          <a:off x="19245795" y="671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30647</xdr:rowOff>
    </xdr:from>
    <xdr:ext cx="599010" cy="259045"/>
    <xdr:sp macro="" textlink="">
      <xdr:nvSpPr>
        <xdr:cNvPr id="525" name="n_1mainValue【一般廃棄物処理施設】&#10;一人当たり有形固定資産（償却資産）額"/>
        <xdr:cNvSpPr txBox="1"/>
      </xdr:nvSpPr>
      <xdr:spPr>
        <a:xfrm>
          <a:off x="21011095" y="671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15798</xdr:rowOff>
    </xdr:from>
    <xdr:ext cx="599010" cy="259045"/>
    <xdr:sp macro="" textlink="">
      <xdr:nvSpPr>
        <xdr:cNvPr id="526" name="n_2mainValue【一般廃棄物処理施設】&#10;一人当たり有形固定資産（償却資産）額"/>
        <xdr:cNvSpPr txBox="1"/>
      </xdr:nvSpPr>
      <xdr:spPr>
        <a:xfrm>
          <a:off x="20134795" y="67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8" name="テキスト ボックス 53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8" name="テキスト ボックス 54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552" name="直線コネクタ 551"/>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553"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554" name="直線コネクタ 553"/>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555"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556" name="直線コネクタ 555"/>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5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58" name="フローチャート: 判断 55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59" name="フローチャート: 判断 55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60" name="フローチャート: 判断 559"/>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61" name="フローチャート: 判断 560"/>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67" name="楕円 566"/>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118671</xdr:rowOff>
    </xdr:from>
    <xdr:ext cx="405111" cy="259045"/>
    <xdr:sp macro="" textlink="">
      <xdr:nvSpPr>
        <xdr:cNvPr id="568" name="【保健センター・保健所】&#10;有形固定資産減価償却率該当値テキスト"/>
        <xdr:cNvSpPr txBox="1"/>
      </xdr:nvSpPr>
      <xdr:spPr>
        <a:xfrm>
          <a:off x="16357600"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xdr:rowOff>
    </xdr:from>
    <xdr:to>
      <xdr:col>81</xdr:col>
      <xdr:colOff>101600</xdr:colOff>
      <xdr:row>60</xdr:row>
      <xdr:rowOff>114481</xdr:rowOff>
    </xdr:to>
    <xdr:sp macro="" textlink="">
      <xdr:nvSpPr>
        <xdr:cNvPr id="569" name="楕円 568"/>
        <xdr:cNvSpPr/>
      </xdr:nvSpPr>
      <xdr:spPr>
        <a:xfrm>
          <a:off x="15430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63681</xdr:rowOff>
    </xdr:to>
    <xdr:cxnSp macro="">
      <xdr:nvCxnSpPr>
        <xdr:cNvPr id="570" name="直線コネクタ 569"/>
        <xdr:cNvCxnSpPr/>
      </xdr:nvCxnSpPr>
      <xdr:spPr>
        <a:xfrm flipV="1">
          <a:off x="15481300" y="103065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571" name="楕円 570"/>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63681</xdr:rowOff>
    </xdr:from>
    <xdr:to>
      <xdr:col>81</xdr:col>
      <xdr:colOff>50800</xdr:colOff>
      <xdr:row>61</xdr:row>
      <xdr:rowOff>32657</xdr:rowOff>
    </xdr:to>
    <xdr:cxnSp macro="">
      <xdr:nvCxnSpPr>
        <xdr:cNvPr id="572" name="直線コネクタ 571"/>
        <xdr:cNvCxnSpPr/>
      </xdr:nvCxnSpPr>
      <xdr:spPr>
        <a:xfrm flipV="1">
          <a:off x="14592300" y="10350681"/>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73"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74"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75"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105608</xdr:rowOff>
    </xdr:from>
    <xdr:ext cx="405111" cy="259045"/>
    <xdr:sp macro="" textlink="">
      <xdr:nvSpPr>
        <xdr:cNvPr id="576" name="n_1mainValue【保健センター・保健所】&#10;有形固定資産減価償却率"/>
        <xdr:cNvSpPr txBox="1"/>
      </xdr:nvSpPr>
      <xdr:spPr>
        <a:xfrm>
          <a:off x="15266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577" name="n_2mainValue【保健センター・保健所】&#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601" name="直線コネクタ 600"/>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02"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03" name="直線コネクタ 602"/>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604"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605" name="直線コネクタ 604"/>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606"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607" name="フローチャート: 判断 60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608" name="フローチャート: 判断 607"/>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609" name="フローチャート: 判断 608"/>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108458</xdr:rowOff>
    </xdr:from>
    <xdr:to>
      <xdr:col>102</xdr:col>
      <xdr:colOff>165100</xdr:colOff>
      <xdr:row>63</xdr:row>
      <xdr:rowOff>38608</xdr:rowOff>
    </xdr:to>
    <xdr:sp macro="" textlink="">
      <xdr:nvSpPr>
        <xdr:cNvPr id="610" name="フローチャート: 判断 609"/>
        <xdr:cNvSpPr/>
      </xdr:nvSpPr>
      <xdr:spPr>
        <a:xfrm>
          <a:off x="19494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71882</xdr:rowOff>
    </xdr:from>
    <xdr:to>
      <xdr:col>116</xdr:col>
      <xdr:colOff>114300</xdr:colOff>
      <xdr:row>64</xdr:row>
      <xdr:rowOff>2032</xdr:rowOff>
    </xdr:to>
    <xdr:sp macro="" textlink="">
      <xdr:nvSpPr>
        <xdr:cNvPr id="616" name="楕円 615"/>
        <xdr:cNvSpPr/>
      </xdr:nvSpPr>
      <xdr:spPr>
        <a:xfrm>
          <a:off x="221107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158259</xdr:rowOff>
    </xdr:from>
    <xdr:ext cx="469744" cy="259045"/>
    <xdr:sp macro="" textlink="">
      <xdr:nvSpPr>
        <xdr:cNvPr id="617" name="【保健センター・保健所】&#10;一人当たり面積該当値テキスト"/>
        <xdr:cNvSpPr txBox="1"/>
      </xdr:nvSpPr>
      <xdr:spPr>
        <a:xfrm>
          <a:off x="22199600" y="1078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74168</xdr:rowOff>
    </xdr:from>
    <xdr:to>
      <xdr:col>112</xdr:col>
      <xdr:colOff>38100</xdr:colOff>
      <xdr:row>64</xdr:row>
      <xdr:rowOff>4318</xdr:rowOff>
    </xdr:to>
    <xdr:sp macro="" textlink="">
      <xdr:nvSpPr>
        <xdr:cNvPr id="618" name="楕円 617"/>
        <xdr:cNvSpPr/>
      </xdr:nvSpPr>
      <xdr:spPr>
        <a:xfrm>
          <a:off x="21272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122682</xdr:rowOff>
    </xdr:from>
    <xdr:to>
      <xdr:col>116</xdr:col>
      <xdr:colOff>63500</xdr:colOff>
      <xdr:row>63</xdr:row>
      <xdr:rowOff>124968</xdr:rowOff>
    </xdr:to>
    <xdr:cxnSp macro="">
      <xdr:nvCxnSpPr>
        <xdr:cNvPr id="619" name="直線コネクタ 618"/>
        <xdr:cNvCxnSpPr/>
      </xdr:nvCxnSpPr>
      <xdr:spPr>
        <a:xfrm flipV="1">
          <a:off x="21323300" y="109240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75692</xdr:rowOff>
    </xdr:from>
    <xdr:to>
      <xdr:col>107</xdr:col>
      <xdr:colOff>101600</xdr:colOff>
      <xdr:row>64</xdr:row>
      <xdr:rowOff>5842</xdr:rowOff>
    </xdr:to>
    <xdr:sp macro="" textlink="">
      <xdr:nvSpPr>
        <xdr:cNvPr id="620" name="楕円 619"/>
        <xdr:cNvSpPr/>
      </xdr:nvSpPr>
      <xdr:spPr>
        <a:xfrm>
          <a:off x="203835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124968</xdr:rowOff>
    </xdr:from>
    <xdr:to>
      <xdr:col>111</xdr:col>
      <xdr:colOff>177800</xdr:colOff>
      <xdr:row>63</xdr:row>
      <xdr:rowOff>126492</xdr:rowOff>
    </xdr:to>
    <xdr:cxnSp macro="">
      <xdr:nvCxnSpPr>
        <xdr:cNvPr id="621" name="直線コネクタ 620"/>
        <xdr:cNvCxnSpPr/>
      </xdr:nvCxnSpPr>
      <xdr:spPr>
        <a:xfrm flipV="1">
          <a:off x="20434300" y="109263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4081</xdr:rowOff>
    </xdr:from>
    <xdr:ext cx="469744" cy="259045"/>
    <xdr:sp macro="" textlink="">
      <xdr:nvSpPr>
        <xdr:cNvPr id="622"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23131</xdr:rowOff>
    </xdr:from>
    <xdr:ext cx="469744" cy="259045"/>
    <xdr:sp macro="" textlink="">
      <xdr:nvSpPr>
        <xdr:cNvPr id="623"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55135</xdr:rowOff>
    </xdr:from>
    <xdr:ext cx="469744" cy="259045"/>
    <xdr:sp macro="" textlink="">
      <xdr:nvSpPr>
        <xdr:cNvPr id="624" name="n_3aveValue【保健センター・保健所】&#10;一人当たり面積"/>
        <xdr:cNvSpPr txBox="1"/>
      </xdr:nvSpPr>
      <xdr:spPr>
        <a:xfrm>
          <a:off x="19310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166895</xdr:rowOff>
    </xdr:from>
    <xdr:ext cx="469744" cy="259045"/>
    <xdr:sp macro="" textlink="">
      <xdr:nvSpPr>
        <xdr:cNvPr id="625" name="n_1mainValue【保健センター・保健所】&#10;一人当たり面積"/>
        <xdr:cNvSpPr txBox="1"/>
      </xdr:nvSpPr>
      <xdr:spPr>
        <a:xfrm>
          <a:off x="210757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168419</xdr:rowOff>
    </xdr:from>
    <xdr:ext cx="469744" cy="259045"/>
    <xdr:sp macro="" textlink="">
      <xdr:nvSpPr>
        <xdr:cNvPr id="626" name="n_2mainValue【保健センター・保健所】&#10;一人当たり面積"/>
        <xdr:cNvSpPr txBox="1"/>
      </xdr:nvSpPr>
      <xdr:spPr>
        <a:xfrm>
          <a:off x="20199427" y="109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8" name="テキスト ボックス 6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8" name="テキスト ボックス 6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52" name="直線コネクタ 651"/>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53"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54" name="直線コネクタ 653"/>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6" name="直線コネクタ 6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657"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58" name="フローチャート: 判断 657"/>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59" name="フローチャート: 判断 658"/>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660" name="フローチャート: 判断 659"/>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65677</xdr:rowOff>
    </xdr:from>
    <xdr:to>
      <xdr:col>72</xdr:col>
      <xdr:colOff>38100</xdr:colOff>
      <xdr:row>81</xdr:row>
      <xdr:rowOff>167277</xdr:rowOff>
    </xdr:to>
    <xdr:sp macro="" textlink="">
      <xdr:nvSpPr>
        <xdr:cNvPr id="661" name="フローチャート: 判断 660"/>
        <xdr:cNvSpPr/>
      </xdr:nvSpPr>
      <xdr:spPr>
        <a:xfrm>
          <a:off x="13652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126093</xdr:rowOff>
    </xdr:from>
    <xdr:to>
      <xdr:col>85</xdr:col>
      <xdr:colOff>177800</xdr:colOff>
      <xdr:row>79</xdr:row>
      <xdr:rowOff>56243</xdr:rowOff>
    </xdr:to>
    <xdr:sp macro="" textlink="">
      <xdr:nvSpPr>
        <xdr:cNvPr id="667" name="楕円 666"/>
        <xdr:cNvSpPr/>
      </xdr:nvSpPr>
      <xdr:spPr>
        <a:xfrm>
          <a:off x="162687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148970</xdr:rowOff>
    </xdr:from>
    <xdr:ext cx="405111" cy="259045"/>
    <xdr:sp macro="" textlink="">
      <xdr:nvSpPr>
        <xdr:cNvPr id="668" name="【消防施設】&#10;有形固定資産減価償却率該当値テキスト"/>
        <xdr:cNvSpPr txBox="1"/>
      </xdr:nvSpPr>
      <xdr:spPr>
        <a:xfrm>
          <a:off x="16357600" y="1335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669" name="楕円 668"/>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5443</xdr:rowOff>
    </xdr:from>
    <xdr:to>
      <xdr:col>85</xdr:col>
      <xdr:colOff>127000</xdr:colOff>
      <xdr:row>79</xdr:row>
      <xdr:rowOff>155666</xdr:rowOff>
    </xdr:to>
    <xdr:cxnSp macro="">
      <xdr:nvCxnSpPr>
        <xdr:cNvPr id="670" name="直線コネクタ 669"/>
        <xdr:cNvCxnSpPr/>
      </xdr:nvCxnSpPr>
      <xdr:spPr>
        <a:xfrm flipV="1">
          <a:off x="15481300" y="1354999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671" name="楕円 670"/>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81</xdr:row>
      <xdr:rowOff>127907</xdr:rowOff>
    </xdr:to>
    <xdr:cxnSp macro="">
      <xdr:nvCxnSpPr>
        <xdr:cNvPr id="672" name="直線コネクタ 671"/>
        <xdr:cNvCxnSpPr/>
      </xdr:nvCxnSpPr>
      <xdr:spPr>
        <a:xfrm flipV="1">
          <a:off x="14592300" y="13700216"/>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673"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674"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12354</xdr:rowOff>
    </xdr:from>
    <xdr:ext cx="405111" cy="259045"/>
    <xdr:sp macro="" textlink="">
      <xdr:nvSpPr>
        <xdr:cNvPr id="675" name="n_3aveValue【消防施設】&#10;有形固定資産減価償却率"/>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51543</xdr:rowOff>
    </xdr:from>
    <xdr:ext cx="405111" cy="259045"/>
    <xdr:sp macro="" textlink="">
      <xdr:nvSpPr>
        <xdr:cNvPr id="676" name="n_1mainValue【消防施設】&#10;有形固定資産減価償却率"/>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169834</xdr:rowOff>
    </xdr:from>
    <xdr:ext cx="405111" cy="259045"/>
    <xdr:sp macro="" textlink="">
      <xdr:nvSpPr>
        <xdr:cNvPr id="677" name="n_2mainValue【消防施設】&#10;有形固定資産減価償却率"/>
        <xdr:cNvSpPr txBox="1"/>
      </xdr:nvSpPr>
      <xdr:spPr>
        <a:xfrm>
          <a:off x="143897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99" name="テキスト ボックス 698"/>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701" name="直線コネクタ 700"/>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702"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703" name="直線コネクタ 702"/>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704"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705" name="直線コネクタ 704"/>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706"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707" name="フローチャート: 判断 706"/>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708" name="フローチャート: 判断 707"/>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709" name="フローチャート: 判断 708"/>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2350</xdr:rowOff>
    </xdr:from>
    <xdr:to>
      <xdr:col>102</xdr:col>
      <xdr:colOff>165100</xdr:colOff>
      <xdr:row>86</xdr:row>
      <xdr:rowOff>103950</xdr:rowOff>
    </xdr:to>
    <xdr:sp macro="" textlink="">
      <xdr:nvSpPr>
        <xdr:cNvPr id="710" name="フローチャート: 判断 709"/>
        <xdr:cNvSpPr/>
      </xdr:nvSpPr>
      <xdr:spPr>
        <a:xfrm>
          <a:off x="19494500" y="147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46165</xdr:rowOff>
    </xdr:from>
    <xdr:to>
      <xdr:col>116</xdr:col>
      <xdr:colOff>114300</xdr:colOff>
      <xdr:row>86</xdr:row>
      <xdr:rowOff>147765</xdr:rowOff>
    </xdr:to>
    <xdr:sp macro="" textlink="">
      <xdr:nvSpPr>
        <xdr:cNvPr id="716" name="楕円 715"/>
        <xdr:cNvSpPr/>
      </xdr:nvSpPr>
      <xdr:spPr>
        <a:xfrm>
          <a:off x="22110700" y="147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717" name="【消防施設】&#10;一人当たり面積該当値テキスト"/>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43687</xdr:rowOff>
    </xdr:from>
    <xdr:to>
      <xdr:col>112</xdr:col>
      <xdr:colOff>38100</xdr:colOff>
      <xdr:row>86</xdr:row>
      <xdr:rowOff>145287</xdr:rowOff>
    </xdr:to>
    <xdr:sp macro="" textlink="">
      <xdr:nvSpPr>
        <xdr:cNvPr id="718" name="楕円 717"/>
        <xdr:cNvSpPr/>
      </xdr:nvSpPr>
      <xdr:spPr>
        <a:xfrm>
          <a:off x="21272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94487</xdr:rowOff>
    </xdr:from>
    <xdr:to>
      <xdr:col>116</xdr:col>
      <xdr:colOff>63500</xdr:colOff>
      <xdr:row>86</xdr:row>
      <xdr:rowOff>96965</xdr:rowOff>
    </xdr:to>
    <xdr:cxnSp macro="">
      <xdr:nvCxnSpPr>
        <xdr:cNvPr id="719" name="直線コネクタ 718"/>
        <xdr:cNvCxnSpPr/>
      </xdr:nvCxnSpPr>
      <xdr:spPr>
        <a:xfrm>
          <a:off x="21323300" y="14839187"/>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117411</xdr:rowOff>
    </xdr:from>
    <xdr:to>
      <xdr:col>107</xdr:col>
      <xdr:colOff>101600</xdr:colOff>
      <xdr:row>86</xdr:row>
      <xdr:rowOff>47561</xdr:rowOff>
    </xdr:to>
    <xdr:sp macro="" textlink="">
      <xdr:nvSpPr>
        <xdr:cNvPr id="720" name="楕円 719"/>
        <xdr:cNvSpPr/>
      </xdr:nvSpPr>
      <xdr:spPr>
        <a:xfrm>
          <a:off x="20383500" y="146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168211</xdr:rowOff>
    </xdr:from>
    <xdr:to>
      <xdr:col>111</xdr:col>
      <xdr:colOff>177800</xdr:colOff>
      <xdr:row>86</xdr:row>
      <xdr:rowOff>94487</xdr:rowOff>
    </xdr:to>
    <xdr:cxnSp macro="">
      <xdr:nvCxnSpPr>
        <xdr:cNvPr id="721" name="直線コネクタ 720"/>
        <xdr:cNvCxnSpPr/>
      </xdr:nvCxnSpPr>
      <xdr:spPr>
        <a:xfrm>
          <a:off x="20434300" y="14741461"/>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722"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83647</xdr:rowOff>
    </xdr:from>
    <xdr:ext cx="469744" cy="259045"/>
    <xdr:sp macro="" textlink="">
      <xdr:nvSpPr>
        <xdr:cNvPr id="723" name="n_2aveValue【消防施設】&#10;一人当たり面積"/>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120477</xdr:rowOff>
    </xdr:from>
    <xdr:ext cx="469744" cy="259045"/>
    <xdr:sp macro="" textlink="">
      <xdr:nvSpPr>
        <xdr:cNvPr id="724" name="n_3aveValue【消防施設】&#10;一人当たり面積"/>
        <xdr:cNvSpPr txBox="1"/>
      </xdr:nvSpPr>
      <xdr:spPr>
        <a:xfrm>
          <a:off x="19310427" y="1452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136414</xdr:rowOff>
    </xdr:from>
    <xdr:ext cx="469744" cy="259045"/>
    <xdr:sp macro="" textlink="">
      <xdr:nvSpPr>
        <xdr:cNvPr id="725" name="n_1mainValue【消防施設】&#10;一人当たり面積"/>
        <xdr:cNvSpPr txBox="1"/>
      </xdr:nvSpPr>
      <xdr:spPr>
        <a:xfrm>
          <a:off x="210757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64088</xdr:rowOff>
    </xdr:from>
    <xdr:ext cx="469744" cy="259045"/>
    <xdr:sp macro="" textlink="">
      <xdr:nvSpPr>
        <xdr:cNvPr id="726" name="n_2mainValue【消防施設】&#10;一人当たり面積"/>
        <xdr:cNvSpPr txBox="1"/>
      </xdr:nvSpPr>
      <xdr:spPr>
        <a:xfrm>
          <a:off x="20199427" y="1446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8" name="テキスト ボックス 73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6" name="テキスト ボックス 7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8" name="テキスト ボックス 7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50" name="直線コネクタ 74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5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2" name="直線コネクタ 75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5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54" name="直線コネクタ 75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55" name="【庁舎】&#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56" name="フローチャート: 判断 75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57" name="フローチャート: 判断 756"/>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58" name="フローチャート: 判断 757"/>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15239</xdr:rowOff>
    </xdr:from>
    <xdr:to>
      <xdr:col>72</xdr:col>
      <xdr:colOff>38100</xdr:colOff>
      <xdr:row>104</xdr:row>
      <xdr:rowOff>116839</xdr:rowOff>
    </xdr:to>
    <xdr:sp macro="" textlink="">
      <xdr:nvSpPr>
        <xdr:cNvPr id="759" name="フローチャート: 判断 758"/>
        <xdr:cNvSpPr/>
      </xdr:nvSpPr>
      <xdr:spPr>
        <a:xfrm>
          <a:off x="13652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765" name="楕円 764"/>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766" name="【庁舎】&#10;有形固定資産減価償却率該当値テキスト"/>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143511</xdr:rowOff>
    </xdr:from>
    <xdr:to>
      <xdr:col>81</xdr:col>
      <xdr:colOff>101600</xdr:colOff>
      <xdr:row>103</xdr:row>
      <xdr:rowOff>73661</xdr:rowOff>
    </xdr:to>
    <xdr:sp macro="" textlink="">
      <xdr:nvSpPr>
        <xdr:cNvPr id="767" name="楕円 766"/>
        <xdr:cNvSpPr/>
      </xdr:nvSpPr>
      <xdr:spPr>
        <a:xfrm>
          <a:off x="15430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22861</xdr:rowOff>
    </xdr:from>
    <xdr:to>
      <xdr:col>85</xdr:col>
      <xdr:colOff>127000</xdr:colOff>
      <xdr:row>105</xdr:row>
      <xdr:rowOff>57150</xdr:rowOff>
    </xdr:to>
    <xdr:cxnSp macro="">
      <xdr:nvCxnSpPr>
        <xdr:cNvPr id="768" name="直線コネクタ 767"/>
        <xdr:cNvCxnSpPr/>
      </xdr:nvCxnSpPr>
      <xdr:spPr>
        <a:xfrm>
          <a:off x="15481300" y="17682211"/>
          <a:ext cx="838200" cy="3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125730</xdr:rowOff>
    </xdr:from>
    <xdr:to>
      <xdr:col>76</xdr:col>
      <xdr:colOff>165100</xdr:colOff>
      <xdr:row>105</xdr:row>
      <xdr:rowOff>55880</xdr:rowOff>
    </xdr:to>
    <xdr:sp macro="" textlink="">
      <xdr:nvSpPr>
        <xdr:cNvPr id="769" name="楕円 768"/>
        <xdr:cNvSpPr/>
      </xdr:nvSpPr>
      <xdr:spPr>
        <a:xfrm>
          <a:off x="145415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22861</xdr:rowOff>
    </xdr:from>
    <xdr:to>
      <xdr:col>81</xdr:col>
      <xdr:colOff>50800</xdr:colOff>
      <xdr:row>105</xdr:row>
      <xdr:rowOff>5080</xdr:rowOff>
    </xdr:to>
    <xdr:cxnSp macro="">
      <xdr:nvCxnSpPr>
        <xdr:cNvPr id="770" name="直線コネクタ 769"/>
        <xdr:cNvCxnSpPr/>
      </xdr:nvCxnSpPr>
      <xdr:spPr>
        <a:xfrm flipV="1">
          <a:off x="14592300" y="17682211"/>
          <a:ext cx="8890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771"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72"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133366</xdr:rowOff>
    </xdr:from>
    <xdr:ext cx="405111" cy="259045"/>
    <xdr:sp macro="" textlink="">
      <xdr:nvSpPr>
        <xdr:cNvPr id="773" name="n_3aveValue【庁舎】&#10;有形固定資産減価償却率"/>
        <xdr:cNvSpPr txBox="1"/>
      </xdr:nvSpPr>
      <xdr:spPr>
        <a:xfrm>
          <a:off x="135007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90188</xdr:rowOff>
    </xdr:from>
    <xdr:ext cx="405111" cy="259045"/>
    <xdr:sp macro="" textlink="">
      <xdr:nvSpPr>
        <xdr:cNvPr id="774" name="n_1main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47007</xdr:rowOff>
    </xdr:from>
    <xdr:ext cx="405111" cy="259045"/>
    <xdr:sp macro="" textlink="">
      <xdr:nvSpPr>
        <xdr:cNvPr id="775" name="n_2mainValue【庁舎】&#10;有形固定資産減価償却率"/>
        <xdr:cNvSpPr txBox="1"/>
      </xdr:nvSpPr>
      <xdr:spPr>
        <a:xfrm>
          <a:off x="14389744" y="180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99" name="直線コネクタ 798"/>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00"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01" name="直線コネクタ 80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802"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803" name="直線コネクタ 802"/>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804"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805" name="フローチャート: 判断 804"/>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806" name="フローチャート: 判断 805"/>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807" name="フローチャート: 判断 806"/>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808" name="フローチャート: 判断 807"/>
        <xdr:cNvSpPr/>
      </xdr:nvSpPr>
      <xdr:spPr>
        <a:xfrm>
          <a:off x="19494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14" name="楕円 813"/>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815"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816" name="楕円 815"/>
        <xdr:cNvSpPr/>
      </xdr:nvSpPr>
      <xdr:spPr>
        <a:xfrm>
          <a:off x="21272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107</xdr:row>
      <xdr:rowOff>117348</xdr:rowOff>
    </xdr:to>
    <xdr:cxnSp macro="">
      <xdr:nvCxnSpPr>
        <xdr:cNvPr id="817" name="直線コネクタ 816"/>
        <xdr:cNvCxnSpPr/>
      </xdr:nvCxnSpPr>
      <xdr:spPr>
        <a:xfrm flipV="1">
          <a:off x="21323300" y="18249900"/>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69214</xdr:rowOff>
    </xdr:from>
    <xdr:to>
      <xdr:col>107</xdr:col>
      <xdr:colOff>101600</xdr:colOff>
      <xdr:row>107</xdr:row>
      <xdr:rowOff>170814</xdr:rowOff>
    </xdr:to>
    <xdr:sp macro="" textlink="">
      <xdr:nvSpPr>
        <xdr:cNvPr id="818" name="楕円 817"/>
        <xdr:cNvSpPr/>
      </xdr:nvSpPr>
      <xdr:spPr>
        <a:xfrm>
          <a:off x="20383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117348</xdr:rowOff>
    </xdr:from>
    <xdr:to>
      <xdr:col>111</xdr:col>
      <xdr:colOff>177800</xdr:colOff>
      <xdr:row>107</xdr:row>
      <xdr:rowOff>120014</xdr:rowOff>
    </xdr:to>
    <xdr:cxnSp macro="">
      <xdr:nvCxnSpPr>
        <xdr:cNvPr id="819" name="直線コネクタ 818"/>
        <xdr:cNvCxnSpPr/>
      </xdr:nvCxnSpPr>
      <xdr:spPr>
        <a:xfrm flipV="1">
          <a:off x="20434300" y="184624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820"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821"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65803</xdr:rowOff>
    </xdr:from>
    <xdr:ext cx="469744" cy="259045"/>
    <xdr:sp macro="" textlink="">
      <xdr:nvSpPr>
        <xdr:cNvPr id="822" name="n_3aveValue【庁舎】&#10;一人当たり面積"/>
        <xdr:cNvSpPr txBox="1"/>
      </xdr:nvSpPr>
      <xdr:spPr>
        <a:xfrm>
          <a:off x="19310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159275</xdr:rowOff>
    </xdr:from>
    <xdr:ext cx="469744" cy="259045"/>
    <xdr:sp macro="" textlink="">
      <xdr:nvSpPr>
        <xdr:cNvPr id="823" name="n_1mainValue【庁舎】&#10;一人当たり面積"/>
        <xdr:cNvSpPr txBox="1"/>
      </xdr:nvSpPr>
      <xdr:spPr>
        <a:xfrm>
          <a:off x="21075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161941</xdr:rowOff>
    </xdr:from>
    <xdr:ext cx="469744" cy="259045"/>
    <xdr:sp macro="" textlink="">
      <xdr:nvSpPr>
        <xdr:cNvPr id="824" name="n_2mainValue【庁舎】&#10;一人当たり面積"/>
        <xdr:cNvSpPr txBox="1"/>
      </xdr:nvSpPr>
      <xdr:spPr>
        <a:xfrm>
          <a:off x="20199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帰還困難区域内にある公共施設の改修ができず年々有形固定資産減価償却率が上昇傾向にある。類似団体内平均値を下回る公共施設は震災以前に電源地域対策交付金を財源とし建設また改修したため有形固定資産減価償却率は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10,397
10,355
78.71
33,729,501
30,816,322
1,382,036
5,197,545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基準財政収入額において、固定資産税算定に係る福島第一原子力発電所構内にある汚水タンク等の償却資産が減価償却されたこと等で</a:t>
          </a:r>
          <a:r>
            <a:rPr kumimoji="1" lang="en-US" altLang="ja-JP" sz="1300">
              <a:latin typeface="ＭＳ Ｐゴシック" panose="020B0600070205080204" pitchFamily="50" charset="-128"/>
              <a:ea typeface="ＭＳ Ｐゴシック" panose="020B0600070205080204" pitchFamily="50" charset="-128"/>
            </a:rPr>
            <a:t>523,472</a:t>
          </a:r>
          <a:r>
            <a:rPr kumimoji="1" lang="ja-JP" altLang="en-US" sz="1300">
              <a:latin typeface="ＭＳ Ｐゴシック" panose="020B0600070205080204" pitchFamily="50" charset="-128"/>
              <a:ea typeface="ＭＳ Ｐゴシック" panose="020B0600070205080204" pitchFamily="50" charset="-128"/>
            </a:rPr>
            <a:t>千円減とり、基準財政需要額も地域経済・雇用対策費が算定廃止となった等</a:t>
          </a:r>
          <a:r>
            <a:rPr kumimoji="1" lang="en-US" altLang="ja-JP" sz="1300">
              <a:latin typeface="ＭＳ Ｐゴシック" panose="020B0600070205080204" pitchFamily="50" charset="-128"/>
              <a:ea typeface="ＭＳ Ｐゴシック" panose="020B0600070205080204" pitchFamily="50" charset="-128"/>
            </a:rPr>
            <a:t>8,294</a:t>
          </a:r>
          <a:r>
            <a:rPr kumimoji="1" lang="ja-JP" altLang="en-US" sz="1300">
              <a:latin typeface="ＭＳ Ｐゴシック" panose="020B0600070205080204" pitchFamily="50" charset="-128"/>
              <a:ea typeface="ＭＳ Ｐゴシック" panose="020B0600070205080204" pitchFamily="50" charset="-128"/>
            </a:rPr>
            <a:t>千円減となりましたが、基準財政収入額が大幅に減額したため前年度より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減少しました。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126577</xdr:rowOff>
    </xdr:from>
    <xdr:to>
      <xdr:col>23</xdr:col>
      <xdr:colOff>133350</xdr:colOff>
      <xdr:row>45</xdr:row>
      <xdr:rowOff>17780</xdr:rowOff>
    </xdr:to>
    <xdr:cxnSp macro="">
      <xdr:nvCxnSpPr>
        <xdr:cNvPr id="63" name="直線コネクタ 62"/>
        <xdr:cNvCxnSpPr/>
      </xdr:nvCxnSpPr>
      <xdr:spPr>
        <a:xfrm flipV="1">
          <a:off x="4953000" y="64702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41504</xdr:rowOff>
    </xdr:from>
    <xdr:ext cx="762000" cy="259045"/>
    <xdr:sp macro="" textlink="">
      <xdr:nvSpPr>
        <xdr:cNvPr id="66" name="財政力最大値テキスト"/>
        <xdr:cNvSpPr txBox="1"/>
      </xdr:nvSpPr>
      <xdr:spPr>
        <a:xfrm>
          <a:off x="5041900" y="621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126577</xdr:rowOff>
    </xdr:from>
    <xdr:to>
      <xdr:col>24</xdr:col>
      <xdr:colOff>12700</xdr:colOff>
      <xdr:row>37</xdr:row>
      <xdr:rowOff>126577</xdr:rowOff>
    </xdr:to>
    <xdr:cxnSp macro="">
      <xdr:nvCxnSpPr>
        <xdr:cNvPr id="67" name="直線コネクタ 66"/>
        <xdr:cNvCxnSpPr/>
      </xdr:nvCxnSpPr>
      <xdr:spPr>
        <a:xfrm>
          <a:off x="4864100" y="647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78317</xdr:rowOff>
    </xdr:from>
    <xdr:to>
      <xdr:col>23</xdr:col>
      <xdr:colOff>133350</xdr:colOff>
      <xdr:row>37</xdr:row>
      <xdr:rowOff>126577</xdr:rowOff>
    </xdr:to>
    <xdr:cxnSp macro="">
      <xdr:nvCxnSpPr>
        <xdr:cNvPr id="68" name="直線コネクタ 67"/>
        <xdr:cNvCxnSpPr/>
      </xdr:nvCxnSpPr>
      <xdr:spPr>
        <a:xfrm>
          <a:off x="4114800" y="64219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150707</xdr:rowOff>
    </xdr:to>
    <xdr:cxnSp macro="">
      <xdr:nvCxnSpPr>
        <xdr:cNvPr id="71" name="直線コネクタ 70"/>
        <xdr:cNvCxnSpPr/>
      </xdr:nvCxnSpPr>
      <xdr:spPr>
        <a:xfrm flipV="1">
          <a:off x="3225800" y="642196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150707</xdr:rowOff>
    </xdr:from>
    <xdr:to>
      <xdr:col>15</xdr:col>
      <xdr:colOff>82550</xdr:colOff>
      <xdr:row>38</xdr:row>
      <xdr:rowOff>3387</xdr:rowOff>
    </xdr:to>
    <xdr:cxnSp macro="">
      <xdr:nvCxnSpPr>
        <xdr:cNvPr id="74" name="直線コネクタ 73"/>
        <xdr:cNvCxnSpPr/>
      </xdr:nvCxnSpPr>
      <xdr:spPr>
        <a:xfrm flipV="1">
          <a:off x="2336800" y="64943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3387</xdr:rowOff>
    </xdr:from>
    <xdr:to>
      <xdr:col>11</xdr:col>
      <xdr:colOff>31750</xdr:colOff>
      <xdr:row>38</xdr:row>
      <xdr:rowOff>115994</xdr:rowOff>
    </xdr:to>
    <xdr:cxnSp macro="">
      <xdr:nvCxnSpPr>
        <xdr:cNvPr id="77" name="直線コネクタ 76"/>
        <xdr:cNvCxnSpPr/>
      </xdr:nvCxnSpPr>
      <xdr:spPr>
        <a:xfrm flipV="1">
          <a:off x="1447800" y="65184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79" name="テキスト ボックス 78"/>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75777</xdr:rowOff>
    </xdr:from>
    <xdr:to>
      <xdr:col>23</xdr:col>
      <xdr:colOff>184150</xdr:colOff>
      <xdr:row>38</xdr:row>
      <xdr:rowOff>5927</xdr:rowOff>
    </xdr:to>
    <xdr:sp macro="" textlink="">
      <xdr:nvSpPr>
        <xdr:cNvPr id="87" name="楕円 86"/>
        <xdr:cNvSpPr/>
      </xdr:nvSpPr>
      <xdr:spPr>
        <a:xfrm>
          <a:off x="4902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168504</xdr:rowOff>
    </xdr:from>
    <xdr:ext cx="762000" cy="259045"/>
    <xdr:sp macro="" textlink="">
      <xdr:nvSpPr>
        <xdr:cNvPr id="88" name="財政力該当値テキスト"/>
        <xdr:cNvSpPr txBox="1"/>
      </xdr:nvSpPr>
      <xdr:spPr>
        <a:xfrm>
          <a:off x="5041900" y="634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27517</xdr:rowOff>
    </xdr:from>
    <xdr:to>
      <xdr:col>19</xdr:col>
      <xdr:colOff>184150</xdr:colOff>
      <xdr:row>37</xdr:row>
      <xdr:rowOff>129117</xdr:rowOff>
    </xdr:to>
    <xdr:sp macro="" textlink="">
      <xdr:nvSpPr>
        <xdr:cNvPr id="89" name="楕円 88"/>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139294</xdr:rowOff>
    </xdr:from>
    <xdr:ext cx="736600" cy="259045"/>
    <xdr:sp macro="" textlink="">
      <xdr:nvSpPr>
        <xdr:cNvPr id="90" name="テキスト ボックス 89"/>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99907</xdr:rowOff>
    </xdr:from>
    <xdr:to>
      <xdr:col>15</xdr:col>
      <xdr:colOff>133350</xdr:colOff>
      <xdr:row>38</xdr:row>
      <xdr:rowOff>30057</xdr:rowOff>
    </xdr:to>
    <xdr:sp macro="" textlink="">
      <xdr:nvSpPr>
        <xdr:cNvPr id="91" name="楕円 90"/>
        <xdr:cNvSpPr/>
      </xdr:nvSpPr>
      <xdr:spPr>
        <a:xfrm>
          <a:off x="3175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40234</xdr:rowOff>
    </xdr:from>
    <xdr:ext cx="762000" cy="259045"/>
    <xdr:sp macro="" textlink="">
      <xdr:nvSpPr>
        <xdr:cNvPr id="92" name="テキスト ボックス 91"/>
        <xdr:cNvSpPr txBox="1"/>
      </xdr:nvSpPr>
      <xdr:spPr>
        <a:xfrm>
          <a:off x="2844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124037</xdr:rowOff>
    </xdr:from>
    <xdr:to>
      <xdr:col>11</xdr:col>
      <xdr:colOff>82550</xdr:colOff>
      <xdr:row>38</xdr:row>
      <xdr:rowOff>54187</xdr:rowOff>
    </xdr:to>
    <xdr:sp macro="" textlink="">
      <xdr:nvSpPr>
        <xdr:cNvPr id="93" name="楕円 92"/>
        <xdr:cNvSpPr/>
      </xdr:nvSpPr>
      <xdr:spPr>
        <a:xfrm>
          <a:off x="2286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64364</xdr:rowOff>
    </xdr:from>
    <xdr:ext cx="762000" cy="259045"/>
    <xdr:sp macro="" textlink="">
      <xdr:nvSpPr>
        <xdr:cNvPr id="94" name="テキスト ボックス 93"/>
        <xdr:cNvSpPr txBox="1"/>
      </xdr:nvSpPr>
      <xdr:spPr>
        <a:xfrm>
          <a:off x="1955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65194</xdr:rowOff>
    </xdr:from>
    <xdr:to>
      <xdr:col>7</xdr:col>
      <xdr:colOff>31750</xdr:colOff>
      <xdr:row>38</xdr:row>
      <xdr:rowOff>166794</xdr:rowOff>
    </xdr:to>
    <xdr:sp macro="" textlink="">
      <xdr:nvSpPr>
        <xdr:cNvPr id="95" name="楕円 94"/>
        <xdr:cNvSpPr/>
      </xdr:nvSpPr>
      <xdr:spPr>
        <a:xfrm>
          <a:off x="1397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5520</xdr:rowOff>
    </xdr:from>
    <xdr:ext cx="762000" cy="259045"/>
    <xdr:sp macro="" textlink="">
      <xdr:nvSpPr>
        <xdr:cNvPr id="96" name="テキスト ボックス 95"/>
        <xdr:cNvSpPr txBox="1"/>
      </xdr:nvSpPr>
      <xdr:spPr>
        <a:xfrm>
          <a:off x="1066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前年度に比べ経常経費充当一般財源の人件費が</a:t>
          </a:r>
          <a:r>
            <a:rPr kumimoji="1" lang="en-US" altLang="ja-JP" sz="1300">
              <a:latin typeface="ＭＳ Ｐゴシック" panose="020B0600070205080204" pitchFamily="50" charset="-128"/>
              <a:ea typeface="ＭＳ Ｐゴシック" panose="020B0600070205080204" pitchFamily="50" charset="-128"/>
            </a:rPr>
            <a:t>49,336</a:t>
          </a:r>
          <a:r>
            <a:rPr kumimoji="1" lang="ja-JP" altLang="en-US" sz="1300">
              <a:latin typeface="ＭＳ Ｐゴシック" panose="020B0600070205080204" pitchFamily="50" charset="-128"/>
              <a:ea typeface="ＭＳ Ｐゴシック" panose="020B0600070205080204" pitchFamily="50" charset="-128"/>
            </a:rPr>
            <a:t>千円増となったことと、経常一般財源の固定資産税が</a:t>
          </a:r>
          <a:r>
            <a:rPr kumimoji="1" lang="en-US" altLang="ja-JP" sz="1300">
              <a:latin typeface="ＭＳ Ｐゴシック" panose="020B0600070205080204" pitchFamily="50" charset="-128"/>
              <a:ea typeface="ＭＳ Ｐゴシック" panose="020B0600070205080204" pitchFamily="50" charset="-128"/>
            </a:rPr>
            <a:t>611,848</a:t>
          </a:r>
          <a:r>
            <a:rPr kumimoji="1" lang="ja-JP" altLang="en-US" sz="1300">
              <a:latin typeface="ＭＳ Ｐゴシック" panose="020B0600070205080204" pitchFamily="50" charset="-128"/>
              <a:ea typeface="ＭＳ Ｐゴシック" panose="020B0600070205080204" pitchFamily="50" charset="-128"/>
            </a:rPr>
            <a:t>千円減となったため、平成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上昇しました。</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6" name="直線コネクタ 125"/>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7"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8" name="直線コネクタ 127"/>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9"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0" name="直線コネクタ 129"/>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60</xdr:row>
      <xdr:rowOff>146050</xdr:rowOff>
    </xdr:to>
    <xdr:cxnSp macro="">
      <xdr:nvCxnSpPr>
        <xdr:cNvPr id="131" name="直線コネクタ 130"/>
        <xdr:cNvCxnSpPr/>
      </xdr:nvCxnSpPr>
      <xdr:spPr>
        <a:xfrm>
          <a:off x="4114800" y="103284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2"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3" name="フローチャート: 判断 132"/>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60</xdr:row>
      <xdr:rowOff>41487</xdr:rowOff>
    </xdr:to>
    <xdr:cxnSp macro="">
      <xdr:nvCxnSpPr>
        <xdr:cNvPr id="134" name="直線コネクタ 133"/>
        <xdr:cNvCxnSpPr/>
      </xdr:nvCxnSpPr>
      <xdr:spPr>
        <a:xfrm>
          <a:off x="3225800" y="10328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5" name="フローチャート: 判断 134"/>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6" name="テキスト ボックス 135"/>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146579</xdr:rowOff>
    </xdr:from>
    <xdr:to>
      <xdr:col>15</xdr:col>
      <xdr:colOff>82550</xdr:colOff>
      <xdr:row>60</xdr:row>
      <xdr:rowOff>41487</xdr:rowOff>
    </xdr:to>
    <xdr:cxnSp macro="">
      <xdr:nvCxnSpPr>
        <xdr:cNvPr id="137" name="直線コネクタ 136"/>
        <xdr:cNvCxnSpPr/>
      </xdr:nvCxnSpPr>
      <xdr:spPr>
        <a:xfrm>
          <a:off x="2336800" y="10262129"/>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8" name="フローチャート: 判断 137"/>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9" name="テキスト ボックス 138"/>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146579</xdr:rowOff>
    </xdr:from>
    <xdr:to>
      <xdr:col>11</xdr:col>
      <xdr:colOff>31750</xdr:colOff>
      <xdr:row>60</xdr:row>
      <xdr:rowOff>51541</xdr:rowOff>
    </xdr:to>
    <xdr:cxnSp macro="">
      <xdr:nvCxnSpPr>
        <xdr:cNvPr id="140" name="直線コネクタ 139"/>
        <xdr:cNvCxnSpPr/>
      </xdr:nvCxnSpPr>
      <xdr:spPr>
        <a:xfrm flipV="1">
          <a:off x="1447800" y="10262129"/>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41" name="フローチャート: 判断 140"/>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2" name="テキスト ボックス 141"/>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43" name="フローチャート: 判断 142"/>
        <xdr:cNvSpPr/>
      </xdr:nvSpPr>
      <xdr:spPr>
        <a:xfrm>
          <a:off x="1397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44" name="テキスト ボックス 143"/>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2" name="楕円 151"/>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3" name="テキスト ボックス 152"/>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4" name="楕円 153"/>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5" name="テキスト ボックス 154"/>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95779</xdr:rowOff>
    </xdr:from>
    <xdr:to>
      <xdr:col>11</xdr:col>
      <xdr:colOff>82550</xdr:colOff>
      <xdr:row>60</xdr:row>
      <xdr:rowOff>25929</xdr:rowOff>
    </xdr:to>
    <xdr:sp macro="" textlink="">
      <xdr:nvSpPr>
        <xdr:cNvPr id="156" name="楕円 155"/>
        <xdr:cNvSpPr/>
      </xdr:nvSpPr>
      <xdr:spPr>
        <a:xfrm>
          <a:off x="2286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36106</xdr:rowOff>
    </xdr:from>
    <xdr:ext cx="762000" cy="259045"/>
    <xdr:sp macro="" textlink="">
      <xdr:nvSpPr>
        <xdr:cNvPr id="157" name="テキスト ボックス 156"/>
        <xdr:cNvSpPr txBox="1"/>
      </xdr:nvSpPr>
      <xdr:spPr>
        <a:xfrm>
          <a:off x="1955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741</xdr:rowOff>
    </xdr:from>
    <xdr:to>
      <xdr:col>7</xdr:col>
      <xdr:colOff>31750</xdr:colOff>
      <xdr:row>60</xdr:row>
      <xdr:rowOff>102341</xdr:rowOff>
    </xdr:to>
    <xdr:sp macro="" textlink="">
      <xdr:nvSpPr>
        <xdr:cNvPr id="158" name="楕円 157"/>
        <xdr:cNvSpPr/>
      </xdr:nvSpPr>
      <xdr:spPr>
        <a:xfrm>
          <a:off x="1397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112518</xdr:rowOff>
    </xdr:from>
    <xdr:ext cx="762000" cy="259045"/>
    <xdr:sp macro="" textlink="">
      <xdr:nvSpPr>
        <xdr:cNvPr id="159" name="テキスト ボックス 158"/>
        <xdr:cNvSpPr txBox="1"/>
      </xdr:nvSpPr>
      <xdr:spPr>
        <a:xfrm>
          <a:off x="1066800" y="10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並びに原子力発電所事故による復旧・復興のため業務委託契約等の件数が増え、また、その業務を担う正規職員や被災地応援職員数も増加したため人口１人当たりの人件費・物件費等決算額が年々上昇傾向にな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90" name="直線コネクタ 189"/>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91"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2" name="直線コネクタ 191"/>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3"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4" name="直線コネクタ 193"/>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50000</xdr:rowOff>
    </xdr:from>
    <xdr:to>
      <xdr:col>23</xdr:col>
      <xdr:colOff>133350</xdr:colOff>
      <xdr:row>82</xdr:row>
      <xdr:rowOff>109215</xdr:rowOff>
    </xdr:to>
    <xdr:cxnSp macro="">
      <xdr:nvCxnSpPr>
        <xdr:cNvPr id="195" name="直線コネクタ 194"/>
        <xdr:cNvCxnSpPr/>
      </xdr:nvCxnSpPr>
      <xdr:spPr>
        <a:xfrm>
          <a:off x="4114800" y="14108900"/>
          <a:ext cx="8382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6"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7" name="フローチャート: 判断 196"/>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41943</xdr:rowOff>
    </xdr:from>
    <xdr:to>
      <xdr:col>19</xdr:col>
      <xdr:colOff>133350</xdr:colOff>
      <xdr:row>82</xdr:row>
      <xdr:rowOff>50000</xdr:rowOff>
    </xdr:to>
    <xdr:cxnSp macro="">
      <xdr:nvCxnSpPr>
        <xdr:cNvPr id="198" name="直線コネクタ 197"/>
        <xdr:cNvCxnSpPr/>
      </xdr:nvCxnSpPr>
      <xdr:spPr>
        <a:xfrm>
          <a:off x="3225800" y="1410084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9" name="フローチャート: 判断 198"/>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200" name="テキスト ボックス 199"/>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163781</xdr:rowOff>
    </xdr:from>
    <xdr:to>
      <xdr:col>15</xdr:col>
      <xdr:colOff>82550</xdr:colOff>
      <xdr:row>82</xdr:row>
      <xdr:rowOff>41943</xdr:rowOff>
    </xdr:to>
    <xdr:cxnSp macro="">
      <xdr:nvCxnSpPr>
        <xdr:cNvPr id="201" name="直線コネクタ 200"/>
        <xdr:cNvCxnSpPr/>
      </xdr:nvCxnSpPr>
      <xdr:spPr>
        <a:xfrm>
          <a:off x="2336800" y="14051231"/>
          <a:ext cx="889000" cy="4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2" name="フローチャート: 判断 201"/>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3" name="テキスト ボックス 202"/>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126930</xdr:rowOff>
    </xdr:from>
    <xdr:to>
      <xdr:col>11</xdr:col>
      <xdr:colOff>31750</xdr:colOff>
      <xdr:row>81</xdr:row>
      <xdr:rowOff>163781</xdr:rowOff>
    </xdr:to>
    <xdr:cxnSp macro="">
      <xdr:nvCxnSpPr>
        <xdr:cNvPr id="204" name="直線コネクタ 203"/>
        <xdr:cNvCxnSpPr/>
      </xdr:nvCxnSpPr>
      <xdr:spPr>
        <a:xfrm>
          <a:off x="1447800" y="14014380"/>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5" name="フローチャート: 判断 204"/>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117925</xdr:rowOff>
    </xdr:from>
    <xdr:ext cx="762000" cy="259045"/>
    <xdr:sp macro="" textlink="">
      <xdr:nvSpPr>
        <xdr:cNvPr id="206" name="テキスト ボックス 205"/>
        <xdr:cNvSpPr txBox="1"/>
      </xdr:nvSpPr>
      <xdr:spPr>
        <a:xfrm>
          <a:off x="1955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163858</xdr:rowOff>
    </xdr:from>
    <xdr:to>
      <xdr:col>7</xdr:col>
      <xdr:colOff>31750</xdr:colOff>
      <xdr:row>81</xdr:row>
      <xdr:rowOff>94008</xdr:rowOff>
    </xdr:to>
    <xdr:sp macro="" textlink="">
      <xdr:nvSpPr>
        <xdr:cNvPr id="207" name="フローチャート: 判断 206"/>
        <xdr:cNvSpPr/>
      </xdr:nvSpPr>
      <xdr:spPr>
        <a:xfrm>
          <a:off x="1397000" y="138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104185</xdr:rowOff>
    </xdr:from>
    <xdr:ext cx="762000" cy="259045"/>
    <xdr:sp macro="" textlink="">
      <xdr:nvSpPr>
        <xdr:cNvPr id="208" name="テキスト ボックス 207"/>
        <xdr:cNvSpPr txBox="1"/>
      </xdr:nvSpPr>
      <xdr:spPr>
        <a:xfrm>
          <a:off x="1066800" y="136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58415</xdr:rowOff>
    </xdr:from>
    <xdr:to>
      <xdr:col>23</xdr:col>
      <xdr:colOff>184150</xdr:colOff>
      <xdr:row>82</xdr:row>
      <xdr:rowOff>160015</xdr:rowOff>
    </xdr:to>
    <xdr:sp macro="" textlink="">
      <xdr:nvSpPr>
        <xdr:cNvPr id="214" name="楕円 213"/>
        <xdr:cNvSpPr/>
      </xdr:nvSpPr>
      <xdr:spPr>
        <a:xfrm>
          <a:off x="4902200" y="141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74942</xdr:rowOff>
    </xdr:from>
    <xdr:ext cx="762000" cy="259045"/>
    <xdr:sp macro="" textlink="">
      <xdr:nvSpPr>
        <xdr:cNvPr id="215" name="人件費・物件費等の状況該当値テキスト"/>
        <xdr:cNvSpPr txBox="1"/>
      </xdr:nvSpPr>
      <xdr:spPr>
        <a:xfrm>
          <a:off x="5041900" y="139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170650</xdr:rowOff>
    </xdr:from>
    <xdr:to>
      <xdr:col>19</xdr:col>
      <xdr:colOff>184150</xdr:colOff>
      <xdr:row>82</xdr:row>
      <xdr:rowOff>100800</xdr:rowOff>
    </xdr:to>
    <xdr:sp macro="" textlink="">
      <xdr:nvSpPr>
        <xdr:cNvPr id="216" name="楕円 215"/>
        <xdr:cNvSpPr/>
      </xdr:nvSpPr>
      <xdr:spPr>
        <a:xfrm>
          <a:off x="4064000" y="140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110977</xdr:rowOff>
    </xdr:from>
    <xdr:ext cx="736600" cy="259045"/>
    <xdr:sp macro="" textlink="">
      <xdr:nvSpPr>
        <xdr:cNvPr id="217" name="テキスト ボックス 216"/>
        <xdr:cNvSpPr txBox="1"/>
      </xdr:nvSpPr>
      <xdr:spPr>
        <a:xfrm>
          <a:off x="3733800" y="1382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162593</xdr:rowOff>
    </xdr:from>
    <xdr:to>
      <xdr:col>15</xdr:col>
      <xdr:colOff>133350</xdr:colOff>
      <xdr:row>82</xdr:row>
      <xdr:rowOff>92743</xdr:rowOff>
    </xdr:to>
    <xdr:sp macro="" textlink="">
      <xdr:nvSpPr>
        <xdr:cNvPr id="218" name="楕円 217"/>
        <xdr:cNvSpPr/>
      </xdr:nvSpPr>
      <xdr:spPr>
        <a:xfrm>
          <a:off x="3175000" y="140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102920</xdr:rowOff>
    </xdr:from>
    <xdr:ext cx="762000" cy="259045"/>
    <xdr:sp macro="" textlink="">
      <xdr:nvSpPr>
        <xdr:cNvPr id="219" name="テキスト ボックス 218"/>
        <xdr:cNvSpPr txBox="1"/>
      </xdr:nvSpPr>
      <xdr:spPr>
        <a:xfrm>
          <a:off x="2844800" y="138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112981</xdr:rowOff>
    </xdr:from>
    <xdr:to>
      <xdr:col>11</xdr:col>
      <xdr:colOff>82550</xdr:colOff>
      <xdr:row>82</xdr:row>
      <xdr:rowOff>43131</xdr:rowOff>
    </xdr:to>
    <xdr:sp macro="" textlink="">
      <xdr:nvSpPr>
        <xdr:cNvPr id="220" name="楕円 219"/>
        <xdr:cNvSpPr/>
      </xdr:nvSpPr>
      <xdr:spPr>
        <a:xfrm>
          <a:off x="2286000" y="140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53308</xdr:rowOff>
    </xdr:from>
    <xdr:ext cx="762000" cy="259045"/>
    <xdr:sp macro="" textlink="">
      <xdr:nvSpPr>
        <xdr:cNvPr id="221" name="テキスト ボックス 220"/>
        <xdr:cNvSpPr txBox="1"/>
      </xdr:nvSpPr>
      <xdr:spPr>
        <a:xfrm>
          <a:off x="1955800" y="1376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76130</xdr:rowOff>
    </xdr:from>
    <xdr:to>
      <xdr:col>7</xdr:col>
      <xdr:colOff>31750</xdr:colOff>
      <xdr:row>82</xdr:row>
      <xdr:rowOff>6280</xdr:rowOff>
    </xdr:to>
    <xdr:sp macro="" textlink="">
      <xdr:nvSpPr>
        <xdr:cNvPr id="222" name="楕円 221"/>
        <xdr:cNvSpPr/>
      </xdr:nvSpPr>
      <xdr:spPr>
        <a:xfrm>
          <a:off x="1397000" y="139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162507</xdr:rowOff>
    </xdr:from>
    <xdr:ext cx="762000" cy="259045"/>
    <xdr:sp macro="" textlink="">
      <xdr:nvSpPr>
        <xdr:cNvPr id="223" name="テキスト ボックス 222"/>
        <xdr:cNvSpPr txBox="1"/>
      </xdr:nvSpPr>
      <xdr:spPr>
        <a:xfrm>
          <a:off x="1066800" y="1404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ラスパイレス指数は過去の統計より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ポイント減少しましたがほぼ前年度水準にあります。類似団体・全国町村の平均を若干した下回っておりますが今後も給与水準の適正化に努めて参ります。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8" name="直線コネクタ 247"/>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9"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50" name="直線コネクタ 249"/>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51"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2" name="直線コネクタ 251"/>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125730</xdr:rowOff>
    </xdr:to>
    <xdr:cxnSp macro="">
      <xdr:nvCxnSpPr>
        <xdr:cNvPr id="253" name="直線コネクタ 252"/>
        <xdr:cNvCxnSpPr/>
      </xdr:nvCxnSpPr>
      <xdr:spPr>
        <a:xfrm flipV="1">
          <a:off x="16179800" y="1482820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4"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5" name="フローチャート: 判断 254"/>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93027</xdr:rowOff>
    </xdr:to>
    <xdr:cxnSp macro="">
      <xdr:nvCxnSpPr>
        <xdr:cNvPr id="256" name="直線コネクタ 255"/>
        <xdr:cNvCxnSpPr/>
      </xdr:nvCxnSpPr>
      <xdr:spPr>
        <a:xfrm flipV="1">
          <a:off x="15290800" y="1487043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7" name="フローチャート: 判断 256"/>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8" name="テキスト ボックス 257"/>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129223</xdr:rowOff>
    </xdr:to>
    <xdr:cxnSp macro="">
      <xdr:nvCxnSpPr>
        <xdr:cNvPr id="259" name="直線コネクタ 258"/>
        <xdr:cNvCxnSpPr/>
      </xdr:nvCxnSpPr>
      <xdr:spPr>
        <a:xfrm flipV="1">
          <a:off x="14401800" y="150091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0" name="フローチャート: 判断 259"/>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1" name="テキスト ボックス 260"/>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129223</xdr:rowOff>
    </xdr:to>
    <xdr:cxnSp macro="">
      <xdr:nvCxnSpPr>
        <xdr:cNvPr id="262" name="直線コネクタ 261"/>
        <xdr:cNvCxnSpPr/>
      </xdr:nvCxnSpPr>
      <xdr:spPr>
        <a:xfrm>
          <a:off x="13512800" y="150333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3" name="フローチャート: 判断 262"/>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4" name="テキスト ボックス 263"/>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65" name="フローチャート: 判断 264"/>
        <xdr:cNvSpPr/>
      </xdr:nvSpPr>
      <xdr:spPr>
        <a:xfrm>
          <a:off x="13462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66" name="テキスト ボックス 265"/>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2" name="楕円 271"/>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49229</xdr:rowOff>
    </xdr:from>
    <xdr:ext cx="762000" cy="259045"/>
    <xdr:sp macro="" textlink="">
      <xdr:nvSpPr>
        <xdr:cNvPr id="273" name="給与水準   （国との比較）該当値テキスト"/>
        <xdr:cNvSpPr txBox="1"/>
      </xdr:nvSpPr>
      <xdr:spPr>
        <a:xfrm>
          <a:off x="17106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4" name="楕円 273"/>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75" name="テキスト ボックス 274"/>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6" name="楕円 275"/>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77" name="テキスト ボックス 276"/>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78" name="楕円 277"/>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79" name="テキスト ボックス 278"/>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0" name="楕円 279"/>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1" name="テキスト ボックス 280"/>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毎年増加傾向にあります。人件費で述べたとおり原子力発電所事故の避難により福島県内外に避難した住民のケアのため保健師等の職員が不足し増員したこと、また、復興事業に必要な専門職を増員したため、今後も同様の状況が継続されると推測され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3" name="直線コネクタ 312"/>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4"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5" name="直線コネクタ 314"/>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6"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7" name="直線コネクタ 316"/>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40477</xdr:rowOff>
    </xdr:from>
    <xdr:to>
      <xdr:col>81</xdr:col>
      <xdr:colOff>44450</xdr:colOff>
      <xdr:row>58</xdr:row>
      <xdr:rowOff>42201</xdr:rowOff>
    </xdr:to>
    <xdr:cxnSp macro="">
      <xdr:nvCxnSpPr>
        <xdr:cNvPr id="318" name="直線コネクタ 317"/>
        <xdr:cNvCxnSpPr/>
      </xdr:nvCxnSpPr>
      <xdr:spPr>
        <a:xfrm>
          <a:off x="16179800" y="998457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9"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20" name="フローチャート: 判断 319"/>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32203</xdr:rowOff>
    </xdr:from>
    <xdr:to>
      <xdr:col>77</xdr:col>
      <xdr:colOff>44450</xdr:colOff>
      <xdr:row>58</xdr:row>
      <xdr:rowOff>40477</xdr:rowOff>
    </xdr:to>
    <xdr:cxnSp macro="">
      <xdr:nvCxnSpPr>
        <xdr:cNvPr id="321" name="直線コネクタ 320"/>
        <xdr:cNvCxnSpPr/>
      </xdr:nvCxnSpPr>
      <xdr:spPr>
        <a:xfrm>
          <a:off x="15290800" y="9976303"/>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2" name="フローチャート: 判断 321"/>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3" name="テキスト ボックス 322"/>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25309</xdr:rowOff>
    </xdr:from>
    <xdr:to>
      <xdr:col>72</xdr:col>
      <xdr:colOff>203200</xdr:colOff>
      <xdr:row>58</xdr:row>
      <xdr:rowOff>32203</xdr:rowOff>
    </xdr:to>
    <xdr:cxnSp macro="">
      <xdr:nvCxnSpPr>
        <xdr:cNvPr id="324" name="直線コネクタ 323"/>
        <xdr:cNvCxnSpPr/>
      </xdr:nvCxnSpPr>
      <xdr:spPr>
        <a:xfrm>
          <a:off x="14401800" y="99694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5" name="フローチャート: 判断 324"/>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6" name="テキスト ボックス 325"/>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168493</xdr:rowOff>
    </xdr:from>
    <xdr:to>
      <xdr:col>68</xdr:col>
      <xdr:colOff>152400</xdr:colOff>
      <xdr:row>58</xdr:row>
      <xdr:rowOff>25309</xdr:rowOff>
    </xdr:to>
    <xdr:cxnSp macro="">
      <xdr:nvCxnSpPr>
        <xdr:cNvPr id="327" name="直線コネクタ 326"/>
        <xdr:cNvCxnSpPr/>
      </xdr:nvCxnSpPr>
      <xdr:spPr>
        <a:xfrm>
          <a:off x="13512800" y="9941143"/>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8" name="フローチャート: 判断 327"/>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110616</xdr:rowOff>
    </xdr:from>
    <xdr:ext cx="762000" cy="259045"/>
    <xdr:sp macro="" textlink="">
      <xdr:nvSpPr>
        <xdr:cNvPr id="329" name="テキスト ボックス 328"/>
        <xdr:cNvSpPr txBox="1"/>
      </xdr:nvSpPr>
      <xdr:spPr>
        <a:xfrm>
          <a:off x="14020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122863</xdr:rowOff>
    </xdr:from>
    <xdr:to>
      <xdr:col>64</xdr:col>
      <xdr:colOff>152400</xdr:colOff>
      <xdr:row>58</xdr:row>
      <xdr:rowOff>53013</xdr:rowOff>
    </xdr:to>
    <xdr:sp macro="" textlink="">
      <xdr:nvSpPr>
        <xdr:cNvPr id="330" name="フローチャート: 判断 329"/>
        <xdr:cNvSpPr/>
      </xdr:nvSpPr>
      <xdr:spPr>
        <a:xfrm>
          <a:off x="13462000" y="989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37790</xdr:rowOff>
    </xdr:from>
    <xdr:ext cx="762000" cy="259045"/>
    <xdr:sp macro="" textlink="">
      <xdr:nvSpPr>
        <xdr:cNvPr id="331" name="テキスト ボックス 330"/>
        <xdr:cNvSpPr txBox="1"/>
      </xdr:nvSpPr>
      <xdr:spPr>
        <a:xfrm>
          <a:off x="13131800" y="998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162851</xdr:rowOff>
    </xdr:from>
    <xdr:to>
      <xdr:col>81</xdr:col>
      <xdr:colOff>95250</xdr:colOff>
      <xdr:row>58</xdr:row>
      <xdr:rowOff>93001</xdr:rowOff>
    </xdr:to>
    <xdr:sp macro="" textlink="">
      <xdr:nvSpPr>
        <xdr:cNvPr id="337" name="楕円 336"/>
        <xdr:cNvSpPr/>
      </xdr:nvSpPr>
      <xdr:spPr>
        <a:xfrm>
          <a:off x="16967200" y="99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84128</xdr:rowOff>
    </xdr:from>
    <xdr:ext cx="762000" cy="259045"/>
    <xdr:sp macro="" textlink="">
      <xdr:nvSpPr>
        <xdr:cNvPr id="338" name="定員管理の状況該当値テキスト"/>
        <xdr:cNvSpPr txBox="1"/>
      </xdr:nvSpPr>
      <xdr:spPr>
        <a:xfrm>
          <a:off x="17106900" y="985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161127</xdr:rowOff>
    </xdr:from>
    <xdr:to>
      <xdr:col>77</xdr:col>
      <xdr:colOff>95250</xdr:colOff>
      <xdr:row>58</xdr:row>
      <xdr:rowOff>91277</xdr:rowOff>
    </xdr:to>
    <xdr:sp macro="" textlink="">
      <xdr:nvSpPr>
        <xdr:cNvPr id="339" name="楕円 338"/>
        <xdr:cNvSpPr/>
      </xdr:nvSpPr>
      <xdr:spPr>
        <a:xfrm>
          <a:off x="16129000" y="9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101454</xdr:rowOff>
    </xdr:from>
    <xdr:ext cx="736600" cy="259045"/>
    <xdr:sp macro="" textlink="">
      <xdr:nvSpPr>
        <xdr:cNvPr id="340" name="テキスト ボックス 339"/>
        <xdr:cNvSpPr txBox="1"/>
      </xdr:nvSpPr>
      <xdr:spPr>
        <a:xfrm>
          <a:off x="15798800" y="970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152853</xdr:rowOff>
    </xdr:from>
    <xdr:to>
      <xdr:col>73</xdr:col>
      <xdr:colOff>44450</xdr:colOff>
      <xdr:row>58</xdr:row>
      <xdr:rowOff>83003</xdr:rowOff>
    </xdr:to>
    <xdr:sp macro="" textlink="">
      <xdr:nvSpPr>
        <xdr:cNvPr id="341" name="楕円 340"/>
        <xdr:cNvSpPr/>
      </xdr:nvSpPr>
      <xdr:spPr>
        <a:xfrm>
          <a:off x="152400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93180</xdr:rowOff>
    </xdr:from>
    <xdr:ext cx="762000" cy="259045"/>
    <xdr:sp macro="" textlink="">
      <xdr:nvSpPr>
        <xdr:cNvPr id="342" name="テキスト ボックス 341"/>
        <xdr:cNvSpPr txBox="1"/>
      </xdr:nvSpPr>
      <xdr:spPr>
        <a:xfrm>
          <a:off x="14909800" y="969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145959</xdr:rowOff>
    </xdr:from>
    <xdr:to>
      <xdr:col>68</xdr:col>
      <xdr:colOff>203200</xdr:colOff>
      <xdr:row>58</xdr:row>
      <xdr:rowOff>76109</xdr:rowOff>
    </xdr:to>
    <xdr:sp macro="" textlink="">
      <xdr:nvSpPr>
        <xdr:cNvPr id="343" name="楕円 342"/>
        <xdr:cNvSpPr/>
      </xdr:nvSpPr>
      <xdr:spPr>
        <a:xfrm>
          <a:off x="14351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86286</xdr:rowOff>
    </xdr:from>
    <xdr:ext cx="762000" cy="259045"/>
    <xdr:sp macro="" textlink="">
      <xdr:nvSpPr>
        <xdr:cNvPr id="344" name="テキスト ボックス 343"/>
        <xdr:cNvSpPr txBox="1"/>
      </xdr:nvSpPr>
      <xdr:spPr>
        <a:xfrm>
          <a:off x="14020800" y="96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117693</xdr:rowOff>
    </xdr:from>
    <xdr:to>
      <xdr:col>64</xdr:col>
      <xdr:colOff>152400</xdr:colOff>
      <xdr:row>58</xdr:row>
      <xdr:rowOff>47843</xdr:rowOff>
    </xdr:to>
    <xdr:sp macro="" textlink="">
      <xdr:nvSpPr>
        <xdr:cNvPr id="345" name="楕円 344"/>
        <xdr:cNvSpPr/>
      </xdr:nvSpPr>
      <xdr:spPr>
        <a:xfrm>
          <a:off x="13462000" y="98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58020</xdr:rowOff>
    </xdr:from>
    <xdr:ext cx="762000" cy="259045"/>
    <xdr:sp macro="" textlink="">
      <xdr:nvSpPr>
        <xdr:cNvPr id="346" name="テキスト ボックス 345"/>
        <xdr:cNvSpPr txBox="1"/>
      </xdr:nvSpPr>
      <xdr:spPr>
        <a:xfrm>
          <a:off x="13131800" y="96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実質公債費比率について、単年度▲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り元利償還金の額が減少しつつ一部事務組合等の起債に充てた補助金及び負担金も減少にあります。将来負担比率の分析欄に述べたとおり、必要な復旧・復興事業等の特段の事情が無い限り比率向上を制するよう努めて参り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2" name="直線コネクタ 371"/>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3"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4" name="直線コネクタ 373"/>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5"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6" name="直線コネクタ 375"/>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117602</xdr:rowOff>
    </xdr:to>
    <xdr:cxnSp macro="">
      <xdr:nvCxnSpPr>
        <xdr:cNvPr id="377" name="直線コネクタ 376"/>
        <xdr:cNvCxnSpPr/>
      </xdr:nvCxnSpPr>
      <xdr:spPr>
        <a:xfrm flipV="1">
          <a:off x="16179800" y="66278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8"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9" name="フローチャート: 判断 378"/>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117602</xdr:rowOff>
    </xdr:to>
    <xdr:cxnSp macro="">
      <xdr:nvCxnSpPr>
        <xdr:cNvPr id="380" name="直線コネクタ 379"/>
        <xdr:cNvCxnSpPr/>
      </xdr:nvCxnSpPr>
      <xdr:spPr>
        <a:xfrm>
          <a:off x="15290800" y="66278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1" name="フローチャート: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117602</xdr:rowOff>
    </xdr:to>
    <xdr:cxnSp macro="">
      <xdr:nvCxnSpPr>
        <xdr:cNvPr id="383" name="直線コネクタ 382"/>
        <xdr:cNvCxnSpPr/>
      </xdr:nvCxnSpPr>
      <xdr:spPr>
        <a:xfrm flipV="1">
          <a:off x="14401800" y="66278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4" name="フローチャート: 判断 383"/>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5" name="テキスト ボックス 384"/>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117602</xdr:rowOff>
    </xdr:from>
    <xdr:to>
      <xdr:col>68</xdr:col>
      <xdr:colOff>152400</xdr:colOff>
      <xdr:row>38</xdr:row>
      <xdr:rowOff>122428</xdr:rowOff>
    </xdr:to>
    <xdr:cxnSp macro="">
      <xdr:nvCxnSpPr>
        <xdr:cNvPr id="386" name="直線コネクタ 385"/>
        <xdr:cNvCxnSpPr/>
      </xdr:nvCxnSpPr>
      <xdr:spPr>
        <a:xfrm flipV="1">
          <a:off x="13512800" y="66327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7" name="フローチャート: 判断 386"/>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8" name="テキスト ボックス 387"/>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9" name="フローチャート: 判断 388"/>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0" name="テキスト ボックス 389"/>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6" name="楕円 395"/>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154703</xdr:rowOff>
    </xdr:from>
    <xdr:ext cx="762000" cy="259045"/>
    <xdr:sp macro="" textlink="">
      <xdr:nvSpPr>
        <xdr:cNvPr id="397" name="公債費負担の状況該当値テキスト"/>
        <xdr:cNvSpPr txBox="1"/>
      </xdr:nvSpPr>
      <xdr:spPr>
        <a:xfrm>
          <a:off x="17106900" y="649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66802</xdr:rowOff>
    </xdr:from>
    <xdr:to>
      <xdr:col>77</xdr:col>
      <xdr:colOff>95250</xdr:colOff>
      <xdr:row>38</xdr:row>
      <xdr:rowOff>168402</xdr:rowOff>
    </xdr:to>
    <xdr:sp macro="" textlink="">
      <xdr:nvSpPr>
        <xdr:cNvPr id="398" name="楕円 397"/>
        <xdr:cNvSpPr/>
      </xdr:nvSpPr>
      <xdr:spPr>
        <a:xfrm>
          <a:off x="16129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7129</xdr:rowOff>
    </xdr:from>
    <xdr:ext cx="736600" cy="259045"/>
    <xdr:sp macro="" textlink="">
      <xdr:nvSpPr>
        <xdr:cNvPr id="399" name="テキスト ボックス 398"/>
        <xdr:cNvSpPr txBox="1"/>
      </xdr:nvSpPr>
      <xdr:spPr>
        <a:xfrm>
          <a:off x="15798800" y="635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0" name="楕円 399"/>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1" name="テキスト ボックス 400"/>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66802</xdr:rowOff>
    </xdr:from>
    <xdr:to>
      <xdr:col>68</xdr:col>
      <xdr:colOff>203200</xdr:colOff>
      <xdr:row>38</xdr:row>
      <xdr:rowOff>168402</xdr:rowOff>
    </xdr:to>
    <xdr:sp macro="" textlink="">
      <xdr:nvSpPr>
        <xdr:cNvPr id="402" name="楕円 401"/>
        <xdr:cNvSpPr/>
      </xdr:nvSpPr>
      <xdr:spPr>
        <a:xfrm>
          <a:off x="14351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7129</xdr:rowOff>
    </xdr:from>
    <xdr:ext cx="762000" cy="259045"/>
    <xdr:sp macro="" textlink="">
      <xdr:nvSpPr>
        <xdr:cNvPr id="403" name="テキスト ボックス 402"/>
        <xdr:cNvSpPr txBox="1"/>
      </xdr:nvSpPr>
      <xdr:spPr>
        <a:xfrm>
          <a:off x="14020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4" name="楕円 403"/>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5" name="テキスト ボックス 404"/>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や原子力発電事故の影響により当初は震災前に積立した財政調整基金を取崩す予定でしたが、東日本大震災関連の交付金、震災復興特別交付税、自主財源となる固定資産税の増収により起債をする事無く現在に至ります。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年度にて全て償還済みであり、若干の一部事務組合等の負担金はありますが将来負担率は皆無に等しい状況です。今後の復興状況に左右されますが帰町する住民の負担を強いること無いよう努めて参ります。</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6" name="直線コネクタ 435"/>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7"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8" name="直線コネクタ 437"/>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37919</xdr:rowOff>
    </xdr:from>
    <xdr:to>
      <xdr:col>64</xdr:col>
      <xdr:colOff>152400</xdr:colOff>
      <xdr:row>14</xdr:row>
      <xdr:rowOff>139519</xdr:rowOff>
    </xdr:to>
    <xdr:sp macro="" textlink="">
      <xdr:nvSpPr>
        <xdr:cNvPr id="449" name="フローチャート: 判断 448"/>
        <xdr:cNvSpPr/>
      </xdr:nvSpPr>
      <xdr:spPr>
        <a:xfrm>
          <a:off x="13462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149696</xdr:rowOff>
    </xdr:from>
    <xdr:ext cx="762000" cy="259045"/>
    <xdr:sp macro="" textlink="">
      <xdr:nvSpPr>
        <xdr:cNvPr id="450" name="テキスト ボックス 449"/>
        <xdr:cNvSpPr txBox="1"/>
      </xdr:nvSpPr>
      <xdr:spPr>
        <a:xfrm>
          <a:off x="13131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10,397
10,355
78.71
33,729,501
30,816,322
1,382,036
5,197,545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経常経費の臨時職員賃金が増加したことと、経常一般財源の固定資産税が</a:t>
          </a:r>
          <a:r>
            <a:rPr kumimoji="1" lang="en-US" altLang="ja-JP" sz="1300">
              <a:latin typeface="ＭＳ Ｐゴシック" panose="020B0600070205080204" pitchFamily="50" charset="-128"/>
              <a:ea typeface="ＭＳ Ｐゴシック" panose="020B0600070205080204" pitchFamily="50" charset="-128"/>
            </a:rPr>
            <a:t>611,848</a:t>
          </a:r>
          <a:r>
            <a:rPr kumimoji="1" lang="ja-JP" altLang="en-US" sz="1300">
              <a:latin typeface="ＭＳ Ｐゴシック" panose="020B0600070205080204" pitchFamily="50" charset="-128"/>
              <a:ea typeface="ＭＳ Ｐゴシック" panose="020B0600070205080204" pitchFamily="50" charset="-128"/>
            </a:rPr>
            <a:t>千円減となったため、前年度と比べ</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上昇した。結果として、全国平均値より高くなってしまい復興事業が完了に伴い適正な人件費に是正して参ります。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101854</xdr:rowOff>
    </xdr:to>
    <xdr:cxnSp macro="">
      <xdr:nvCxnSpPr>
        <xdr:cNvPr id="64" name="直線コネクタ 63"/>
        <xdr:cNvCxnSpPr/>
      </xdr:nvCxnSpPr>
      <xdr:spPr>
        <a:xfrm>
          <a:off x="3987800" y="625805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140716</xdr:rowOff>
    </xdr:to>
    <xdr:cxnSp macro="">
      <xdr:nvCxnSpPr>
        <xdr:cNvPr id="67" name="直線コネクタ 66"/>
        <xdr:cNvCxnSpPr/>
      </xdr:nvCxnSpPr>
      <xdr:spPr>
        <a:xfrm flipV="1">
          <a:off x="3098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140716</xdr:rowOff>
    </xdr:to>
    <xdr:cxnSp macro="">
      <xdr:nvCxnSpPr>
        <xdr:cNvPr id="70" name="直線コネクタ 69"/>
        <xdr:cNvCxnSpPr/>
      </xdr:nvCxnSpPr>
      <xdr:spPr>
        <a:xfrm>
          <a:off x="2209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81280</xdr:rowOff>
    </xdr:to>
    <xdr:cxnSp macro="">
      <xdr:nvCxnSpPr>
        <xdr:cNvPr id="73" name="直線コネクタ 72"/>
        <xdr:cNvCxnSpPr/>
      </xdr:nvCxnSpPr>
      <xdr:spPr>
        <a:xfrm flipV="1">
          <a:off x="1320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物件費は前年度と比べ公共施設維持管理費等の費用</a:t>
          </a:r>
          <a:r>
            <a:rPr kumimoji="1" lang="en-US" altLang="ja-JP" sz="1300">
              <a:latin typeface="ＭＳ Ｐゴシック" panose="020B0600070205080204" pitchFamily="50" charset="-128"/>
              <a:ea typeface="ＭＳ Ｐゴシック" panose="020B0600070205080204" pitchFamily="50" charset="-128"/>
            </a:rPr>
            <a:t>98,716</a:t>
          </a:r>
          <a:r>
            <a:rPr kumimoji="1" lang="ja-JP" altLang="en-US" sz="1300">
              <a:latin typeface="ＭＳ Ｐゴシック" panose="020B0600070205080204" pitchFamily="50" charset="-128"/>
              <a:ea typeface="ＭＳ Ｐゴシック" panose="020B0600070205080204" pitchFamily="50" charset="-128"/>
            </a:rPr>
            <a:t>千円減となり、経常一般財源の固定資産税が</a:t>
          </a:r>
          <a:r>
            <a:rPr kumimoji="1" lang="en-US" altLang="ja-JP" sz="1300">
              <a:latin typeface="ＭＳ Ｐゴシック" panose="020B0600070205080204" pitchFamily="50" charset="-128"/>
              <a:ea typeface="ＭＳ Ｐゴシック" panose="020B0600070205080204" pitchFamily="50" charset="-128"/>
            </a:rPr>
            <a:t>611,848</a:t>
          </a:r>
          <a:r>
            <a:rPr kumimoji="1" lang="ja-JP" altLang="en-US" sz="1300">
              <a:latin typeface="ＭＳ Ｐゴシック" panose="020B0600070205080204" pitchFamily="50" charset="-128"/>
              <a:ea typeface="ＭＳ Ｐゴシック" panose="020B0600070205080204" pitchFamily="50" charset="-128"/>
            </a:rPr>
            <a:t>千円減だった事により、経常収支比率が前年度より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％減少となった。大熊町内の公共施設維持運営の費用により今後は増減されると考えられます。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140716</xdr:rowOff>
    </xdr:to>
    <xdr:cxnSp macro="">
      <xdr:nvCxnSpPr>
        <xdr:cNvPr id="122" name="直線コネクタ 121"/>
        <xdr:cNvCxnSpPr/>
      </xdr:nvCxnSpPr>
      <xdr:spPr>
        <a:xfrm flipV="1">
          <a:off x="15671800" y="2861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140716</xdr:rowOff>
    </xdr:to>
    <xdr:cxnSp macro="">
      <xdr:nvCxnSpPr>
        <xdr:cNvPr id="125" name="直線コネクタ 124"/>
        <xdr:cNvCxnSpPr/>
      </xdr:nvCxnSpPr>
      <xdr:spPr>
        <a:xfrm>
          <a:off x="14782800" y="2783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81280</xdr:rowOff>
    </xdr:to>
    <xdr:cxnSp macro="">
      <xdr:nvCxnSpPr>
        <xdr:cNvPr id="128" name="直線コネクタ 127"/>
        <xdr:cNvCxnSpPr/>
      </xdr:nvCxnSpPr>
      <xdr:spPr>
        <a:xfrm flipV="1">
          <a:off x="13893800" y="2783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108712</xdr:rowOff>
    </xdr:to>
    <xdr:cxnSp macro="">
      <xdr:nvCxnSpPr>
        <xdr:cNvPr id="131" name="直線コネクタ 130"/>
        <xdr:cNvCxnSpPr/>
      </xdr:nvCxnSpPr>
      <xdr:spPr>
        <a:xfrm flipV="1">
          <a:off x="13004800" y="2824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34" name="フローチャート: 判断 133"/>
        <xdr:cNvSpPr/>
      </xdr:nvSpPr>
      <xdr:spPr>
        <a:xfrm>
          <a:off x="12954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35" name="テキスト ボックス 134"/>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1" name="楕円 140"/>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2"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4" name="テキスト ボックス 143"/>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5" name="楕円 144"/>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6" name="テキスト ボックス 145"/>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7" name="楕円 146"/>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48" name="テキスト ボックス 14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扶助費の経常的経費に係る一般財源等が前年度と比べ</a:t>
          </a:r>
          <a:r>
            <a:rPr kumimoji="1" lang="en-US" altLang="ja-JP" sz="1300">
              <a:latin typeface="ＭＳ Ｐゴシック" panose="020B0600070205080204" pitchFamily="50" charset="-128"/>
              <a:ea typeface="ＭＳ Ｐゴシック" panose="020B0600070205080204" pitchFamily="50" charset="-128"/>
            </a:rPr>
            <a:t>36,438</a:t>
          </a:r>
          <a:r>
            <a:rPr kumimoji="1" lang="ja-JP" altLang="en-US" sz="1300">
              <a:latin typeface="ＭＳ Ｐゴシック" panose="020B0600070205080204" pitchFamily="50" charset="-128"/>
              <a:ea typeface="ＭＳ Ｐゴシック" panose="020B0600070205080204" pitchFamily="50" charset="-128"/>
            </a:rPr>
            <a:t>千円減となり経常収支比率が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％減少しました。</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2" name="直線コネクタ 181"/>
        <xdr:cNvCxnSpPr/>
      </xdr:nvCxnSpPr>
      <xdr:spPr>
        <a:xfrm flipV="1">
          <a:off x="3987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85" name="直線コネクタ 184"/>
        <xdr:cNvCxnSpPr/>
      </xdr:nvCxnSpPr>
      <xdr:spPr>
        <a:xfrm flipV="1">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139700</xdr:rowOff>
    </xdr:to>
    <xdr:cxnSp macro="">
      <xdr:nvCxnSpPr>
        <xdr:cNvPr id="188" name="直線コネクタ 187"/>
        <xdr:cNvCxnSpPr/>
      </xdr:nvCxnSpPr>
      <xdr:spPr>
        <a:xfrm>
          <a:off x="2209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101600</xdr:rowOff>
    </xdr:to>
    <xdr:cxnSp macro="">
      <xdr:nvCxnSpPr>
        <xdr:cNvPr id="191" name="直線コネクタ 190"/>
        <xdr:cNvCxnSpPr/>
      </xdr:nvCxnSpPr>
      <xdr:spPr>
        <a:xfrm flipV="1">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3" name="テキスト ボックス 19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4" name="フローチャート: 判断 193"/>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5" name="テキスト ボックス 194"/>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5" name="楕円 204"/>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6" name="テキスト ボックス 205"/>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07" name="楕円 206"/>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08" name="テキスト ボックス 207"/>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09" name="楕円 208"/>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0" name="テキスト ボックス 209"/>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他会計操出金が前年度より</a:t>
          </a:r>
          <a:r>
            <a:rPr kumimoji="1" lang="en-US" altLang="ja-JP" sz="1300">
              <a:latin typeface="ＭＳ Ｐゴシック" panose="020B0600070205080204" pitchFamily="50" charset="-128"/>
              <a:ea typeface="ＭＳ Ｐゴシック" panose="020B0600070205080204" pitchFamily="50" charset="-128"/>
            </a:rPr>
            <a:t>62,235</a:t>
          </a:r>
          <a:r>
            <a:rPr kumimoji="1" lang="ja-JP" altLang="en-US" sz="1300">
              <a:latin typeface="ＭＳ Ｐゴシック" panose="020B0600070205080204" pitchFamily="50" charset="-128"/>
              <a:ea typeface="ＭＳ Ｐゴシック" panose="020B0600070205080204" pitchFamily="50" charset="-128"/>
            </a:rPr>
            <a:t>千円増となったため、また、経常一般財源の固定資産税が</a:t>
          </a:r>
          <a:r>
            <a:rPr kumimoji="1" lang="en-US" altLang="ja-JP" sz="1300">
              <a:latin typeface="ＭＳ Ｐゴシック" panose="020B0600070205080204" pitchFamily="50" charset="-128"/>
              <a:ea typeface="ＭＳ Ｐゴシック" panose="020B0600070205080204" pitchFamily="50" charset="-128"/>
            </a:rPr>
            <a:t>611,848</a:t>
          </a:r>
          <a:r>
            <a:rPr kumimoji="1" lang="ja-JP" altLang="en-US" sz="1300">
              <a:latin typeface="ＭＳ Ｐゴシック" panose="020B0600070205080204" pitchFamily="50" charset="-128"/>
              <a:ea typeface="ＭＳ Ｐゴシック" panose="020B0600070205080204" pitchFamily="50" charset="-128"/>
            </a:rPr>
            <a:t>千円減だった事により経常収支比率が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％も増加しました。</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33274</xdr:rowOff>
    </xdr:from>
    <xdr:to>
      <xdr:col>82</xdr:col>
      <xdr:colOff>107950</xdr:colOff>
      <xdr:row>55</xdr:row>
      <xdr:rowOff>129286</xdr:rowOff>
    </xdr:to>
    <xdr:cxnSp macro="">
      <xdr:nvCxnSpPr>
        <xdr:cNvPr id="240" name="直線コネクタ 239"/>
        <xdr:cNvCxnSpPr/>
      </xdr:nvCxnSpPr>
      <xdr:spPr>
        <a:xfrm>
          <a:off x="15671800" y="946302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33274</xdr:rowOff>
    </xdr:from>
    <xdr:to>
      <xdr:col>78</xdr:col>
      <xdr:colOff>69850</xdr:colOff>
      <xdr:row>55</xdr:row>
      <xdr:rowOff>46990</xdr:rowOff>
    </xdr:to>
    <xdr:cxnSp macro="">
      <xdr:nvCxnSpPr>
        <xdr:cNvPr id="243" name="直線コネクタ 242"/>
        <xdr:cNvCxnSpPr/>
      </xdr:nvCxnSpPr>
      <xdr:spPr>
        <a:xfrm flipV="1">
          <a:off x="14782800" y="9463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92710</xdr:rowOff>
    </xdr:to>
    <xdr:cxnSp macro="">
      <xdr:nvCxnSpPr>
        <xdr:cNvPr id="246" name="直線コネクタ 245"/>
        <xdr:cNvCxnSpPr/>
      </xdr:nvCxnSpPr>
      <xdr:spPr>
        <a:xfrm flipV="1">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92710</xdr:rowOff>
    </xdr:to>
    <xdr:cxnSp macro="">
      <xdr:nvCxnSpPr>
        <xdr:cNvPr id="249" name="直線コネクタ 248"/>
        <xdr:cNvCxnSpPr/>
      </xdr:nvCxnSpPr>
      <xdr:spPr>
        <a:xfrm>
          <a:off x="13004800" y="9517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0" name="フローチャート: 判断 249"/>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1" name="テキスト ボックス 25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2" name="フローチャート: 判断 25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3" name="テキスト ボックス 25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78486</xdr:rowOff>
    </xdr:from>
    <xdr:to>
      <xdr:col>82</xdr:col>
      <xdr:colOff>158750</xdr:colOff>
      <xdr:row>56</xdr:row>
      <xdr:rowOff>8636</xdr:rowOff>
    </xdr:to>
    <xdr:sp macro="" textlink="">
      <xdr:nvSpPr>
        <xdr:cNvPr id="259" name="楕円 258"/>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95013</xdr:rowOff>
    </xdr:from>
    <xdr:ext cx="762000" cy="259045"/>
    <xdr:sp macro="" textlink="">
      <xdr:nvSpPr>
        <xdr:cNvPr id="260" name="その他該当値テキスト"/>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153924</xdr:rowOff>
    </xdr:from>
    <xdr:to>
      <xdr:col>78</xdr:col>
      <xdr:colOff>120650</xdr:colOff>
      <xdr:row>55</xdr:row>
      <xdr:rowOff>84074</xdr:rowOff>
    </xdr:to>
    <xdr:sp macro="" textlink="">
      <xdr:nvSpPr>
        <xdr:cNvPr id="261" name="楕円 260"/>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94251</xdr:rowOff>
    </xdr:from>
    <xdr:ext cx="736600" cy="259045"/>
    <xdr:sp macro="" textlink="">
      <xdr:nvSpPr>
        <xdr:cNvPr id="262" name="テキスト ボックス 261"/>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3" name="楕円 262"/>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4" name="テキスト ボックス 26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5" name="楕円 264"/>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6" name="テキスト ボックス 265"/>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67" name="楕円 266"/>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68" name="テキスト ボックス 267"/>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ほぼ同数値となっております。今後は補助金を交付している団体が適当な事業を行っているかなどについて明確な基準を設けて、不適切な補助金は見直しや廃止を行い適正化に努める方針です。</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163576</xdr:rowOff>
    </xdr:to>
    <xdr:cxnSp macro="">
      <xdr:nvCxnSpPr>
        <xdr:cNvPr id="298" name="直線コネクタ 297"/>
        <xdr:cNvCxnSpPr/>
      </xdr:nvCxnSpPr>
      <xdr:spPr>
        <a:xfrm>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10414</xdr:rowOff>
    </xdr:to>
    <xdr:cxnSp macro="">
      <xdr:nvCxnSpPr>
        <xdr:cNvPr id="301" name="直線コネクタ 300"/>
        <xdr:cNvCxnSpPr/>
      </xdr:nvCxnSpPr>
      <xdr:spPr>
        <a:xfrm flipV="1">
          <a:off x="14782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37</xdr:row>
      <xdr:rowOff>10414</xdr:rowOff>
    </xdr:to>
    <xdr:cxnSp macro="">
      <xdr:nvCxnSpPr>
        <xdr:cNvPr id="304" name="直線コネクタ 303"/>
        <xdr:cNvCxnSpPr/>
      </xdr:nvCxnSpPr>
      <xdr:spPr>
        <a:xfrm>
          <a:off x="13893800" y="62260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136144</xdr:rowOff>
    </xdr:to>
    <xdr:cxnSp macro="">
      <xdr:nvCxnSpPr>
        <xdr:cNvPr id="307" name="直線コネクタ 306"/>
        <xdr:cNvCxnSpPr/>
      </xdr:nvCxnSpPr>
      <xdr:spPr>
        <a:xfrm flipV="1">
          <a:off x="13004800" y="6226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8" name="フローチャート: 判断 307"/>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09" name="テキスト ボックス 30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7" name="楕円 316"/>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18"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19" name="楕円 318"/>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0" name="テキスト ボックス 319"/>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1" name="楕円 320"/>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2" name="テキスト ボックス 321"/>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3" name="楕円 322"/>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4" name="テキスト ボックス 323"/>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楕円 324"/>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地方債については震災以降償還のみで平成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年度で全て償還済みとなりました。今後も起債予定は無く現状継続すると考えられます。</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168910</xdr:rowOff>
    </xdr:from>
    <xdr:to>
      <xdr:col>24</xdr:col>
      <xdr:colOff>25400</xdr:colOff>
      <xdr:row>72</xdr:row>
      <xdr:rowOff>168910</xdr:rowOff>
    </xdr:to>
    <xdr:cxnSp macro="">
      <xdr:nvCxnSpPr>
        <xdr:cNvPr id="358" name="直線コネクタ 357"/>
        <xdr:cNvCxnSpPr/>
      </xdr:nvCxnSpPr>
      <xdr:spPr>
        <a:xfrm>
          <a:off x="3987800" y="12513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168910</xdr:rowOff>
    </xdr:from>
    <xdr:to>
      <xdr:col>19</xdr:col>
      <xdr:colOff>187325</xdr:colOff>
      <xdr:row>73</xdr:row>
      <xdr:rowOff>1270</xdr:rowOff>
    </xdr:to>
    <xdr:cxnSp macro="">
      <xdr:nvCxnSpPr>
        <xdr:cNvPr id="361" name="直線コネクタ 360"/>
        <xdr:cNvCxnSpPr/>
      </xdr:nvCxnSpPr>
      <xdr:spPr>
        <a:xfrm flipV="1">
          <a:off x="3098800" y="12513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1270</xdr:rowOff>
    </xdr:from>
    <xdr:to>
      <xdr:col>15</xdr:col>
      <xdr:colOff>98425</xdr:colOff>
      <xdr:row>73</xdr:row>
      <xdr:rowOff>1270</xdr:rowOff>
    </xdr:to>
    <xdr:cxnSp macro="">
      <xdr:nvCxnSpPr>
        <xdr:cNvPr id="364" name="直線コネクタ 363"/>
        <xdr:cNvCxnSpPr/>
      </xdr:nvCxnSpPr>
      <xdr:spPr>
        <a:xfrm>
          <a:off x="2209800" y="12517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xdr:rowOff>
    </xdr:from>
    <xdr:to>
      <xdr:col>11</xdr:col>
      <xdr:colOff>9525</xdr:colOff>
      <xdr:row>73</xdr:row>
      <xdr:rowOff>27940</xdr:rowOff>
    </xdr:to>
    <xdr:cxnSp macro="">
      <xdr:nvCxnSpPr>
        <xdr:cNvPr id="367" name="直線コネクタ 366"/>
        <xdr:cNvCxnSpPr/>
      </xdr:nvCxnSpPr>
      <xdr:spPr>
        <a:xfrm flipV="1">
          <a:off x="1320800" y="12517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8" name="フローチャート: 判断 367"/>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69" name="テキスト ボックス 368"/>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70" name="フローチャート: 判断 369"/>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71" name="テキスト ボックス 370"/>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118110</xdr:rowOff>
    </xdr:from>
    <xdr:to>
      <xdr:col>24</xdr:col>
      <xdr:colOff>76200</xdr:colOff>
      <xdr:row>73</xdr:row>
      <xdr:rowOff>48260</xdr:rowOff>
    </xdr:to>
    <xdr:sp macro="" textlink="">
      <xdr:nvSpPr>
        <xdr:cNvPr id="377" name="楕円 376"/>
        <xdr:cNvSpPr/>
      </xdr:nvSpPr>
      <xdr:spPr>
        <a:xfrm>
          <a:off x="4775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26687</xdr:rowOff>
    </xdr:from>
    <xdr:ext cx="762000" cy="259045"/>
    <xdr:sp macro="" textlink="">
      <xdr:nvSpPr>
        <xdr:cNvPr id="378" name="公債費該当値テキスト"/>
        <xdr:cNvSpPr txBox="1"/>
      </xdr:nvSpPr>
      <xdr:spPr>
        <a:xfrm>
          <a:off x="4914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118110</xdr:rowOff>
    </xdr:from>
    <xdr:to>
      <xdr:col>20</xdr:col>
      <xdr:colOff>38100</xdr:colOff>
      <xdr:row>73</xdr:row>
      <xdr:rowOff>48260</xdr:rowOff>
    </xdr:to>
    <xdr:sp macro="" textlink="">
      <xdr:nvSpPr>
        <xdr:cNvPr id="379" name="楕円 378"/>
        <xdr:cNvSpPr/>
      </xdr:nvSpPr>
      <xdr:spPr>
        <a:xfrm>
          <a:off x="3937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58437</xdr:rowOff>
    </xdr:from>
    <xdr:ext cx="736600" cy="259045"/>
    <xdr:sp macro="" textlink="">
      <xdr:nvSpPr>
        <xdr:cNvPr id="380" name="テキスト ボックス 379"/>
        <xdr:cNvSpPr txBox="1"/>
      </xdr:nvSpPr>
      <xdr:spPr>
        <a:xfrm>
          <a:off x="3606800" y="1223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121920</xdr:rowOff>
    </xdr:from>
    <xdr:to>
      <xdr:col>15</xdr:col>
      <xdr:colOff>149225</xdr:colOff>
      <xdr:row>73</xdr:row>
      <xdr:rowOff>52070</xdr:rowOff>
    </xdr:to>
    <xdr:sp macro="" textlink="">
      <xdr:nvSpPr>
        <xdr:cNvPr id="381" name="楕円 380"/>
        <xdr:cNvSpPr/>
      </xdr:nvSpPr>
      <xdr:spPr>
        <a:xfrm>
          <a:off x="3048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82" name="テキスト ボックス 381"/>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121920</xdr:rowOff>
    </xdr:from>
    <xdr:to>
      <xdr:col>11</xdr:col>
      <xdr:colOff>60325</xdr:colOff>
      <xdr:row>73</xdr:row>
      <xdr:rowOff>52070</xdr:rowOff>
    </xdr:to>
    <xdr:sp macro="" textlink="">
      <xdr:nvSpPr>
        <xdr:cNvPr id="383" name="楕円 382"/>
        <xdr:cNvSpPr/>
      </xdr:nvSpPr>
      <xdr:spPr>
        <a:xfrm>
          <a:off x="2159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62247</xdr:rowOff>
    </xdr:from>
    <xdr:ext cx="762000" cy="259045"/>
    <xdr:sp macro="" textlink="">
      <xdr:nvSpPr>
        <xdr:cNvPr id="384" name="テキスト ボックス 383"/>
        <xdr:cNvSpPr txBox="1"/>
      </xdr:nvSpPr>
      <xdr:spPr>
        <a:xfrm>
          <a:off x="1828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148590</xdr:rowOff>
    </xdr:from>
    <xdr:to>
      <xdr:col>6</xdr:col>
      <xdr:colOff>171450</xdr:colOff>
      <xdr:row>73</xdr:row>
      <xdr:rowOff>78740</xdr:rowOff>
    </xdr:to>
    <xdr:sp macro="" textlink="">
      <xdr:nvSpPr>
        <xdr:cNvPr id="385" name="楕円 384"/>
        <xdr:cNvSpPr/>
      </xdr:nvSpPr>
      <xdr:spPr>
        <a:xfrm>
          <a:off x="1270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88917</xdr:rowOff>
    </xdr:from>
    <xdr:ext cx="762000" cy="259045"/>
    <xdr:sp macro="" textlink="">
      <xdr:nvSpPr>
        <xdr:cNvPr id="386" name="テキスト ボックス 385"/>
        <xdr:cNvSpPr txBox="1"/>
      </xdr:nvSpPr>
      <xdr:spPr>
        <a:xfrm>
          <a:off x="939800" y="122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公債費以外の比率を前年度と比較すると経常収支比率が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増となった要因は、経常一般財源の固定資産税が前年度より大幅に</a:t>
          </a:r>
          <a:r>
            <a:rPr kumimoji="1" lang="en-US" altLang="ja-JP" sz="1300">
              <a:latin typeface="ＭＳ Ｐゴシック" panose="020B0600070205080204" pitchFamily="50" charset="-128"/>
              <a:ea typeface="ＭＳ Ｐゴシック" panose="020B0600070205080204" pitchFamily="50" charset="-128"/>
            </a:rPr>
            <a:t>611,848</a:t>
          </a:r>
          <a:r>
            <a:rPr kumimoji="1" lang="ja-JP" altLang="en-US" sz="1300">
              <a:latin typeface="ＭＳ Ｐゴシック" panose="020B0600070205080204" pitchFamily="50" charset="-128"/>
              <a:ea typeface="ＭＳ Ｐゴシック" panose="020B0600070205080204" pitchFamily="50" charset="-128"/>
            </a:rPr>
            <a:t>千円減となったためです。</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108712</xdr:rowOff>
    </xdr:from>
    <xdr:to>
      <xdr:col>82</xdr:col>
      <xdr:colOff>107950</xdr:colOff>
      <xdr:row>76</xdr:row>
      <xdr:rowOff>56135</xdr:rowOff>
    </xdr:to>
    <xdr:cxnSp macro="">
      <xdr:nvCxnSpPr>
        <xdr:cNvPr id="417" name="直線コネクタ 416"/>
        <xdr:cNvCxnSpPr/>
      </xdr:nvCxnSpPr>
      <xdr:spPr>
        <a:xfrm>
          <a:off x="15671800" y="12967462"/>
          <a:ext cx="8382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75</xdr:row>
      <xdr:rowOff>108712</xdr:rowOff>
    </xdr:to>
    <xdr:cxnSp macro="">
      <xdr:nvCxnSpPr>
        <xdr:cNvPr id="420" name="直線コネクタ 419"/>
        <xdr:cNvCxnSpPr/>
      </xdr:nvCxnSpPr>
      <xdr:spPr>
        <a:xfrm>
          <a:off x="14782800" y="129651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30988</xdr:rowOff>
    </xdr:from>
    <xdr:to>
      <xdr:col>73</xdr:col>
      <xdr:colOff>180975</xdr:colOff>
      <xdr:row>75</xdr:row>
      <xdr:rowOff>106426</xdr:rowOff>
    </xdr:to>
    <xdr:cxnSp macro="">
      <xdr:nvCxnSpPr>
        <xdr:cNvPr id="423" name="直線コネクタ 422"/>
        <xdr:cNvCxnSpPr/>
      </xdr:nvCxnSpPr>
      <xdr:spPr>
        <a:xfrm>
          <a:off x="13893800" y="1288973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30988</xdr:rowOff>
    </xdr:from>
    <xdr:to>
      <xdr:col>69</xdr:col>
      <xdr:colOff>92075</xdr:colOff>
      <xdr:row>75</xdr:row>
      <xdr:rowOff>101854</xdr:rowOff>
    </xdr:to>
    <xdr:cxnSp macro="">
      <xdr:nvCxnSpPr>
        <xdr:cNvPr id="426" name="直線コネクタ 425"/>
        <xdr:cNvCxnSpPr/>
      </xdr:nvCxnSpPr>
      <xdr:spPr>
        <a:xfrm flipV="1">
          <a:off x="13004800" y="1288973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35052</xdr:rowOff>
    </xdr:from>
    <xdr:to>
      <xdr:col>65</xdr:col>
      <xdr:colOff>53975</xdr:colOff>
      <xdr:row>77</xdr:row>
      <xdr:rowOff>136652</xdr:rowOff>
    </xdr:to>
    <xdr:sp macro="" textlink="">
      <xdr:nvSpPr>
        <xdr:cNvPr id="429" name="フローチャート: 判断 428"/>
        <xdr:cNvSpPr/>
      </xdr:nvSpPr>
      <xdr:spPr>
        <a:xfrm>
          <a:off x="12954000" y="132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121429</xdr:rowOff>
    </xdr:from>
    <xdr:ext cx="762000" cy="259045"/>
    <xdr:sp macro="" textlink="">
      <xdr:nvSpPr>
        <xdr:cNvPr id="430" name="テキスト ボックス 429"/>
        <xdr:cNvSpPr txBox="1"/>
      </xdr:nvSpPr>
      <xdr:spPr>
        <a:xfrm>
          <a:off x="12623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5335</xdr:rowOff>
    </xdr:from>
    <xdr:to>
      <xdr:col>82</xdr:col>
      <xdr:colOff>158750</xdr:colOff>
      <xdr:row>76</xdr:row>
      <xdr:rowOff>106935</xdr:rowOff>
    </xdr:to>
    <xdr:sp macro="" textlink="">
      <xdr:nvSpPr>
        <xdr:cNvPr id="436" name="楕円 435"/>
        <xdr:cNvSpPr/>
      </xdr:nvSpPr>
      <xdr:spPr>
        <a:xfrm>
          <a:off x="164592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21861</xdr:rowOff>
    </xdr:from>
    <xdr:ext cx="762000" cy="259045"/>
    <xdr:sp macro="" textlink="">
      <xdr:nvSpPr>
        <xdr:cNvPr id="437" name="公債費以外該当値テキスト"/>
        <xdr:cNvSpPr txBox="1"/>
      </xdr:nvSpPr>
      <xdr:spPr>
        <a:xfrm>
          <a:off x="16598900" y="1288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57912</xdr:rowOff>
    </xdr:from>
    <xdr:to>
      <xdr:col>78</xdr:col>
      <xdr:colOff>120650</xdr:colOff>
      <xdr:row>75</xdr:row>
      <xdr:rowOff>159513</xdr:rowOff>
    </xdr:to>
    <xdr:sp macro="" textlink="">
      <xdr:nvSpPr>
        <xdr:cNvPr id="438" name="楕円 437"/>
        <xdr:cNvSpPr/>
      </xdr:nvSpPr>
      <xdr:spPr>
        <a:xfrm>
          <a:off x="156210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169689</xdr:rowOff>
    </xdr:from>
    <xdr:ext cx="736600" cy="259045"/>
    <xdr:sp macro="" textlink="">
      <xdr:nvSpPr>
        <xdr:cNvPr id="439" name="テキスト ボックス 438"/>
        <xdr:cNvSpPr txBox="1"/>
      </xdr:nvSpPr>
      <xdr:spPr>
        <a:xfrm>
          <a:off x="15290800" y="1268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40" name="楕円 439"/>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41" name="テキスト ボックス 440"/>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151638</xdr:rowOff>
    </xdr:from>
    <xdr:to>
      <xdr:col>69</xdr:col>
      <xdr:colOff>142875</xdr:colOff>
      <xdr:row>75</xdr:row>
      <xdr:rowOff>81788</xdr:rowOff>
    </xdr:to>
    <xdr:sp macro="" textlink="">
      <xdr:nvSpPr>
        <xdr:cNvPr id="442" name="楕円 441"/>
        <xdr:cNvSpPr/>
      </xdr:nvSpPr>
      <xdr:spPr>
        <a:xfrm>
          <a:off x="13843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91965</xdr:rowOff>
    </xdr:from>
    <xdr:ext cx="762000" cy="259045"/>
    <xdr:sp macro="" textlink="">
      <xdr:nvSpPr>
        <xdr:cNvPr id="443" name="テキスト ボックス 442"/>
        <xdr:cNvSpPr txBox="1"/>
      </xdr:nvSpPr>
      <xdr:spPr>
        <a:xfrm>
          <a:off x="13512800"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44" name="楕円 44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45" name="テキスト ボックス 444"/>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2960</xdr:rowOff>
    </xdr:from>
    <xdr:to>
      <xdr:col>29</xdr:col>
      <xdr:colOff>127000</xdr:colOff>
      <xdr:row>19</xdr:row>
      <xdr:rowOff>20686</xdr:rowOff>
    </xdr:to>
    <xdr:cxnSp macro="">
      <xdr:nvCxnSpPr>
        <xdr:cNvPr id="49" name="直線コネクタ 48"/>
        <xdr:cNvCxnSpPr/>
      </xdr:nvCxnSpPr>
      <xdr:spPr bwMode="auto">
        <a:xfrm flipV="1">
          <a:off x="5003800" y="3308135"/>
          <a:ext cx="647700" cy="1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20686</xdr:rowOff>
    </xdr:from>
    <xdr:to>
      <xdr:col>26</xdr:col>
      <xdr:colOff>50800</xdr:colOff>
      <xdr:row>19</xdr:row>
      <xdr:rowOff>22682</xdr:rowOff>
    </xdr:to>
    <xdr:cxnSp macro="">
      <xdr:nvCxnSpPr>
        <xdr:cNvPr id="52" name="直線コネクタ 51"/>
        <xdr:cNvCxnSpPr/>
      </xdr:nvCxnSpPr>
      <xdr:spPr bwMode="auto">
        <a:xfrm flipV="1">
          <a:off x="4305300" y="3325861"/>
          <a:ext cx="698500" cy="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22682</xdr:rowOff>
    </xdr:from>
    <xdr:to>
      <xdr:col>22</xdr:col>
      <xdr:colOff>114300</xdr:colOff>
      <xdr:row>19</xdr:row>
      <xdr:rowOff>43706</xdr:rowOff>
    </xdr:to>
    <xdr:cxnSp macro="">
      <xdr:nvCxnSpPr>
        <xdr:cNvPr id="55" name="直線コネクタ 54"/>
        <xdr:cNvCxnSpPr/>
      </xdr:nvCxnSpPr>
      <xdr:spPr bwMode="auto">
        <a:xfrm flipV="1">
          <a:off x="3606800" y="3327857"/>
          <a:ext cx="698500" cy="2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43706</xdr:rowOff>
    </xdr:from>
    <xdr:to>
      <xdr:col>18</xdr:col>
      <xdr:colOff>177800</xdr:colOff>
      <xdr:row>19</xdr:row>
      <xdr:rowOff>50785</xdr:rowOff>
    </xdr:to>
    <xdr:cxnSp macro="">
      <xdr:nvCxnSpPr>
        <xdr:cNvPr id="58" name="直線コネクタ 57"/>
        <xdr:cNvCxnSpPr/>
      </xdr:nvCxnSpPr>
      <xdr:spPr bwMode="auto">
        <a:xfrm flipV="1">
          <a:off x="2908300" y="3348881"/>
          <a:ext cx="698500" cy="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22320</xdr:rowOff>
    </xdr:from>
    <xdr:ext cx="762000" cy="259045"/>
    <xdr:sp macro="" textlink="">
      <xdr:nvSpPr>
        <xdr:cNvPr id="60" name="テキスト ボックス 59"/>
        <xdr:cNvSpPr txBox="1"/>
      </xdr:nvSpPr>
      <xdr:spPr>
        <a:xfrm>
          <a:off x="32258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163609</xdr:rowOff>
    </xdr:from>
    <xdr:to>
      <xdr:col>15</xdr:col>
      <xdr:colOff>101600</xdr:colOff>
      <xdr:row>19</xdr:row>
      <xdr:rowOff>93759</xdr:rowOff>
    </xdr:to>
    <xdr:sp macro="" textlink="">
      <xdr:nvSpPr>
        <xdr:cNvPr id="61" name="フローチャート: 判断 60"/>
        <xdr:cNvSpPr/>
      </xdr:nvSpPr>
      <xdr:spPr bwMode="auto">
        <a:xfrm>
          <a:off x="2857500" y="3297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103936</xdr:rowOff>
    </xdr:from>
    <xdr:ext cx="762000" cy="259045"/>
    <xdr:sp macro="" textlink="">
      <xdr:nvSpPr>
        <xdr:cNvPr id="62" name="テキスト ボックス 61"/>
        <xdr:cNvSpPr txBox="1"/>
      </xdr:nvSpPr>
      <xdr:spPr>
        <a:xfrm>
          <a:off x="2527300" y="306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123610</xdr:rowOff>
    </xdr:from>
    <xdr:to>
      <xdr:col>29</xdr:col>
      <xdr:colOff>177800</xdr:colOff>
      <xdr:row>19</xdr:row>
      <xdr:rowOff>53760</xdr:rowOff>
    </xdr:to>
    <xdr:sp macro="" textlink="">
      <xdr:nvSpPr>
        <xdr:cNvPr id="68" name="楕円 67"/>
        <xdr:cNvSpPr/>
      </xdr:nvSpPr>
      <xdr:spPr bwMode="auto">
        <a:xfrm>
          <a:off x="5600700" y="32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32187</xdr:rowOff>
    </xdr:from>
    <xdr:ext cx="762000" cy="259045"/>
    <xdr:sp macro="" textlink="">
      <xdr:nvSpPr>
        <xdr:cNvPr id="69" name="人口1人当たり決算額の推移該当値テキスト130"/>
        <xdr:cNvSpPr txBox="1"/>
      </xdr:nvSpPr>
      <xdr:spPr>
        <a:xfrm>
          <a:off x="5740400" y="316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141336</xdr:rowOff>
    </xdr:from>
    <xdr:to>
      <xdr:col>26</xdr:col>
      <xdr:colOff>101600</xdr:colOff>
      <xdr:row>19</xdr:row>
      <xdr:rowOff>71486</xdr:rowOff>
    </xdr:to>
    <xdr:sp macro="" textlink="">
      <xdr:nvSpPr>
        <xdr:cNvPr id="70" name="楕円 69"/>
        <xdr:cNvSpPr/>
      </xdr:nvSpPr>
      <xdr:spPr bwMode="auto">
        <a:xfrm>
          <a:off x="4953000" y="327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56263</xdr:rowOff>
    </xdr:from>
    <xdr:ext cx="736600" cy="259045"/>
    <xdr:sp macro="" textlink="">
      <xdr:nvSpPr>
        <xdr:cNvPr id="71" name="テキスト ボックス 70"/>
        <xdr:cNvSpPr txBox="1"/>
      </xdr:nvSpPr>
      <xdr:spPr>
        <a:xfrm>
          <a:off x="4622800" y="336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143332</xdr:rowOff>
    </xdr:from>
    <xdr:to>
      <xdr:col>22</xdr:col>
      <xdr:colOff>165100</xdr:colOff>
      <xdr:row>19</xdr:row>
      <xdr:rowOff>73482</xdr:rowOff>
    </xdr:to>
    <xdr:sp macro="" textlink="">
      <xdr:nvSpPr>
        <xdr:cNvPr id="72" name="楕円 71"/>
        <xdr:cNvSpPr/>
      </xdr:nvSpPr>
      <xdr:spPr bwMode="auto">
        <a:xfrm>
          <a:off x="4254500" y="327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58259</xdr:rowOff>
    </xdr:from>
    <xdr:ext cx="762000" cy="259045"/>
    <xdr:sp macro="" textlink="">
      <xdr:nvSpPr>
        <xdr:cNvPr id="73" name="テキスト ボックス 72"/>
        <xdr:cNvSpPr txBox="1"/>
      </xdr:nvSpPr>
      <xdr:spPr>
        <a:xfrm>
          <a:off x="3924300" y="336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164356</xdr:rowOff>
    </xdr:from>
    <xdr:to>
      <xdr:col>19</xdr:col>
      <xdr:colOff>38100</xdr:colOff>
      <xdr:row>19</xdr:row>
      <xdr:rowOff>94506</xdr:rowOff>
    </xdr:to>
    <xdr:sp macro="" textlink="">
      <xdr:nvSpPr>
        <xdr:cNvPr id="74" name="楕円 73"/>
        <xdr:cNvSpPr/>
      </xdr:nvSpPr>
      <xdr:spPr bwMode="auto">
        <a:xfrm>
          <a:off x="3556000" y="329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79283</xdr:rowOff>
    </xdr:from>
    <xdr:ext cx="762000" cy="259045"/>
    <xdr:sp macro="" textlink="">
      <xdr:nvSpPr>
        <xdr:cNvPr id="75" name="テキスト ボックス 74"/>
        <xdr:cNvSpPr txBox="1"/>
      </xdr:nvSpPr>
      <xdr:spPr>
        <a:xfrm>
          <a:off x="3225800" y="33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171435</xdr:rowOff>
    </xdr:from>
    <xdr:to>
      <xdr:col>15</xdr:col>
      <xdr:colOff>101600</xdr:colOff>
      <xdr:row>19</xdr:row>
      <xdr:rowOff>101585</xdr:rowOff>
    </xdr:to>
    <xdr:sp macro="" textlink="">
      <xdr:nvSpPr>
        <xdr:cNvPr id="76" name="楕円 75"/>
        <xdr:cNvSpPr/>
      </xdr:nvSpPr>
      <xdr:spPr bwMode="auto">
        <a:xfrm>
          <a:off x="2857500" y="330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86362</xdr:rowOff>
    </xdr:from>
    <xdr:ext cx="762000" cy="259045"/>
    <xdr:sp macro="" textlink="">
      <xdr:nvSpPr>
        <xdr:cNvPr id="77" name="テキスト ボックス 76"/>
        <xdr:cNvSpPr txBox="1"/>
      </xdr:nvSpPr>
      <xdr:spPr>
        <a:xfrm>
          <a:off x="2527300" y="339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125405</xdr:rowOff>
    </xdr:from>
    <xdr:to>
      <xdr:col>29</xdr:col>
      <xdr:colOff>127000</xdr:colOff>
      <xdr:row>36</xdr:row>
      <xdr:rowOff>126625</xdr:rowOff>
    </xdr:to>
    <xdr:cxnSp macro="">
      <xdr:nvCxnSpPr>
        <xdr:cNvPr id="108" name="直線コネクタ 107"/>
        <xdr:cNvCxnSpPr/>
      </xdr:nvCxnSpPr>
      <xdr:spPr bwMode="auto">
        <a:xfrm>
          <a:off x="5003800" y="7078655"/>
          <a:ext cx="6477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124110</xdr:rowOff>
    </xdr:from>
    <xdr:to>
      <xdr:col>26</xdr:col>
      <xdr:colOff>50800</xdr:colOff>
      <xdr:row>36</xdr:row>
      <xdr:rowOff>125405</xdr:rowOff>
    </xdr:to>
    <xdr:cxnSp macro="">
      <xdr:nvCxnSpPr>
        <xdr:cNvPr id="111" name="直線コネクタ 110"/>
        <xdr:cNvCxnSpPr/>
      </xdr:nvCxnSpPr>
      <xdr:spPr bwMode="auto">
        <a:xfrm>
          <a:off x="4305300" y="7077360"/>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124110</xdr:rowOff>
    </xdr:from>
    <xdr:to>
      <xdr:col>22</xdr:col>
      <xdr:colOff>114300</xdr:colOff>
      <xdr:row>36</xdr:row>
      <xdr:rowOff>125139</xdr:rowOff>
    </xdr:to>
    <xdr:cxnSp macro="">
      <xdr:nvCxnSpPr>
        <xdr:cNvPr id="114" name="直線コネクタ 113"/>
        <xdr:cNvCxnSpPr/>
      </xdr:nvCxnSpPr>
      <xdr:spPr bwMode="auto">
        <a:xfrm flipV="1">
          <a:off x="3606800" y="7077360"/>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119338</xdr:rowOff>
    </xdr:from>
    <xdr:to>
      <xdr:col>18</xdr:col>
      <xdr:colOff>177800</xdr:colOff>
      <xdr:row>36</xdr:row>
      <xdr:rowOff>125139</xdr:rowOff>
    </xdr:to>
    <xdr:cxnSp macro="">
      <xdr:nvCxnSpPr>
        <xdr:cNvPr id="117" name="直線コネクタ 116"/>
        <xdr:cNvCxnSpPr/>
      </xdr:nvCxnSpPr>
      <xdr:spPr bwMode="auto">
        <a:xfrm>
          <a:off x="2908300" y="7072588"/>
          <a:ext cx="698500" cy="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318014</xdr:rowOff>
    </xdr:from>
    <xdr:ext cx="762000" cy="259045"/>
    <xdr:sp macro="" textlink="">
      <xdr:nvSpPr>
        <xdr:cNvPr id="119" name="テキスト ボックス 118"/>
        <xdr:cNvSpPr txBox="1"/>
      </xdr:nvSpPr>
      <xdr:spPr>
        <a:xfrm>
          <a:off x="32258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255239</xdr:rowOff>
    </xdr:from>
    <xdr:to>
      <xdr:col>15</xdr:col>
      <xdr:colOff>101600</xdr:colOff>
      <xdr:row>36</xdr:row>
      <xdr:rowOff>13939</xdr:rowOff>
    </xdr:to>
    <xdr:sp macro="" textlink="">
      <xdr:nvSpPr>
        <xdr:cNvPr id="120" name="フローチャート: 判断 119"/>
        <xdr:cNvSpPr/>
      </xdr:nvSpPr>
      <xdr:spPr bwMode="auto">
        <a:xfrm>
          <a:off x="2857500" y="6865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24116</xdr:rowOff>
    </xdr:from>
    <xdr:ext cx="762000" cy="259045"/>
    <xdr:sp macro="" textlink="">
      <xdr:nvSpPr>
        <xdr:cNvPr id="121" name="テキスト ボックス 120"/>
        <xdr:cNvSpPr txBox="1"/>
      </xdr:nvSpPr>
      <xdr:spPr>
        <a:xfrm>
          <a:off x="2527300" y="663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75825</xdr:rowOff>
    </xdr:from>
    <xdr:to>
      <xdr:col>29</xdr:col>
      <xdr:colOff>177800</xdr:colOff>
      <xdr:row>37</xdr:row>
      <xdr:rowOff>5975</xdr:rowOff>
    </xdr:to>
    <xdr:sp macro="" textlink="">
      <xdr:nvSpPr>
        <xdr:cNvPr id="127" name="楕円 126"/>
        <xdr:cNvSpPr/>
      </xdr:nvSpPr>
      <xdr:spPr bwMode="auto">
        <a:xfrm>
          <a:off x="5600700" y="702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327302</xdr:rowOff>
    </xdr:from>
    <xdr:ext cx="762000" cy="259045"/>
    <xdr:sp macro="" textlink="">
      <xdr:nvSpPr>
        <xdr:cNvPr id="128" name="人口1人当たり決算額の推移該当値テキスト445"/>
        <xdr:cNvSpPr txBox="1"/>
      </xdr:nvSpPr>
      <xdr:spPr>
        <a:xfrm>
          <a:off x="5740400" y="6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74605</xdr:rowOff>
    </xdr:from>
    <xdr:to>
      <xdr:col>26</xdr:col>
      <xdr:colOff>101600</xdr:colOff>
      <xdr:row>37</xdr:row>
      <xdr:rowOff>4755</xdr:rowOff>
    </xdr:to>
    <xdr:sp macro="" textlink="">
      <xdr:nvSpPr>
        <xdr:cNvPr id="129" name="楕円 128"/>
        <xdr:cNvSpPr/>
      </xdr:nvSpPr>
      <xdr:spPr bwMode="auto">
        <a:xfrm>
          <a:off x="4953000" y="7027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160982</xdr:rowOff>
    </xdr:from>
    <xdr:ext cx="736600" cy="259045"/>
    <xdr:sp macro="" textlink="">
      <xdr:nvSpPr>
        <xdr:cNvPr id="130" name="テキスト ボックス 129"/>
        <xdr:cNvSpPr txBox="1"/>
      </xdr:nvSpPr>
      <xdr:spPr>
        <a:xfrm>
          <a:off x="4622800" y="711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73310</xdr:rowOff>
    </xdr:from>
    <xdr:to>
      <xdr:col>22</xdr:col>
      <xdr:colOff>165100</xdr:colOff>
      <xdr:row>37</xdr:row>
      <xdr:rowOff>3460</xdr:rowOff>
    </xdr:to>
    <xdr:sp macro="" textlink="">
      <xdr:nvSpPr>
        <xdr:cNvPr id="131" name="楕円 130"/>
        <xdr:cNvSpPr/>
      </xdr:nvSpPr>
      <xdr:spPr bwMode="auto">
        <a:xfrm>
          <a:off x="4254500" y="702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159687</xdr:rowOff>
    </xdr:from>
    <xdr:ext cx="762000" cy="259045"/>
    <xdr:sp macro="" textlink="">
      <xdr:nvSpPr>
        <xdr:cNvPr id="132" name="テキスト ボックス 131"/>
        <xdr:cNvSpPr txBox="1"/>
      </xdr:nvSpPr>
      <xdr:spPr>
        <a:xfrm>
          <a:off x="3924300" y="711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74339</xdr:rowOff>
    </xdr:from>
    <xdr:to>
      <xdr:col>19</xdr:col>
      <xdr:colOff>38100</xdr:colOff>
      <xdr:row>37</xdr:row>
      <xdr:rowOff>4489</xdr:rowOff>
    </xdr:to>
    <xdr:sp macro="" textlink="">
      <xdr:nvSpPr>
        <xdr:cNvPr id="133" name="楕円 132"/>
        <xdr:cNvSpPr/>
      </xdr:nvSpPr>
      <xdr:spPr bwMode="auto">
        <a:xfrm>
          <a:off x="3556000" y="702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160716</xdr:rowOff>
    </xdr:from>
    <xdr:ext cx="762000" cy="259045"/>
    <xdr:sp macro="" textlink="">
      <xdr:nvSpPr>
        <xdr:cNvPr id="134" name="テキスト ボックス 133"/>
        <xdr:cNvSpPr txBox="1"/>
      </xdr:nvSpPr>
      <xdr:spPr>
        <a:xfrm>
          <a:off x="3225800" y="711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68538</xdr:rowOff>
    </xdr:from>
    <xdr:to>
      <xdr:col>15</xdr:col>
      <xdr:colOff>101600</xdr:colOff>
      <xdr:row>36</xdr:row>
      <xdr:rowOff>170138</xdr:rowOff>
    </xdr:to>
    <xdr:sp macro="" textlink="">
      <xdr:nvSpPr>
        <xdr:cNvPr id="135" name="楕円 134"/>
        <xdr:cNvSpPr/>
      </xdr:nvSpPr>
      <xdr:spPr bwMode="auto">
        <a:xfrm>
          <a:off x="2857500" y="70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154915</xdr:rowOff>
    </xdr:from>
    <xdr:ext cx="762000" cy="259045"/>
    <xdr:sp macro="" textlink="">
      <xdr:nvSpPr>
        <xdr:cNvPr id="136" name="テキスト ボックス 135"/>
        <xdr:cNvSpPr txBox="1"/>
      </xdr:nvSpPr>
      <xdr:spPr>
        <a:xfrm>
          <a:off x="2527300" y="71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10,397
10,355
78.71
33,729,501
30,816,322
1,382,036
5,197,545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67684</xdr:rowOff>
    </xdr:from>
    <xdr:to>
      <xdr:col>24</xdr:col>
      <xdr:colOff>63500</xdr:colOff>
      <xdr:row>37</xdr:row>
      <xdr:rowOff>81535</xdr:rowOff>
    </xdr:to>
    <xdr:cxnSp macro="">
      <xdr:nvCxnSpPr>
        <xdr:cNvPr id="58" name="直線コネクタ 57"/>
        <xdr:cNvCxnSpPr/>
      </xdr:nvCxnSpPr>
      <xdr:spPr>
        <a:xfrm flipV="1">
          <a:off x="3797300" y="6411334"/>
          <a:ext cx="8382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81535</xdr:rowOff>
    </xdr:from>
    <xdr:to>
      <xdr:col>19</xdr:col>
      <xdr:colOff>177800</xdr:colOff>
      <xdr:row>37</xdr:row>
      <xdr:rowOff>83713</xdr:rowOff>
    </xdr:to>
    <xdr:cxnSp macro="">
      <xdr:nvCxnSpPr>
        <xdr:cNvPr id="61" name="直線コネクタ 60"/>
        <xdr:cNvCxnSpPr/>
      </xdr:nvCxnSpPr>
      <xdr:spPr>
        <a:xfrm flipV="1">
          <a:off x="2908300" y="64251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83713</xdr:rowOff>
    </xdr:from>
    <xdr:to>
      <xdr:col>15</xdr:col>
      <xdr:colOff>50800</xdr:colOff>
      <xdr:row>37</xdr:row>
      <xdr:rowOff>92295</xdr:rowOff>
    </xdr:to>
    <xdr:cxnSp macro="">
      <xdr:nvCxnSpPr>
        <xdr:cNvPr id="64" name="直線コネクタ 63"/>
        <xdr:cNvCxnSpPr/>
      </xdr:nvCxnSpPr>
      <xdr:spPr>
        <a:xfrm flipV="1">
          <a:off x="2019300" y="6427363"/>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92295</xdr:rowOff>
    </xdr:from>
    <xdr:to>
      <xdr:col>10</xdr:col>
      <xdr:colOff>114300</xdr:colOff>
      <xdr:row>37</xdr:row>
      <xdr:rowOff>111180</xdr:rowOff>
    </xdr:to>
    <xdr:cxnSp macro="">
      <xdr:nvCxnSpPr>
        <xdr:cNvPr id="67" name="直線コネクタ 66"/>
        <xdr:cNvCxnSpPr/>
      </xdr:nvCxnSpPr>
      <xdr:spPr>
        <a:xfrm flipV="1">
          <a:off x="1130300" y="643594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94144</xdr:rowOff>
    </xdr:from>
    <xdr:ext cx="599010" cy="259045"/>
    <xdr:sp macro="" textlink="">
      <xdr:nvSpPr>
        <xdr:cNvPr id="69" name="テキスト ボックス 68"/>
        <xdr:cNvSpPr txBox="1"/>
      </xdr:nvSpPr>
      <xdr:spPr>
        <a:xfrm>
          <a:off x="1719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55536</xdr:rowOff>
    </xdr:from>
    <xdr:to>
      <xdr:col>6</xdr:col>
      <xdr:colOff>38100</xdr:colOff>
      <xdr:row>37</xdr:row>
      <xdr:rowOff>157136</xdr:rowOff>
    </xdr:to>
    <xdr:sp macro="" textlink="">
      <xdr:nvSpPr>
        <xdr:cNvPr id="70" name="フローチャート: 判断 69"/>
        <xdr:cNvSpPr/>
      </xdr:nvSpPr>
      <xdr:spPr>
        <a:xfrm>
          <a:off x="1079500" y="639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2213</xdr:rowOff>
    </xdr:from>
    <xdr:ext cx="534377" cy="259045"/>
    <xdr:sp macro="" textlink="">
      <xdr:nvSpPr>
        <xdr:cNvPr id="71" name="テキスト ボックス 70"/>
        <xdr:cNvSpPr txBox="1"/>
      </xdr:nvSpPr>
      <xdr:spPr>
        <a:xfrm>
          <a:off x="863111" y="61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16884</xdr:rowOff>
    </xdr:from>
    <xdr:to>
      <xdr:col>24</xdr:col>
      <xdr:colOff>114300</xdr:colOff>
      <xdr:row>37</xdr:row>
      <xdr:rowOff>118484</xdr:rowOff>
    </xdr:to>
    <xdr:sp macro="" textlink="">
      <xdr:nvSpPr>
        <xdr:cNvPr id="77" name="楕円 76"/>
        <xdr:cNvSpPr/>
      </xdr:nvSpPr>
      <xdr:spPr>
        <a:xfrm>
          <a:off x="4584700" y="63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103261</xdr:rowOff>
    </xdr:from>
    <xdr:ext cx="599010" cy="259045"/>
    <xdr:sp macro="" textlink="">
      <xdr:nvSpPr>
        <xdr:cNvPr id="78" name="人件費該当値テキスト"/>
        <xdr:cNvSpPr txBox="1"/>
      </xdr:nvSpPr>
      <xdr:spPr>
        <a:xfrm>
          <a:off x="4686300" y="627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30735</xdr:rowOff>
    </xdr:from>
    <xdr:to>
      <xdr:col>20</xdr:col>
      <xdr:colOff>38100</xdr:colOff>
      <xdr:row>37</xdr:row>
      <xdr:rowOff>132335</xdr:rowOff>
    </xdr:to>
    <xdr:sp macro="" textlink="">
      <xdr:nvSpPr>
        <xdr:cNvPr id="79" name="楕円 78"/>
        <xdr:cNvSpPr/>
      </xdr:nvSpPr>
      <xdr:spPr>
        <a:xfrm>
          <a:off x="3746500" y="63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123462</xdr:rowOff>
    </xdr:from>
    <xdr:ext cx="599010" cy="259045"/>
    <xdr:sp macro="" textlink="">
      <xdr:nvSpPr>
        <xdr:cNvPr id="80" name="テキスト ボックス 79"/>
        <xdr:cNvSpPr txBox="1"/>
      </xdr:nvSpPr>
      <xdr:spPr>
        <a:xfrm>
          <a:off x="3497795" y="646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32913</xdr:rowOff>
    </xdr:from>
    <xdr:to>
      <xdr:col>15</xdr:col>
      <xdr:colOff>101600</xdr:colOff>
      <xdr:row>37</xdr:row>
      <xdr:rowOff>134513</xdr:rowOff>
    </xdr:to>
    <xdr:sp macro="" textlink="">
      <xdr:nvSpPr>
        <xdr:cNvPr id="81" name="楕円 80"/>
        <xdr:cNvSpPr/>
      </xdr:nvSpPr>
      <xdr:spPr>
        <a:xfrm>
          <a:off x="2857500" y="63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125640</xdr:rowOff>
    </xdr:from>
    <xdr:ext cx="534377" cy="259045"/>
    <xdr:sp macro="" textlink="">
      <xdr:nvSpPr>
        <xdr:cNvPr id="82" name="テキスト ボックス 81"/>
        <xdr:cNvSpPr txBox="1"/>
      </xdr:nvSpPr>
      <xdr:spPr>
        <a:xfrm>
          <a:off x="2641111" y="64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41495</xdr:rowOff>
    </xdr:from>
    <xdr:to>
      <xdr:col>10</xdr:col>
      <xdr:colOff>165100</xdr:colOff>
      <xdr:row>37</xdr:row>
      <xdr:rowOff>143095</xdr:rowOff>
    </xdr:to>
    <xdr:sp macro="" textlink="">
      <xdr:nvSpPr>
        <xdr:cNvPr id="83" name="楕円 82"/>
        <xdr:cNvSpPr/>
      </xdr:nvSpPr>
      <xdr:spPr>
        <a:xfrm>
          <a:off x="1968500" y="63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134222</xdr:rowOff>
    </xdr:from>
    <xdr:ext cx="534377" cy="259045"/>
    <xdr:sp macro="" textlink="">
      <xdr:nvSpPr>
        <xdr:cNvPr id="84" name="テキスト ボックス 83"/>
        <xdr:cNvSpPr txBox="1"/>
      </xdr:nvSpPr>
      <xdr:spPr>
        <a:xfrm>
          <a:off x="1752111" y="647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60380</xdr:rowOff>
    </xdr:from>
    <xdr:to>
      <xdr:col>6</xdr:col>
      <xdr:colOff>38100</xdr:colOff>
      <xdr:row>37</xdr:row>
      <xdr:rowOff>161980</xdr:rowOff>
    </xdr:to>
    <xdr:sp macro="" textlink="">
      <xdr:nvSpPr>
        <xdr:cNvPr id="85" name="楕円 84"/>
        <xdr:cNvSpPr/>
      </xdr:nvSpPr>
      <xdr:spPr>
        <a:xfrm>
          <a:off x="1079500" y="64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153107</xdr:rowOff>
    </xdr:from>
    <xdr:ext cx="534377" cy="259045"/>
    <xdr:sp macro="" textlink="">
      <xdr:nvSpPr>
        <xdr:cNvPr id="86" name="テキスト ボックス 85"/>
        <xdr:cNvSpPr txBox="1"/>
      </xdr:nvSpPr>
      <xdr:spPr>
        <a:xfrm>
          <a:off x="863111" y="64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30664</xdr:rowOff>
    </xdr:from>
    <xdr:to>
      <xdr:col>24</xdr:col>
      <xdr:colOff>63500</xdr:colOff>
      <xdr:row>57</xdr:row>
      <xdr:rowOff>105694</xdr:rowOff>
    </xdr:to>
    <xdr:cxnSp macro="">
      <xdr:nvCxnSpPr>
        <xdr:cNvPr id="117" name="直線コネクタ 116"/>
        <xdr:cNvCxnSpPr/>
      </xdr:nvCxnSpPr>
      <xdr:spPr>
        <a:xfrm flipV="1">
          <a:off x="3797300" y="9803314"/>
          <a:ext cx="8382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105694</xdr:rowOff>
    </xdr:from>
    <xdr:to>
      <xdr:col>19</xdr:col>
      <xdr:colOff>177800</xdr:colOff>
      <xdr:row>57</xdr:row>
      <xdr:rowOff>112763</xdr:rowOff>
    </xdr:to>
    <xdr:cxnSp macro="">
      <xdr:nvCxnSpPr>
        <xdr:cNvPr id="120" name="直線コネクタ 119"/>
        <xdr:cNvCxnSpPr/>
      </xdr:nvCxnSpPr>
      <xdr:spPr>
        <a:xfrm flipV="1">
          <a:off x="2908300" y="9878344"/>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112763</xdr:rowOff>
    </xdr:from>
    <xdr:to>
      <xdr:col>15</xdr:col>
      <xdr:colOff>50800</xdr:colOff>
      <xdr:row>57</xdr:row>
      <xdr:rowOff>162887</xdr:rowOff>
    </xdr:to>
    <xdr:cxnSp macro="">
      <xdr:nvCxnSpPr>
        <xdr:cNvPr id="123" name="直線コネクタ 122"/>
        <xdr:cNvCxnSpPr/>
      </xdr:nvCxnSpPr>
      <xdr:spPr>
        <a:xfrm flipV="1">
          <a:off x="2019300" y="9885413"/>
          <a:ext cx="8890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162887</xdr:rowOff>
    </xdr:from>
    <xdr:to>
      <xdr:col>10</xdr:col>
      <xdr:colOff>114300</xdr:colOff>
      <xdr:row>58</xdr:row>
      <xdr:rowOff>25095</xdr:rowOff>
    </xdr:to>
    <xdr:cxnSp macro="">
      <xdr:nvCxnSpPr>
        <xdr:cNvPr id="126" name="直線コネクタ 125"/>
        <xdr:cNvCxnSpPr/>
      </xdr:nvCxnSpPr>
      <xdr:spPr>
        <a:xfrm flipV="1">
          <a:off x="1130300" y="9935537"/>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96589</xdr:rowOff>
    </xdr:from>
    <xdr:to>
      <xdr:col>6</xdr:col>
      <xdr:colOff>38100</xdr:colOff>
      <xdr:row>59</xdr:row>
      <xdr:rowOff>26739</xdr:rowOff>
    </xdr:to>
    <xdr:sp macro="" textlink="">
      <xdr:nvSpPr>
        <xdr:cNvPr id="129" name="フローチャート: 判断 128"/>
        <xdr:cNvSpPr/>
      </xdr:nvSpPr>
      <xdr:spPr>
        <a:xfrm>
          <a:off x="1079500" y="100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17866</xdr:rowOff>
    </xdr:from>
    <xdr:ext cx="534377" cy="259045"/>
    <xdr:sp macro="" textlink="">
      <xdr:nvSpPr>
        <xdr:cNvPr id="130" name="テキスト ボックス 129"/>
        <xdr:cNvSpPr txBox="1"/>
      </xdr:nvSpPr>
      <xdr:spPr>
        <a:xfrm>
          <a:off x="863111" y="101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151314</xdr:rowOff>
    </xdr:from>
    <xdr:to>
      <xdr:col>24</xdr:col>
      <xdr:colOff>114300</xdr:colOff>
      <xdr:row>57</xdr:row>
      <xdr:rowOff>81464</xdr:rowOff>
    </xdr:to>
    <xdr:sp macro="" textlink="">
      <xdr:nvSpPr>
        <xdr:cNvPr id="136" name="楕円 135"/>
        <xdr:cNvSpPr/>
      </xdr:nvSpPr>
      <xdr:spPr>
        <a:xfrm>
          <a:off x="4584700" y="97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2741</xdr:rowOff>
    </xdr:from>
    <xdr:ext cx="599010" cy="259045"/>
    <xdr:sp macro="" textlink="">
      <xdr:nvSpPr>
        <xdr:cNvPr id="137" name="物件費該当値テキスト"/>
        <xdr:cNvSpPr txBox="1"/>
      </xdr:nvSpPr>
      <xdr:spPr>
        <a:xfrm>
          <a:off x="4686300" y="96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54894</xdr:rowOff>
    </xdr:from>
    <xdr:to>
      <xdr:col>20</xdr:col>
      <xdr:colOff>38100</xdr:colOff>
      <xdr:row>57</xdr:row>
      <xdr:rowOff>156494</xdr:rowOff>
    </xdr:to>
    <xdr:sp macro="" textlink="">
      <xdr:nvSpPr>
        <xdr:cNvPr id="138" name="楕円 137"/>
        <xdr:cNvSpPr/>
      </xdr:nvSpPr>
      <xdr:spPr>
        <a:xfrm>
          <a:off x="3746500" y="98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147621</xdr:rowOff>
    </xdr:from>
    <xdr:ext cx="599010" cy="259045"/>
    <xdr:sp macro="" textlink="">
      <xdr:nvSpPr>
        <xdr:cNvPr id="139" name="テキスト ボックス 138"/>
        <xdr:cNvSpPr txBox="1"/>
      </xdr:nvSpPr>
      <xdr:spPr>
        <a:xfrm>
          <a:off x="3497795" y="99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61963</xdr:rowOff>
    </xdr:from>
    <xdr:to>
      <xdr:col>15</xdr:col>
      <xdr:colOff>101600</xdr:colOff>
      <xdr:row>57</xdr:row>
      <xdr:rowOff>163563</xdr:rowOff>
    </xdr:to>
    <xdr:sp macro="" textlink="">
      <xdr:nvSpPr>
        <xdr:cNvPr id="140" name="楕円 139"/>
        <xdr:cNvSpPr/>
      </xdr:nvSpPr>
      <xdr:spPr>
        <a:xfrm>
          <a:off x="2857500" y="98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154690</xdr:rowOff>
    </xdr:from>
    <xdr:ext cx="599010" cy="259045"/>
    <xdr:sp macro="" textlink="">
      <xdr:nvSpPr>
        <xdr:cNvPr id="141" name="テキスト ボックス 140"/>
        <xdr:cNvSpPr txBox="1"/>
      </xdr:nvSpPr>
      <xdr:spPr>
        <a:xfrm>
          <a:off x="2608795" y="992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112087</xdr:rowOff>
    </xdr:from>
    <xdr:to>
      <xdr:col>10</xdr:col>
      <xdr:colOff>165100</xdr:colOff>
      <xdr:row>58</xdr:row>
      <xdr:rowOff>42237</xdr:rowOff>
    </xdr:to>
    <xdr:sp macro="" textlink="">
      <xdr:nvSpPr>
        <xdr:cNvPr id="142" name="楕円 141"/>
        <xdr:cNvSpPr/>
      </xdr:nvSpPr>
      <xdr:spPr>
        <a:xfrm>
          <a:off x="1968500" y="98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33364</xdr:rowOff>
    </xdr:from>
    <xdr:ext cx="599010" cy="259045"/>
    <xdr:sp macro="" textlink="">
      <xdr:nvSpPr>
        <xdr:cNvPr id="143" name="テキスト ボックス 142"/>
        <xdr:cNvSpPr txBox="1"/>
      </xdr:nvSpPr>
      <xdr:spPr>
        <a:xfrm>
          <a:off x="1719795" y="99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145745</xdr:rowOff>
    </xdr:from>
    <xdr:to>
      <xdr:col>6</xdr:col>
      <xdr:colOff>38100</xdr:colOff>
      <xdr:row>58</xdr:row>
      <xdr:rowOff>75895</xdr:rowOff>
    </xdr:to>
    <xdr:sp macro="" textlink="">
      <xdr:nvSpPr>
        <xdr:cNvPr id="144" name="楕円 143"/>
        <xdr:cNvSpPr/>
      </xdr:nvSpPr>
      <xdr:spPr>
        <a:xfrm>
          <a:off x="1079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92422</xdr:rowOff>
    </xdr:from>
    <xdr:ext cx="599010" cy="259045"/>
    <xdr:sp macro="" textlink="">
      <xdr:nvSpPr>
        <xdr:cNvPr id="145" name="テキスト ボックス 144"/>
        <xdr:cNvSpPr txBox="1"/>
      </xdr:nvSpPr>
      <xdr:spPr>
        <a:xfrm>
          <a:off x="830795" y="96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49304</xdr:rowOff>
    </xdr:from>
    <xdr:to>
      <xdr:col>24</xdr:col>
      <xdr:colOff>63500</xdr:colOff>
      <xdr:row>78</xdr:row>
      <xdr:rowOff>50904</xdr:rowOff>
    </xdr:to>
    <xdr:cxnSp macro="">
      <xdr:nvCxnSpPr>
        <xdr:cNvPr id="174" name="直線コネクタ 173"/>
        <xdr:cNvCxnSpPr/>
      </xdr:nvCxnSpPr>
      <xdr:spPr>
        <a:xfrm>
          <a:off x="3797300" y="1342240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49304</xdr:rowOff>
    </xdr:from>
    <xdr:to>
      <xdr:col>19</xdr:col>
      <xdr:colOff>177800</xdr:colOff>
      <xdr:row>78</xdr:row>
      <xdr:rowOff>57023</xdr:rowOff>
    </xdr:to>
    <xdr:cxnSp macro="">
      <xdr:nvCxnSpPr>
        <xdr:cNvPr id="177" name="直線コネクタ 176"/>
        <xdr:cNvCxnSpPr/>
      </xdr:nvCxnSpPr>
      <xdr:spPr>
        <a:xfrm flipV="1">
          <a:off x="2908300" y="13422404"/>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57023</xdr:rowOff>
    </xdr:from>
    <xdr:to>
      <xdr:col>15</xdr:col>
      <xdr:colOff>50800</xdr:colOff>
      <xdr:row>78</xdr:row>
      <xdr:rowOff>122143</xdr:rowOff>
    </xdr:to>
    <xdr:cxnSp macro="">
      <xdr:nvCxnSpPr>
        <xdr:cNvPr id="180" name="直線コネクタ 179"/>
        <xdr:cNvCxnSpPr/>
      </xdr:nvCxnSpPr>
      <xdr:spPr>
        <a:xfrm flipV="1">
          <a:off x="2019300" y="13430123"/>
          <a:ext cx="889000" cy="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122143</xdr:rowOff>
    </xdr:from>
    <xdr:to>
      <xdr:col>10</xdr:col>
      <xdr:colOff>114300</xdr:colOff>
      <xdr:row>78</xdr:row>
      <xdr:rowOff>151465</xdr:rowOff>
    </xdr:to>
    <xdr:cxnSp macro="">
      <xdr:nvCxnSpPr>
        <xdr:cNvPr id="183" name="直線コネクタ 182"/>
        <xdr:cNvCxnSpPr/>
      </xdr:nvCxnSpPr>
      <xdr:spPr>
        <a:xfrm flipV="1">
          <a:off x="1130300" y="13495243"/>
          <a:ext cx="8890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26347</xdr:rowOff>
    </xdr:from>
    <xdr:to>
      <xdr:col>10</xdr:col>
      <xdr:colOff>165100</xdr:colOff>
      <xdr:row>78</xdr:row>
      <xdr:rowOff>127947</xdr:rowOff>
    </xdr:to>
    <xdr:sp macro="" textlink="">
      <xdr:nvSpPr>
        <xdr:cNvPr id="184" name="フローチャート: 判断 183"/>
        <xdr:cNvSpPr/>
      </xdr:nvSpPr>
      <xdr:spPr>
        <a:xfrm>
          <a:off x="1968500" y="133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144474</xdr:rowOff>
    </xdr:from>
    <xdr:ext cx="534377" cy="259045"/>
    <xdr:sp macro="" textlink="">
      <xdr:nvSpPr>
        <xdr:cNvPr id="185" name="テキスト ボックス 184"/>
        <xdr:cNvSpPr txBox="1"/>
      </xdr:nvSpPr>
      <xdr:spPr>
        <a:xfrm>
          <a:off x="1752111" y="13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119174</xdr:rowOff>
    </xdr:from>
    <xdr:to>
      <xdr:col>6</xdr:col>
      <xdr:colOff>38100</xdr:colOff>
      <xdr:row>79</xdr:row>
      <xdr:rowOff>49324</xdr:rowOff>
    </xdr:to>
    <xdr:sp macro="" textlink="">
      <xdr:nvSpPr>
        <xdr:cNvPr id="186" name="フローチャート: 判断 185"/>
        <xdr:cNvSpPr/>
      </xdr:nvSpPr>
      <xdr:spPr>
        <a:xfrm>
          <a:off x="1079500" y="1349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40451</xdr:rowOff>
    </xdr:from>
    <xdr:ext cx="469744" cy="259045"/>
    <xdr:sp macro="" textlink="">
      <xdr:nvSpPr>
        <xdr:cNvPr id="187" name="テキスト ボックス 186"/>
        <xdr:cNvSpPr txBox="1"/>
      </xdr:nvSpPr>
      <xdr:spPr>
        <a:xfrm>
          <a:off x="895428" y="1358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xdr:rowOff>
    </xdr:from>
    <xdr:to>
      <xdr:col>24</xdr:col>
      <xdr:colOff>114300</xdr:colOff>
      <xdr:row>78</xdr:row>
      <xdr:rowOff>101704</xdr:rowOff>
    </xdr:to>
    <xdr:sp macro="" textlink="">
      <xdr:nvSpPr>
        <xdr:cNvPr id="193" name="楕円 192"/>
        <xdr:cNvSpPr/>
      </xdr:nvSpPr>
      <xdr:spPr>
        <a:xfrm>
          <a:off x="4584700" y="133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149981</xdr:rowOff>
    </xdr:from>
    <xdr:ext cx="534377" cy="259045"/>
    <xdr:sp macro="" textlink="">
      <xdr:nvSpPr>
        <xdr:cNvPr id="194" name="維持補修費該当値テキスト"/>
        <xdr:cNvSpPr txBox="1"/>
      </xdr:nvSpPr>
      <xdr:spPr>
        <a:xfrm>
          <a:off x="4686300" y="133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169954</xdr:rowOff>
    </xdr:from>
    <xdr:to>
      <xdr:col>20</xdr:col>
      <xdr:colOff>38100</xdr:colOff>
      <xdr:row>78</xdr:row>
      <xdr:rowOff>100104</xdr:rowOff>
    </xdr:to>
    <xdr:sp macro="" textlink="">
      <xdr:nvSpPr>
        <xdr:cNvPr id="195" name="楕円 194"/>
        <xdr:cNvSpPr/>
      </xdr:nvSpPr>
      <xdr:spPr>
        <a:xfrm>
          <a:off x="3746500" y="133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91231</xdr:rowOff>
    </xdr:from>
    <xdr:ext cx="534377" cy="259045"/>
    <xdr:sp macro="" textlink="">
      <xdr:nvSpPr>
        <xdr:cNvPr id="196" name="テキスト ボックス 195"/>
        <xdr:cNvSpPr txBox="1"/>
      </xdr:nvSpPr>
      <xdr:spPr>
        <a:xfrm>
          <a:off x="3530111" y="134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6223</xdr:rowOff>
    </xdr:from>
    <xdr:to>
      <xdr:col>15</xdr:col>
      <xdr:colOff>101600</xdr:colOff>
      <xdr:row>78</xdr:row>
      <xdr:rowOff>107823</xdr:rowOff>
    </xdr:to>
    <xdr:sp macro="" textlink="">
      <xdr:nvSpPr>
        <xdr:cNvPr id="197" name="楕円 196"/>
        <xdr:cNvSpPr/>
      </xdr:nvSpPr>
      <xdr:spPr>
        <a:xfrm>
          <a:off x="2857500" y="133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98950</xdr:rowOff>
    </xdr:from>
    <xdr:ext cx="534377" cy="259045"/>
    <xdr:sp macro="" textlink="">
      <xdr:nvSpPr>
        <xdr:cNvPr id="198" name="テキスト ボックス 197"/>
        <xdr:cNvSpPr txBox="1"/>
      </xdr:nvSpPr>
      <xdr:spPr>
        <a:xfrm>
          <a:off x="2641111" y="134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71343</xdr:rowOff>
    </xdr:from>
    <xdr:to>
      <xdr:col>10</xdr:col>
      <xdr:colOff>165100</xdr:colOff>
      <xdr:row>79</xdr:row>
      <xdr:rowOff>1493</xdr:rowOff>
    </xdr:to>
    <xdr:sp macro="" textlink="">
      <xdr:nvSpPr>
        <xdr:cNvPr id="199" name="楕円 198"/>
        <xdr:cNvSpPr/>
      </xdr:nvSpPr>
      <xdr:spPr>
        <a:xfrm>
          <a:off x="1968500" y="134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164070</xdr:rowOff>
    </xdr:from>
    <xdr:ext cx="534377" cy="259045"/>
    <xdr:sp macro="" textlink="">
      <xdr:nvSpPr>
        <xdr:cNvPr id="200" name="テキスト ボックス 199"/>
        <xdr:cNvSpPr txBox="1"/>
      </xdr:nvSpPr>
      <xdr:spPr>
        <a:xfrm>
          <a:off x="1752111" y="135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100665</xdr:rowOff>
    </xdr:from>
    <xdr:to>
      <xdr:col>6</xdr:col>
      <xdr:colOff>38100</xdr:colOff>
      <xdr:row>79</xdr:row>
      <xdr:rowOff>30815</xdr:rowOff>
    </xdr:to>
    <xdr:sp macro="" textlink="">
      <xdr:nvSpPr>
        <xdr:cNvPr id="201" name="楕円 200"/>
        <xdr:cNvSpPr/>
      </xdr:nvSpPr>
      <xdr:spPr>
        <a:xfrm>
          <a:off x="1079500" y="134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47342</xdr:rowOff>
    </xdr:from>
    <xdr:ext cx="469744" cy="259045"/>
    <xdr:sp macro="" textlink="">
      <xdr:nvSpPr>
        <xdr:cNvPr id="202" name="テキスト ボックス 201"/>
        <xdr:cNvSpPr txBox="1"/>
      </xdr:nvSpPr>
      <xdr:spPr>
        <a:xfrm>
          <a:off x="895428" y="132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92056</xdr:rowOff>
    </xdr:from>
    <xdr:to>
      <xdr:col>24</xdr:col>
      <xdr:colOff>63500</xdr:colOff>
      <xdr:row>97</xdr:row>
      <xdr:rowOff>10818</xdr:rowOff>
    </xdr:to>
    <xdr:cxnSp macro="">
      <xdr:nvCxnSpPr>
        <xdr:cNvPr id="235" name="直線コネクタ 234"/>
        <xdr:cNvCxnSpPr/>
      </xdr:nvCxnSpPr>
      <xdr:spPr>
        <a:xfrm>
          <a:off x="3797300" y="16551256"/>
          <a:ext cx="838200" cy="9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31838</xdr:rowOff>
    </xdr:from>
    <xdr:to>
      <xdr:col>19</xdr:col>
      <xdr:colOff>177800</xdr:colOff>
      <xdr:row>96</xdr:row>
      <xdr:rowOff>92056</xdr:rowOff>
    </xdr:to>
    <xdr:cxnSp macro="">
      <xdr:nvCxnSpPr>
        <xdr:cNvPr id="238" name="直線コネクタ 237"/>
        <xdr:cNvCxnSpPr/>
      </xdr:nvCxnSpPr>
      <xdr:spPr>
        <a:xfrm>
          <a:off x="2908300" y="16491038"/>
          <a:ext cx="889000" cy="6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31838</xdr:rowOff>
    </xdr:from>
    <xdr:to>
      <xdr:col>15</xdr:col>
      <xdr:colOff>50800</xdr:colOff>
      <xdr:row>96</xdr:row>
      <xdr:rowOff>62481</xdr:rowOff>
    </xdr:to>
    <xdr:cxnSp macro="">
      <xdr:nvCxnSpPr>
        <xdr:cNvPr id="241" name="直線コネクタ 240"/>
        <xdr:cNvCxnSpPr/>
      </xdr:nvCxnSpPr>
      <xdr:spPr>
        <a:xfrm flipV="1">
          <a:off x="2019300" y="16491038"/>
          <a:ext cx="8890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41402</xdr:rowOff>
    </xdr:from>
    <xdr:to>
      <xdr:col>10</xdr:col>
      <xdr:colOff>114300</xdr:colOff>
      <xdr:row>96</xdr:row>
      <xdr:rowOff>62481</xdr:rowOff>
    </xdr:to>
    <xdr:cxnSp macro="">
      <xdr:nvCxnSpPr>
        <xdr:cNvPr id="244" name="直線コネクタ 243"/>
        <xdr:cNvCxnSpPr/>
      </xdr:nvCxnSpPr>
      <xdr:spPr>
        <a:xfrm>
          <a:off x="1130300" y="16500602"/>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5" name="フローチャート: 判断 244"/>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129446</xdr:rowOff>
    </xdr:from>
    <xdr:ext cx="534377" cy="259045"/>
    <xdr:sp macro="" textlink="">
      <xdr:nvSpPr>
        <xdr:cNvPr id="246" name="テキスト ボックス 245"/>
        <xdr:cNvSpPr txBox="1"/>
      </xdr:nvSpPr>
      <xdr:spPr>
        <a:xfrm>
          <a:off x="1752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26502</xdr:rowOff>
    </xdr:from>
    <xdr:to>
      <xdr:col>6</xdr:col>
      <xdr:colOff>38100</xdr:colOff>
      <xdr:row>96</xdr:row>
      <xdr:rowOff>128102</xdr:rowOff>
    </xdr:to>
    <xdr:sp macro="" textlink="">
      <xdr:nvSpPr>
        <xdr:cNvPr id="247" name="フローチャート: 判断 246"/>
        <xdr:cNvSpPr/>
      </xdr:nvSpPr>
      <xdr:spPr>
        <a:xfrm>
          <a:off x="1079500" y="164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119229</xdr:rowOff>
    </xdr:from>
    <xdr:ext cx="534377" cy="259045"/>
    <xdr:sp macro="" textlink="">
      <xdr:nvSpPr>
        <xdr:cNvPr id="248" name="テキスト ボックス 247"/>
        <xdr:cNvSpPr txBox="1"/>
      </xdr:nvSpPr>
      <xdr:spPr>
        <a:xfrm>
          <a:off x="863111" y="16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131468</xdr:rowOff>
    </xdr:from>
    <xdr:to>
      <xdr:col>24</xdr:col>
      <xdr:colOff>114300</xdr:colOff>
      <xdr:row>97</xdr:row>
      <xdr:rowOff>61618</xdr:rowOff>
    </xdr:to>
    <xdr:sp macro="" textlink="">
      <xdr:nvSpPr>
        <xdr:cNvPr id="254" name="楕円 253"/>
        <xdr:cNvSpPr/>
      </xdr:nvSpPr>
      <xdr:spPr>
        <a:xfrm>
          <a:off x="4584700" y="165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109895</xdr:rowOff>
    </xdr:from>
    <xdr:ext cx="534377" cy="259045"/>
    <xdr:sp macro="" textlink="">
      <xdr:nvSpPr>
        <xdr:cNvPr id="255" name="扶助費該当値テキスト"/>
        <xdr:cNvSpPr txBox="1"/>
      </xdr:nvSpPr>
      <xdr:spPr>
        <a:xfrm>
          <a:off x="4686300" y="165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41256</xdr:rowOff>
    </xdr:from>
    <xdr:to>
      <xdr:col>20</xdr:col>
      <xdr:colOff>38100</xdr:colOff>
      <xdr:row>96</xdr:row>
      <xdr:rowOff>142856</xdr:rowOff>
    </xdr:to>
    <xdr:sp macro="" textlink="">
      <xdr:nvSpPr>
        <xdr:cNvPr id="256" name="楕円 255"/>
        <xdr:cNvSpPr/>
      </xdr:nvSpPr>
      <xdr:spPr>
        <a:xfrm>
          <a:off x="3746500" y="165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133983</xdr:rowOff>
    </xdr:from>
    <xdr:ext cx="534377" cy="259045"/>
    <xdr:sp macro="" textlink="">
      <xdr:nvSpPr>
        <xdr:cNvPr id="257" name="テキスト ボックス 256"/>
        <xdr:cNvSpPr txBox="1"/>
      </xdr:nvSpPr>
      <xdr:spPr>
        <a:xfrm>
          <a:off x="3530111" y="165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152488</xdr:rowOff>
    </xdr:from>
    <xdr:to>
      <xdr:col>15</xdr:col>
      <xdr:colOff>101600</xdr:colOff>
      <xdr:row>96</xdr:row>
      <xdr:rowOff>82638</xdr:rowOff>
    </xdr:to>
    <xdr:sp macro="" textlink="">
      <xdr:nvSpPr>
        <xdr:cNvPr id="258" name="楕円 257"/>
        <xdr:cNvSpPr/>
      </xdr:nvSpPr>
      <xdr:spPr>
        <a:xfrm>
          <a:off x="2857500" y="164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73765</xdr:rowOff>
    </xdr:from>
    <xdr:ext cx="534377" cy="259045"/>
    <xdr:sp macro="" textlink="">
      <xdr:nvSpPr>
        <xdr:cNvPr id="259" name="テキスト ボックス 258"/>
        <xdr:cNvSpPr txBox="1"/>
      </xdr:nvSpPr>
      <xdr:spPr>
        <a:xfrm>
          <a:off x="2641111" y="165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11681</xdr:rowOff>
    </xdr:from>
    <xdr:to>
      <xdr:col>10</xdr:col>
      <xdr:colOff>165100</xdr:colOff>
      <xdr:row>96</xdr:row>
      <xdr:rowOff>113281</xdr:rowOff>
    </xdr:to>
    <xdr:sp macro="" textlink="">
      <xdr:nvSpPr>
        <xdr:cNvPr id="260" name="楕円 259"/>
        <xdr:cNvSpPr/>
      </xdr:nvSpPr>
      <xdr:spPr>
        <a:xfrm>
          <a:off x="1968500" y="164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104408</xdr:rowOff>
    </xdr:from>
    <xdr:ext cx="534377" cy="259045"/>
    <xdr:sp macro="" textlink="">
      <xdr:nvSpPr>
        <xdr:cNvPr id="261" name="テキスト ボックス 260"/>
        <xdr:cNvSpPr txBox="1"/>
      </xdr:nvSpPr>
      <xdr:spPr>
        <a:xfrm>
          <a:off x="1752111" y="16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162052</xdr:rowOff>
    </xdr:from>
    <xdr:to>
      <xdr:col>6</xdr:col>
      <xdr:colOff>38100</xdr:colOff>
      <xdr:row>96</xdr:row>
      <xdr:rowOff>92202</xdr:rowOff>
    </xdr:to>
    <xdr:sp macro="" textlink="">
      <xdr:nvSpPr>
        <xdr:cNvPr id="262" name="楕円 261"/>
        <xdr:cNvSpPr/>
      </xdr:nvSpPr>
      <xdr:spPr>
        <a:xfrm>
          <a:off x="10795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108729</xdr:rowOff>
    </xdr:from>
    <xdr:ext cx="534377" cy="259045"/>
    <xdr:sp macro="" textlink="">
      <xdr:nvSpPr>
        <xdr:cNvPr id="263" name="テキスト ボックス 262"/>
        <xdr:cNvSpPr txBox="1"/>
      </xdr:nvSpPr>
      <xdr:spPr>
        <a:xfrm>
          <a:off x="863111" y="162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20847</xdr:rowOff>
    </xdr:from>
    <xdr:to>
      <xdr:col>55</xdr:col>
      <xdr:colOff>0</xdr:colOff>
      <xdr:row>34</xdr:row>
      <xdr:rowOff>74934</xdr:rowOff>
    </xdr:to>
    <xdr:cxnSp macro="">
      <xdr:nvCxnSpPr>
        <xdr:cNvPr id="292" name="直線コネクタ 291"/>
        <xdr:cNvCxnSpPr/>
      </xdr:nvCxnSpPr>
      <xdr:spPr>
        <a:xfrm>
          <a:off x="9639300" y="5507247"/>
          <a:ext cx="838200" cy="39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20847</xdr:rowOff>
    </xdr:from>
    <xdr:to>
      <xdr:col>50</xdr:col>
      <xdr:colOff>114300</xdr:colOff>
      <xdr:row>35</xdr:row>
      <xdr:rowOff>55284</xdr:rowOff>
    </xdr:to>
    <xdr:cxnSp macro="">
      <xdr:nvCxnSpPr>
        <xdr:cNvPr id="295" name="直線コネクタ 294"/>
        <xdr:cNvCxnSpPr/>
      </xdr:nvCxnSpPr>
      <xdr:spPr>
        <a:xfrm flipV="1">
          <a:off x="8750300" y="5507247"/>
          <a:ext cx="889000" cy="54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55284</xdr:rowOff>
    </xdr:from>
    <xdr:to>
      <xdr:col>45</xdr:col>
      <xdr:colOff>177800</xdr:colOff>
      <xdr:row>38</xdr:row>
      <xdr:rowOff>41248</xdr:rowOff>
    </xdr:to>
    <xdr:cxnSp macro="">
      <xdr:nvCxnSpPr>
        <xdr:cNvPr id="298" name="直線コネクタ 297"/>
        <xdr:cNvCxnSpPr/>
      </xdr:nvCxnSpPr>
      <xdr:spPr>
        <a:xfrm flipV="1">
          <a:off x="7861300" y="6056034"/>
          <a:ext cx="889000" cy="50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7100</xdr:rowOff>
    </xdr:from>
    <xdr:to>
      <xdr:col>41</xdr:col>
      <xdr:colOff>50800</xdr:colOff>
      <xdr:row>38</xdr:row>
      <xdr:rowOff>41248</xdr:rowOff>
    </xdr:to>
    <xdr:cxnSp macro="">
      <xdr:nvCxnSpPr>
        <xdr:cNvPr id="301" name="直線コネクタ 300"/>
        <xdr:cNvCxnSpPr/>
      </xdr:nvCxnSpPr>
      <xdr:spPr>
        <a:xfrm>
          <a:off x="6972300" y="6522200"/>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2" name="フローチャート: 判断 301"/>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3" name="テキスト ボックス 302"/>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29655</xdr:rowOff>
    </xdr:from>
    <xdr:to>
      <xdr:col>36</xdr:col>
      <xdr:colOff>165100</xdr:colOff>
      <xdr:row>38</xdr:row>
      <xdr:rowOff>131255</xdr:rowOff>
    </xdr:to>
    <xdr:sp macro="" textlink="">
      <xdr:nvSpPr>
        <xdr:cNvPr id="304" name="フローチャート: 判断 303"/>
        <xdr:cNvSpPr/>
      </xdr:nvSpPr>
      <xdr:spPr>
        <a:xfrm>
          <a:off x="6921500" y="654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122382</xdr:rowOff>
    </xdr:from>
    <xdr:ext cx="534377" cy="259045"/>
    <xdr:sp macro="" textlink="">
      <xdr:nvSpPr>
        <xdr:cNvPr id="305" name="テキスト ボックス 304"/>
        <xdr:cNvSpPr txBox="1"/>
      </xdr:nvSpPr>
      <xdr:spPr>
        <a:xfrm>
          <a:off x="6705111" y="66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24134</xdr:rowOff>
    </xdr:from>
    <xdr:to>
      <xdr:col>55</xdr:col>
      <xdr:colOff>50800</xdr:colOff>
      <xdr:row>34</xdr:row>
      <xdr:rowOff>125734</xdr:rowOff>
    </xdr:to>
    <xdr:sp macro="" textlink="">
      <xdr:nvSpPr>
        <xdr:cNvPr id="311" name="楕円 310"/>
        <xdr:cNvSpPr/>
      </xdr:nvSpPr>
      <xdr:spPr>
        <a:xfrm>
          <a:off x="10426700" y="58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47011</xdr:rowOff>
    </xdr:from>
    <xdr:ext cx="599010" cy="259045"/>
    <xdr:sp macro="" textlink="">
      <xdr:nvSpPr>
        <xdr:cNvPr id="312" name="補助費等該当値テキスト"/>
        <xdr:cNvSpPr txBox="1"/>
      </xdr:nvSpPr>
      <xdr:spPr>
        <a:xfrm>
          <a:off x="10528300" y="570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141497</xdr:rowOff>
    </xdr:from>
    <xdr:to>
      <xdr:col>50</xdr:col>
      <xdr:colOff>165100</xdr:colOff>
      <xdr:row>32</xdr:row>
      <xdr:rowOff>71647</xdr:rowOff>
    </xdr:to>
    <xdr:sp macro="" textlink="">
      <xdr:nvSpPr>
        <xdr:cNvPr id="313" name="楕円 312"/>
        <xdr:cNvSpPr/>
      </xdr:nvSpPr>
      <xdr:spPr>
        <a:xfrm>
          <a:off x="9588500" y="54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88174</xdr:rowOff>
    </xdr:from>
    <xdr:ext cx="599010" cy="259045"/>
    <xdr:sp macro="" textlink="">
      <xdr:nvSpPr>
        <xdr:cNvPr id="314" name="テキスト ボックス 313"/>
        <xdr:cNvSpPr txBox="1"/>
      </xdr:nvSpPr>
      <xdr:spPr>
        <a:xfrm>
          <a:off x="9339795" y="52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4484</xdr:rowOff>
    </xdr:from>
    <xdr:to>
      <xdr:col>46</xdr:col>
      <xdr:colOff>38100</xdr:colOff>
      <xdr:row>35</xdr:row>
      <xdr:rowOff>106084</xdr:rowOff>
    </xdr:to>
    <xdr:sp macro="" textlink="">
      <xdr:nvSpPr>
        <xdr:cNvPr id="315" name="楕円 314"/>
        <xdr:cNvSpPr/>
      </xdr:nvSpPr>
      <xdr:spPr>
        <a:xfrm>
          <a:off x="8699500" y="60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122611</xdr:rowOff>
    </xdr:from>
    <xdr:ext cx="599010" cy="259045"/>
    <xdr:sp macro="" textlink="">
      <xdr:nvSpPr>
        <xdr:cNvPr id="316" name="テキスト ボックス 315"/>
        <xdr:cNvSpPr txBox="1"/>
      </xdr:nvSpPr>
      <xdr:spPr>
        <a:xfrm>
          <a:off x="8450795" y="578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161898</xdr:rowOff>
    </xdr:from>
    <xdr:to>
      <xdr:col>41</xdr:col>
      <xdr:colOff>101600</xdr:colOff>
      <xdr:row>38</xdr:row>
      <xdr:rowOff>92048</xdr:rowOff>
    </xdr:to>
    <xdr:sp macro="" textlink="">
      <xdr:nvSpPr>
        <xdr:cNvPr id="317" name="楕円 316"/>
        <xdr:cNvSpPr/>
      </xdr:nvSpPr>
      <xdr:spPr>
        <a:xfrm>
          <a:off x="7810500" y="6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83175</xdr:rowOff>
    </xdr:from>
    <xdr:ext cx="534377" cy="259045"/>
    <xdr:sp macro="" textlink="">
      <xdr:nvSpPr>
        <xdr:cNvPr id="318" name="テキスト ボックス 317"/>
        <xdr:cNvSpPr txBox="1"/>
      </xdr:nvSpPr>
      <xdr:spPr>
        <a:xfrm>
          <a:off x="7594111" y="65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127751</xdr:rowOff>
    </xdr:from>
    <xdr:to>
      <xdr:col>36</xdr:col>
      <xdr:colOff>165100</xdr:colOff>
      <xdr:row>38</xdr:row>
      <xdr:rowOff>57900</xdr:rowOff>
    </xdr:to>
    <xdr:sp macro="" textlink="">
      <xdr:nvSpPr>
        <xdr:cNvPr id="319" name="楕円 318"/>
        <xdr:cNvSpPr/>
      </xdr:nvSpPr>
      <xdr:spPr>
        <a:xfrm>
          <a:off x="6921500" y="6471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74428</xdr:rowOff>
    </xdr:from>
    <xdr:ext cx="599010" cy="259045"/>
    <xdr:sp macro="" textlink="">
      <xdr:nvSpPr>
        <xdr:cNvPr id="320" name="テキスト ボックス 319"/>
        <xdr:cNvSpPr txBox="1"/>
      </xdr:nvSpPr>
      <xdr:spPr>
        <a:xfrm>
          <a:off x="6672795" y="62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162461</xdr:rowOff>
    </xdr:from>
    <xdr:to>
      <xdr:col>55</xdr:col>
      <xdr:colOff>0</xdr:colOff>
      <xdr:row>58</xdr:row>
      <xdr:rowOff>14764</xdr:rowOff>
    </xdr:to>
    <xdr:cxnSp macro="">
      <xdr:nvCxnSpPr>
        <xdr:cNvPr id="347" name="直線コネクタ 346"/>
        <xdr:cNvCxnSpPr/>
      </xdr:nvCxnSpPr>
      <xdr:spPr>
        <a:xfrm flipV="1">
          <a:off x="9639300" y="9592211"/>
          <a:ext cx="838200" cy="3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14764</xdr:rowOff>
    </xdr:from>
    <xdr:to>
      <xdr:col>50</xdr:col>
      <xdr:colOff>114300</xdr:colOff>
      <xdr:row>58</xdr:row>
      <xdr:rowOff>127047</xdr:rowOff>
    </xdr:to>
    <xdr:cxnSp macro="">
      <xdr:nvCxnSpPr>
        <xdr:cNvPr id="350" name="直線コネクタ 349"/>
        <xdr:cNvCxnSpPr/>
      </xdr:nvCxnSpPr>
      <xdr:spPr>
        <a:xfrm flipV="1">
          <a:off x="8750300" y="9958864"/>
          <a:ext cx="889000" cy="1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127047</xdr:rowOff>
    </xdr:from>
    <xdr:to>
      <xdr:col>45</xdr:col>
      <xdr:colOff>177800</xdr:colOff>
      <xdr:row>58</xdr:row>
      <xdr:rowOff>132519</xdr:rowOff>
    </xdr:to>
    <xdr:cxnSp macro="">
      <xdr:nvCxnSpPr>
        <xdr:cNvPr id="353" name="直線コネクタ 352"/>
        <xdr:cNvCxnSpPr/>
      </xdr:nvCxnSpPr>
      <xdr:spPr>
        <a:xfrm flipV="1">
          <a:off x="7861300" y="10071147"/>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132519</xdr:rowOff>
    </xdr:from>
    <xdr:to>
      <xdr:col>41</xdr:col>
      <xdr:colOff>50800</xdr:colOff>
      <xdr:row>58</xdr:row>
      <xdr:rowOff>138810</xdr:rowOff>
    </xdr:to>
    <xdr:cxnSp macro="">
      <xdr:nvCxnSpPr>
        <xdr:cNvPr id="356" name="直線コネクタ 355"/>
        <xdr:cNvCxnSpPr/>
      </xdr:nvCxnSpPr>
      <xdr:spPr>
        <a:xfrm flipV="1">
          <a:off x="6972300" y="10076619"/>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7" name="フローチャート: 判断 356"/>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75392</xdr:rowOff>
    </xdr:from>
    <xdr:ext cx="599010" cy="259045"/>
    <xdr:sp macro="" textlink="">
      <xdr:nvSpPr>
        <xdr:cNvPr id="358" name="テキスト ボックス 357"/>
        <xdr:cNvSpPr txBox="1"/>
      </xdr:nvSpPr>
      <xdr:spPr>
        <a:xfrm>
          <a:off x="7561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46912</xdr:rowOff>
    </xdr:from>
    <xdr:to>
      <xdr:col>36</xdr:col>
      <xdr:colOff>165100</xdr:colOff>
      <xdr:row>58</xdr:row>
      <xdr:rowOff>148512</xdr:rowOff>
    </xdr:to>
    <xdr:sp macro="" textlink="">
      <xdr:nvSpPr>
        <xdr:cNvPr id="359" name="フローチャート: 判断 358"/>
        <xdr:cNvSpPr/>
      </xdr:nvSpPr>
      <xdr:spPr>
        <a:xfrm>
          <a:off x="6921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165039</xdr:rowOff>
    </xdr:from>
    <xdr:ext cx="534377" cy="259045"/>
    <xdr:sp macro="" textlink="">
      <xdr:nvSpPr>
        <xdr:cNvPr id="360" name="テキスト ボックス 359"/>
        <xdr:cNvSpPr txBox="1"/>
      </xdr:nvSpPr>
      <xdr:spPr>
        <a:xfrm>
          <a:off x="6705111" y="97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111661</xdr:rowOff>
    </xdr:from>
    <xdr:to>
      <xdr:col>55</xdr:col>
      <xdr:colOff>50800</xdr:colOff>
      <xdr:row>56</xdr:row>
      <xdr:rowOff>41811</xdr:rowOff>
    </xdr:to>
    <xdr:sp macro="" textlink="">
      <xdr:nvSpPr>
        <xdr:cNvPr id="366" name="楕円 365"/>
        <xdr:cNvSpPr/>
      </xdr:nvSpPr>
      <xdr:spPr>
        <a:xfrm>
          <a:off x="10426700" y="954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134538</xdr:rowOff>
    </xdr:from>
    <xdr:ext cx="690189" cy="259045"/>
    <xdr:sp macro="" textlink="">
      <xdr:nvSpPr>
        <xdr:cNvPr id="367" name="普通建設事業費該当値テキスト"/>
        <xdr:cNvSpPr txBox="1"/>
      </xdr:nvSpPr>
      <xdr:spPr>
        <a:xfrm>
          <a:off x="10528300" y="9392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135414</xdr:rowOff>
    </xdr:from>
    <xdr:to>
      <xdr:col>50</xdr:col>
      <xdr:colOff>165100</xdr:colOff>
      <xdr:row>58</xdr:row>
      <xdr:rowOff>65564</xdr:rowOff>
    </xdr:to>
    <xdr:sp macro="" textlink="">
      <xdr:nvSpPr>
        <xdr:cNvPr id="368" name="楕円 367"/>
        <xdr:cNvSpPr/>
      </xdr:nvSpPr>
      <xdr:spPr>
        <a:xfrm>
          <a:off x="9588500" y="99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56691</xdr:rowOff>
    </xdr:from>
    <xdr:ext cx="599010" cy="259045"/>
    <xdr:sp macro="" textlink="">
      <xdr:nvSpPr>
        <xdr:cNvPr id="369" name="テキスト ボックス 368"/>
        <xdr:cNvSpPr txBox="1"/>
      </xdr:nvSpPr>
      <xdr:spPr>
        <a:xfrm>
          <a:off x="9339795" y="1000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76247</xdr:rowOff>
    </xdr:from>
    <xdr:to>
      <xdr:col>46</xdr:col>
      <xdr:colOff>38100</xdr:colOff>
      <xdr:row>59</xdr:row>
      <xdr:rowOff>6397</xdr:rowOff>
    </xdr:to>
    <xdr:sp macro="" textlink="">
      <xdr:nvSpPr>
        <xdr:cNvPr id="370" name="楕円 369"/>
        <xdr:cNvSpPr/>
      </xdr:nvSpPr>
      <xdr:spPr>
        <a:xfrm>
          <a:off x="8699500" y="100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168974</xdr:rowOff>
    </xdr:from>
    <xdr:ext cx="534377" cy="259045"/>
    <xdr:sp macro="" textlink="">
      <xdr:nvSpPr>
        <xdr:cNvPr id="371" name="テキスト ボックス 370"/>
        <xdr:cNvSpPr txBox="1"/>
      </xdr:nvSpPr>
      <xdr:spPr>
        <a:xfrm>
          <a:off x="8483111" y="101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81719</xdr:rowOff>
    </xdr:from>
    <xdr:to>
      <xdr:col>41</xdr:col>
      <xdr:colOff>101600</xdr:colOff>
      <xdr:row>59</xdr:row>
      <xdr:rowOff>11869</xdr:rowOff>
    </xdr:to>
    <xdr:sp macro="" textlink="">
      <xdr:nvSpPr>
        <xdr:cNvPr id="372" name="楕円 371"/>
        <xdr:cNvSpPr/>
      </xdr:nvSpPr>
      <xdr:spPr>
        <a:xfrm>
          <a:off x="7810500" y="100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2996</xdr:rowOff>
    </xdr:from>
    <xdr:ext cx="534377" cy="259045"/>
    <xdr:sp macro="" textlink="">
      <xdr:nvSpPr>
        <xdr:cNvPr id="373" name="テキスト ボックス 372"/>
        <xdr:cNvSpPr txBox="1"/>
      </xdr:nvSpPr>
      <xdr:spPr>
        <a:xfrm>
          <a:off x="7594111" y="101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88010</xdr:rowOff>
    </xdr:from>
    <xdr:to>
      <xdr:col>36</xdr:col>
      <xdr:colOff>165100</xdr:colOff>
      <xdr:row>59</xdr:row>
      <xdr:rowOff>18160</xdr:rowOff>
    </xdr:to>
    <xdr:sp macro="" textlink="">
      <xdr:nvSpPr>
        <xdr:cNvPr id="374" name="楕円 373"/>
        <xdr:cNvSpPr/>
      </xdr:nvSpPr>
      <xdr:spPr>
        <a:xfrm>
          <a:off x="6921500" y="100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9287</xdr:rowOff>
    </xdr:from>
    <xdr:ext cx="469744" cy="259045"/>
    <xdr:sp macro="" textlink="">
      <xdr:nvSpPr>
        <xdr:cNvPr id="375" name="テキスト ボックス 374"/>
        <xdr:cNvSpPr txBox="1"/>
      </xdr:nvSpPr>
      <xdr:spPr>
        <a:xfrm>
          <a:off x="6737428" y="101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56104</xdr:rowOff>
    </xdr:from>
    <xdr:to>
      <xdr:col>55</xdr:col>
      <xdr:colOff>0</xdr:colOff>
      <xdr:row>77</xdr:row>
      <xdr:rowOff>75107</xdr:rowOff>
    </xdr:to>
    <xdr:cxnSp macro="">
      <xdr:nvCxnSpPr>
        <xdr:cNvPr id="404" name="直線コネクタ 403"/>
        <xdr:cNvCxnSpPr/>
      </xdr:nvCxnSpPr>
      <xdr:spPr>
        <a:xfrm flipV="1">
          <a:off x="9639300" y="12229054"/>
          <a:ext cx="838200" cy="104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75107</xdr:rowOff>
    </xdr:from>
    <xdr:to>
      <xdr:col>50</xdr:col>
      <xdr:colOff>114300</xdr:colOff>
      <xdr:row>79</xdr:row>
      <xdr:rowOff>9303</xdr:rowOff>
    </xdr:to>
    <xdr:cxnSp macro="">
      <xdr:nvCxnSpPr>
        <xdr:cNvPr id="407" name="直線コネクタ 406"/>
        <xdr:cNvCxnSpPr/>
      </xdr:nvCxnSpPr>
      <xdr:spPr>
        <a:xfrm flipV="1">
          <a:off x="8750300" y="13276757"/>
          <a:ext cx="889000" cy="2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9303</xdr:rowOff>
    </xdr:from>
    <xdr:to>
      <xdr:col>45</xdr:col>
      <xdr:colOff>177800</xdr:colOff>
      <xdr:row>79</xdr:row>
      <xdr:rowOff>28321</xdr:rowOff>
    </xdr:to>
    <xdr:cxnSp macro="">
      <xdr:nvCxnSpPr>
        <xdr:cNvPr id="410" name="直線コネクタ 409"/>
        <xdr:cNvCxnSpPr/>
      </xdr:nvCxnSpPr>
      <xdr:spPr>
        <a:xfrm flipV="1">
          <a:off x="7861300" y="13553853"/>
          <a:ext cx="8890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28321</xdr:rowOff>
    </xdr:from>
    <xdr:to>
      <xdr:col>41</xdr:col>
      <xdr:colOff>50800</xdr:colOff>
      <xdr:row>79</xdr:row>
      <xdr:rowOff>43120</xdr:rowOff>
    </xdr:to>
    <xdr:cxnSp macro="">
      <xdr:nvCxnSpPr>
        <xdr:cNvPr id="413" name="直線コネクタ 412"/>
        <xdr:cNvCxnSpPr/>
      </xdr:nvCxnSpPr>
      <xdr:spPr>
        <a:xfrm flipV="1">
          <a:off x="6972300" y="13572871"/>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4" name="フローチャート: 判断 413"/>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5" name="テキスト ボックス 414"/>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116537</xdr:rowOff>
    </xdr:from>
    <xdr:to>
      <xdr:col>36</xdr:col>
      <xdr:colOff>165100</xdr:colOff>
      <xdr:row>79</xdr:row>
      <xdr:rowOff>46687</xdr:rowOff>
    </xdr:to>
    <xdr:sp macro="" textlink="">
      <xdr:nvSpPr>
        <xdr:cNvPr id="416" name="フローチャート: 判断 415"/>
        <xdr:cNvSpPr/>
      </xdr:nvSpPr>
      <xdr:spPr>
        <a:xfrm>
          <a:off x="6921500" y="134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63214</xdr:rowOff>
    </xdr:from>
    <xdr:ext cx="534377" cy="259045"/>
    <xdr:sp macro="" textlink="">
      <xdr:nvSpPr>
        <xdr:cNvPr id="417" name="テキスト ボックス 416"/>
        <xdr:cNvSpPr txBox="1"/>
      </xdr:nvSpPr>
      <xdr:spPr>
        <a:xfrm>
          <a:off x="6705111" y="132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5304</xdr:rowOff>
    </xdr:from>
    <xdr:to>
      <xdr:col>55</xdr:col>
      <xdr:colOff>50800</xdr:colOff>
      <xdr:row>71</xdr:row>
      <xdr:rowOff>106904</xdr:rowOff>
    </xdr:to>
    <xdr:sp macro="" textlink="">
      <xdr:nvSpPr>
        <xdr:cNvPr id="423" name="楕円 422"/>
        <xdr:cNvSpPr/>
      </xdr:nvSpPr>
      <xdr:spPr>
        <a:xfrm>
          <a:off x="10426700" y="121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129781</xdr:rowOff>
    </xdr:from>
    <xdr:ext cx="690189" cy="259045"/>
    <xdr:sp macro="" textlink="">
      <xdr:nvSpPr>
        <xdr:cNvPr id="424" name="普通建設事業費 （ うち新規整備　）該当値テキスト"/>
        <xdr:cNvSpPr txBox="1"/>
      </xdr:nvSpPr>
      <xdr:spPr>
        <a:xfrm>
          <a:off x="10528300" y="12131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24307</xdr:rowOff>
    </xdr:from>
    <xdr:to>
      <xdr:col>50</xdr:col>
      <xdr:colOff>165100</xdr:colOff>
      <xdr:row>77</xdr:row>
      <xdr:rowOff>125907</xdr:rowOff>
    </xdr:to>
    <xdr:sp macro="" textlink="">
      <xdr:nvSpPr>
        <xdr:cNvPr id="425" name="楕円 424"/>
        <xdr:cNvSpPr/>
      </xdr:nvSpPr>
      <xdr:spPr>
        <a:xfrm>
          <a:off x="9588500" y="132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142434</xdr:rowOff>
    </xdr:from>
    <xdr:ext cx="599010" cy="259045"/>
    <xdr:sp macro="" textlink="">
      <xdr:nvSpPr>
        <xdr:cNvPr id="426" name="テキスト ボックス 425"/>
        <xdr:cNvSpPr txBox="1"/>
      </xdr:nvSpPr>
      <xdr:spPr>
        <a:xfrm>
          <a:off x="9339795" y="1300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129953</xdr:rowOff>
    </xdr:from>
    <xdr:to>
      <xdr:col>46</xdr:col>
      <xdr:colOff>38100</xdr:colOff>
      <xdr:row>79</xdr:row>
      <xdr:rowOff>60103</xdr:rowOff>
    </xdr:to>
    <xdr:sp macro="" textlink="">
      <xdr:nvSpPr>
        <xdr:cNvPr id="427" name="楕円 426"/>
        <xdr:cNvSpPr/>
      </xdr:nvSpPr>
      <xdr:spPr>
        <a:xfrm>
          <a:off x="8699500" y="135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51230</xdr:rowOff>
    </xdr:from>
    <xdr:ext cx="534377" cy="259045"/>
    <xdr:sp macro="" textlink="">
      <xdr:nvSpPr>
        <xdr:cNvPr id="428" name="テキスト ボックス 427"/>
        <xdr:cNvSpPr txBox="1"/>
      </xdr:nvSpPr>
      <xdr:spPr>
        <a:xfrm>
          <a:off x="8483111" y="135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148971</xdr:rowOff>
    </xdr:from>
    <xdr:to>
      <xdr:col>41</xdr:col>
      <xdr:colOff>101600</xdr:colOff>
      <xdr:row>79</xdr:row>
      <xdr:rowOff>79121</xdr:rowOff>
    </xdr:to>
    <xdr:sp macro="" textlink="">
      <xdr:nvSpPr>
        <xdr:cNvPr id="429" name="楕円 428"/>
        <xdr:cNvSpPr/>
      </xdr:nvSpPr>
      <xdr:spPr>
        <a:xfrm>
          <a:off x="78105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70248</xdr:rowOff>
    </xdr:from>
    <xdr:ext cx="534377" cy="259045"/>
    <xdr:sp macro="" textlink="">
      <xdr:nvSpPr>
        <xdr:cNvPr id="430" name="テキスト ボックス 429"/>
        <xdr:cNvSpPr txBox="1"/>
      </xdr:nvSpPr>
      <xdr:spPr>
        <a:xfrm>
          <a:off x="7594111" y="136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163770</xdr:rowOff>
    </xdr:from>
    <xdr:to>
      <xdr:col>36</xdr:col>
      <xdr:colOff>165100</xdr:colOff>
      <xdr:row>79</xdr:row>
      <xdr:rowOff>93920</xdr:rowOff>
    </xdr:to>
    <xdr:sp macro="" textlink="">
      <xdr:nvSpPr>
        <xdr:cNvPr id="431" name="楕円 430"/>
        <xdr:cNvSpPr/>
      </xdr:nvSpPr>
      <xdr:spPr>
        <a:xfrm>
          <a:off x="6921500" y="135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85047</xdr:rowOff>
    </xdr:from>
    <xdr:ext cx="469744" cy="259045"/>
    <xdr:sp macro="" textlink="">
      <xdr:nvSpPr>
        <xdr:cNvPr id="432" name="テキスト ボックス 431"/>
        <xdr:cNvSpPr txBox="1"/>
      </xdr:nvSpPr>
      <xdr:spPr>
        <a:xfrm>
          <a:off x="6737428" y="136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139700</xdr:rowOff>
    </xdr:from>
    <xdr:to>
      <xdr:col>55</xdr:col>
      <xdr:colOff>0</xdr:colOff>
      <xdr:row>98</xdr:row>
      <xdr:rowOff>139700</xdr:rowOff>
    </xdr:to>
    <xdr:cxnSp macro="">
      <xdr:nvCxnSpPr>
        <xdr:cNvPr id="459" name="直線コネクタ 458"/>
        <xdr:cNvCxnSpPr/>
      </xdr:nvCxnSpPr>
      <xdr:spPr>
        <a:xfrm>
          <a:off x="9639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139700</xdr:rowOff>
    </xdr:from>
    <xdr:to>
      <xdr:col>50</xdr:col>
      <xdr:colOff>114300</xdr:colOff>
      <xdr:row>98</xdr:row>
      <xdr:rowOff>139700</xdr:rowOff>
    </xdr:to>
    <xdr:cxnSp macro="">
      <xdr:nvCxnSpPr>
        <xdr:cNvPr id="462" name="直線コネクタ 461"/>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138325</xdr:rowOff>
    </xdr:from>
    <xdr:to>
      <xdr:col>45</xdr:col>
      <xdr:colOff>177800</xdr:colOff>
      <xdr:row>98</xdr:row>
      <xdr:rowOff>139700</xdr:rowOff>
    </xdr:to>
    <xdr:cxnSp macro="">
      <xdr:nvCxnSpPr>
        <xdr:cNvPr id="465" name="直線コネクタ 464"/>
        <xdr:cNvCxnSpPr/>
      </xdr:nvCxnSpPr>
      <xdr:spPr>
        <a:xfrm>
          <a:off x="7861300" y="16940425"/>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138325</xdr:rowOff>
    </xdr:from>
    <xdr:to>
      <xdr:col>41</xdr:col>
      <xdr:colOff>50800</xdr:colOff>
      <xdr:row>98</xdr:row>
      <xdr:rowOff>139288</xdr:rowOff>
    </xdr:to>
    <xdr:cxnSp macro="">
      <xdr:nvCxnSpPr>
        <xdr:cNvPr id="468" name="直線コネクタ 467"/>
        <xdr:cNvCxnSpPr/>
      </xdr:nvCxnSpPr>
      <xdr:spPr>
        <a:xfrm flipV="1">
          <a:off x="6972300" y="16940425"/>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9" name="フローチャート: 判断 468"/>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0" name="テキスト ボックス 469"/>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70349</xdr:rowOff>
    </xdr:from>
    <xdr:to>
      <xdr:col>36</xdr:col>
      <xdr:colOff>165100</xdr:colOff>
      <xdr:row>99</xdr:row>
      <xdr:rowOff>499</xdr:rowOff>
    </xdr:to>
    <xdr:sp macro="" textlink="">
      <xdr:nvSpPr>
        <xdr:cNvPr id="471" name="フローチャート: 判断 470"/>
        <xdr:cNvSpPr/>
      </xdr:nvSpPr>
      <xdr:spPr>
        <a:xfrm>
          <a:off x="6921500" y="1687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17026</xdr:rowOff>
    </xdr:from>
    <xdr:ext cx="534377" cy="259045"/>
    <xdr:sp macro="" textlink="">
      <xdr:nvSpPr>
        <xdr:cNvPr id="472" name="テキスト ボックス 471"/>
        <xdr:cNvSpPr txBox="1"/>
      </xdr:nvSpPr>
      <xdr:spPr>
        <a:xfrm>
          <a:off x="6705111" y="166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88900</xdr:rowOff>
    </xdr:from>
    <xdr:to>
      <xdr:col>55</xdr:col>
      <xdr:colOff>50800</xdr:colOff>
      <xdr:row>99</xdr:row>
      <xdr:rowOff>19050</xdr:rowOff>
    </xdr:to>
    <xdr:sp macro="" textlink="">
      <xdr:nvSpPr>
        <xdr:cNvPr id="478" name="楕円 477"/>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3827</xdr:rowOff>
    </xdr:from>
    <xdr:ext cx="249299" cy="259045"/>
    <xdr:sp macro="" textlink="">
      <xdr:nvSpPr>
        <xdr:cNvPr id="479"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88900</xdr:rowOff>
    </xdr:from>
    <xdr:to>
      <xdr:col>50</xdr:col>
      <xdr:colOff>165100</xdr:colOff>
      <xdr:row>99</xdr:row>
      <xdr:rowOff>19050</xdr:rowOff>
    </xdr:to>
    <xdr:sp macro="" textlink="">
      <xdr:nvSpPr>
        <xdr:cNvPr id="480" name="楕円 479"/>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10177</xdr:rowOff>
    </xdr:from>
    <xdr:ext cx="249299" cy="259045"/>
    <xdr:sp macro="" textlink="">
      <xdr:nvSpPr>
        <xdr:cNvPr id="481" name="テキスト ボックス 480"/>
        <xdr:cNvSpPr txBox="1"/>
      </xdr:nvSpPr>
      <xdr:spPr>
        <a:xfrm>
          <a:off x="9514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2" name="楕円 481"/>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3" name="テキスト ボックス 482"/>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87525</xdr:rowOff>
    </xdr:from>
    <xdr:to>
      <xdr:col>41</xdr:col>
      <xdr:colOff>101600</xdr:colOff>
      <xdr:row>99</xdr:row>
      <xdr:rowOff>17675</xdr:rowOff>
    </xdr:to>
    <xdr:sp macro="" textlink="">
      <xdr:nvSpPr>
        <xdr:cNvPr id="484" name="楕円 483"/>
        <xdr:cNvSpPr/>
      </xdr:nvSpPr>
      <xdr:spPr>
        <a:xfrm>
          <a:off x="7810500" y="16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8802</xdr:rowOff>
    </xdr:from>
    <xdr:ext cx="469744" cy="259045"/>
    <xdr:sp macro="" textlink="">
      <xdr:nvSpPr>
        <xdr:cNvPr id="485" name="テキスト ボックス 484"/>
        <xdr:cNvSpPr txBox="1"/>
      </xdr:nvSpPr>
      <xdr:spPr>
        <a:xfrm>
          <a:off x="7626428" y="169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88488</xdr:rowOff>
    </xdr:from>
    <xdr:to>
      <xdr:col>36</xdr:col>
      <xdr:colOff>165100</xdr:colOff>
      <xdr:row>99</xdr:row>
      <xdr:rowOff>18638</xdr:rowOff>
    </xdr:to>
    <xdr:sp macro="" textlink="">
      <xdr:nvSpPr>
        <xdr:cNvPr id="486" name="楕円 485"/>
        <xdr:cNvSpPr/>
      </xdr:nvSpPr>
      <xdr:spPr>
        <a:xfrm>
          <a:off x="6921500" y="168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9765</xdr:rowOff>
    </xdr:from>
    <xdr:ext cx="378565" cy="259045"/>
    <xdr:sp macro="" textlink="">
      <xdr:nvSpPr>
        <xdr:cNvPr id="487" name="テキスト ボックス 486"/>
        <xdr:cNvSpPr txBox="1"/>
      </xdr:nvSpPr>
      <xdr:spPr>
        <a:xfrm>
          <a:off x="6783017" y="16983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42160</xdr:rowOff>
    </xdr:from>
    <xdr:to>
      <xdr:col>85</xdr:col>
      <xdr:colOff>127000</xdr:colOff>
      <xdr:row>39</xdr:row>
      <xdr:rowOff>42248</xdr:rowOff>
    </xdr:to>
    <xdr:cxnSp macro="">
      <xdr:nvCxnSpPr>
        <xdr:cNvPr id="516" name="直線コネクタ 515"/>
        <xdr:cNvCxnSpPr/>
      </xdr:nvCxnSpPr>
      <xdr:spPr>
        <a:xfrm flipV="1">
          <a:off x="15481300" y="6728710"/>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41745</xdr:rowOff>
    </xdr:from>
    <xdr:to>
      <xdr:col>81</xdr:col>
      <xdr:colOff>50800</xdr:colOff>
      <xdr:row>39</xdr:row>
      <xdr:rowOff>42248</xdr:rowOff>
    </xdr:to>
    <xdr:cxnSp macro="">
      <xdr:nvCxnSpPr>
        <xdr:cNvPr id="519" name="直線コネクタ 518"/>
        <xdr:cNvCxnSpPr/>
      </xdr:nvCxnSpPr>
      <xdr:spPr>
        <a:xfrm>
          <a:off x="14592300" y="672829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39577</xdr:rowOff>
    </xdr:from>
    <xdr:to>
      <xdr:col>76</xdr:col>
      <xdr:colOff>114300</xdr:colOff>
      <xdr:row>39</xdr:row>
      <xdr:rowOff>41745</xdr:rowOff>
    </xdr:to>
    <xdr:cxnSp macro="">
      <xdr:nvCxnSpPr>
        <xdr:cNvPr id="522" name="直線コネクタ 521"/>
        <xdr:cNvCxnSpPr/>
      </xdr:nvCxnSpPr>
      <xdr:spPr>
        <a:xfrm>
          <a:off x="13703300" y="6726127"/>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10148</xdr:rowOff>
    </xdr:from>
    <xdr:to>
      <xdr:col>71</xdr:col>
      <xdr:colOff>177800</xdr:colOff>
      <xdr:row>39</xdr:row>
      <xdr:rowOff>39577</xdr:rowOff>
    </xdr:to>
    <xdr:cxnSp macro="">
      <xdr:nvCxnSpPr>
        <xdr:cNvPr id="525" name="直線コネクタ 524"/>
        <xdr:cNvCxnSpPr/>
      </xdr:nvCxnSpPr>
      <xdr:spPr>
        <a:xfrm>
          <a:off x="12814300" y="6525248"/>
          <a:ext cx="889000" cy="2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6" name="フローチャート: 判断 525"/>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47475</xdr:rowOff>
    </xdr:from>
    <xdr:ext cx="534377" cy="259045"/>
    <xdr:sp macro="" textlink="">
      <xdr:nvSpPr>
        <xdr:cNvPr id="527" name="テキスト ボックス 526"/>
        <xdr:cNvSpPr txBox="1"/>
      </xdr:nvSpPr>
      <xdr:spPr>
        <a:xfrm>
          <a:off x="13436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147224</xdr:rowOff>
    </xdr:from>
    <xdr:to>
      <xdr:col>67</xdr:col>
      <xdr:colOff>101600</xdr:colOff>
      <xdr:row>39</xdr:row>
      <xdr:rowOff>77374</xdr:rowOff>
    </xdr:to>
    <xdr:sp macro="" textlink="">
      <xdr:nvSpPr>
        <xdr:cNvPr id="528" name="フローチャート: 判断 527"/>
        <xdr:cNvSpPr/>
      </xdr:nvSpPr>
      <xdr:spPr>
        <a:xfrm>
          <a:off x="12763500" y="666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68501</xdr:rowOff>
    </xdr:from>
    <xdr:ext cx="469744" cy="259045"/>
    <xdr:sp macro="" textlink="">
      <xdr:nvSpPr>
        <xdr:cNvPr id="529" name="テキスト ボックス 528"/>
        <xdr:cNvSpPr txBox="1"/>
      </xdr:nvSpPr>
      <xdr:spPr>
        <a:xfrm>
          <a:off x="12579428" y="675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162810</xdr:rowOff>
    </xdr:from>
    <xdr:to>
      <xdr:col>85</xdr:col>
      <xdr:colOff>177800</xdr:colOff>
      <xdr:row>39</xdr:row>
      <xdr:rowOff>92960</xdr:rowOff>
    </xdr:to>
    <xdr:sp macro="" textlink="">
      <xdr:nvSpPr>
        <xdr:cNvPr id="535" name="楕円 534"/>
        <xdr:cNvSpPr/>
      </xdr:nvSpPr>
      <xdr:spPr>
        <a:xfrm>
          <a:off x="16268700" y="66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77737</xdr:rowOff>
    </xdr:from>
    <xdr:ext cx="378565" cy="259045"/>
    <xdr:sp macro="" textlink="">
      <xdr:nvSpPr>
        <xdr:cNvPr id="536" name="災害復旧事業費該当値テキスト"/>
        <xdr:cNvSpPr txBox="1"/>
      </xdr:nvSpPr>
      <xdr:spPr>
        <a:xfrm>
          <a:off x="16370300" y="6592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162898</xdr:rowOff>
    </xdr:from>
    <xdr:to>
      <xdr:col>81</xdr:col>
      <xdr:colOff>101600</xdr:colOff>
      <xdr:row>39</xdr:row>
      <xdr:rowOff>93048</xdr:rowOff>
    </xdr:to>
    <xdr:sp macro="" textlink="">
      <xdr:nvSpPr>
        <xdr:cNvPr id="537" name="楕円 536"/>
        <xdr:cNvSpPr/>
      </xdr:nvSpPr>
      <xdr:spPr>
        <a:xfrm>
          <a:off x="15430500" y="66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84175</xdr:rowOff>
    </xdr:from>
    <xdr:ext cx="378565" cy="259045"/>
    <xdr:sp macro="" textlink="">
      <xdr:nvSpPr>
        <xdr:cNvPr id="538" name="テキスト ボックス 537"/>
        <xdr:cNvSpPr txBox="1"/>
      </xdr:nvSpPr>
      <xdr:spPr>
        <a:xfrm>
          <a:off x="15292017" y="677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162395</xdr:rowOff>
    </xdr:from>
    <xdr:to>
      <xdr:col>76</xdr:col>
      <xdr:colOff>165100</xdr:colOff>
      <xdr:row>39</xdr:row>
      <xdr:rowOff>92545</xdr:rowOff>
    </xdr:to>
    <xdr:sp macro="" textlink="">
      <xdr:nvSpPr>
        <xdr:cNvPr id="539" name="楕円 538"/>
        <xdr:cNvSpPr/>
      </xdr:nvSpPr>
      <xdr:spPr>
        <a:xfrm>
          <a:off x="145415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83672</xdr:rowOff>
    </xdr:from>
    <xdr:ext cx="378565" cy="259045"/>
    <xdr:sp macro="" textlink="">
      <xdr:nvSpPr>
        <xdr:cNvPr id="540" name="テキスト ボックス 539"/>
        <xdr:cNvSpPr txBox="1"/>
      </xdr:nvSpPr>
      <xdr:spPr>
        <a:xfrm>
          <a:off x="14403017" y="677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160227</xdr:rowOff>
    </xdr:from>
    <xdr:to>
      <xdr:col>72</xdr:col>
      <xdr:colOff>38100</xdr:colOff>
      <xdr:row>39</xdr:row>
      <xdr:rowOff>90377</xdr:rowOff>
    </xdr:to>
    <xdr:sp macro="" textlink="">
      <xdr:nvSpPr>
        <xdr:cNvPr id="541" name="楕円 540"/>
        <xdr:cNvSpPr/>
      </xdr:nvSpPr>
      <xdr:spPr>
        <a:xfrm>
          <a:off x="13652500" y="66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81504</xdr:rowOff>
    </xdr:from>
    <xdr:ext cx="469744" cy="259045"/>
    <xdr:sp macro="" textlink="">
      <xdr:nvSpPr>
        <xdr:cNvPr id="542" name="テキスト ボックス 541"/>
        <xdr:cNvSpPr txBox="1"/>
      </xdr:nvSpPr>
      <xdr:spPr>
        <a:xfrm>
          <a:off x="13468428" y="676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130799</xdr:rowOff>
    </xdr:from>
    <xdr:to>
      <xdr:col>67</xdr:col>
      <xdr:colOff>101600</xdr:colOff>
      <xdr:row>38</xdr:row>
      <xdr:rowOff>60948</xdr:rowOff>
    </xdr:to>
    <xdr:sp macro="" textlink="">
      <xdr:nvSpPr>
        <xdr:cNvPr id="543" name="楕円 542"/>
        <xdr:cNvSpPr/>
      </xdr:nvSpPr>
      <xdr:spPr>
        <a:xfrm>
          <a:off x="12763500" y="6474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77476</xdr:rowOff>
    </xdr:from>
    <xdr:ext cx="534377" cy="259045"/>
    <xdr:sp macro="" textlink="">
      <xdr:nvSpPr>
        <xdr:cNvPr id="544" name="テキスト ボックス 543"/>
        <xdr:cNvSpPr txBox="1"/>
      </xdr:nvSpPr>
      <xdr:spPr>
        <a:xfrm>
          <a:off x="12547111" y="62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43467</xdr:rowOff>
    </xdr:from>
    <xdr:to>
      <xdr:col>85</xdr:col>
      <xdr:colOff>127000</xdr:colOff>
      <xdr:row>79</xdr:row>
      <xdr:rowOff>43918</xdr:rowOff>
    </xdr:to>
    <xdr:cxnSp macro="">
      <xdr:nvCxnSpPr>
        <xdr:cNvPr id="628" name="直線コネクタ 627"/>
        <xdr:cNvCxnSpPr/>
      </xdr:nvCxnSpPr>
      <xdr:spPr>
        <a:xfrm>
          <a:off x="15481300" y="13588017"/>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43025</xdr:rowOff>
    </xdr:from>
    <xdr:to>
      <xdr:col>81</xdr:col>
      <xdr:colOff>50800</xdr:colOff>
      <xdr:row>79</xdr:row>
      <xdr:rowOff>43467</xdr:rowOff>
    </xdr:to>
    <xdr:cxnSp macro="">
      <xdr:nvCxnSpPr>
        <xdr:cNvPr id="631" name="直線コネクタ 630"/>
        <xdr:cNvCxnSpPr/>
      </xdr:nvCxnSpPr>
      <xdr:spPr>
        <a:xfrm>
          <a:off x="14592300" y="13587575"/>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43025</xdr:rowOff>
    </xdr:from>
    <xdr:to>
      <xdr:col>76</xdr:col>
      <xdr:colOff>114300</xdr:colOff>
      <xdr:row>79</xdr:row>
      <xdr:rowOff>43041</xdr:rowOff>
    </xdr:to>
    <xdr:cxnSp macro="">
      <xdr:nvCxnSpPr>
        <xdr:cNvPr id="634" name="直線コネクタ 633"/>
        <xdr:cNvCxnSpPr/>
      </xdr:nvCxnSpPr>
      <xdr:spPr>
        <a:xfrm flipV="1">
          <a:off x="13703300" y="13587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37489</xdr:rowOff>
    </xdr:from>
    <xdr:to>
      <xdr:col>71</xdr:col>
      <xdr:colOff>177800</xdr:colOff>
      <xdr:row>79</xdr:row>
      <xdr:rowOff>43041</xdr:rowOff>
    </xdr:to>
    <xdr:cxnSp macro="">
      <xdr:nvCxnSpPr>
        <xdr:cNvPr id="637" name="直線コネクタ 636"/>
        <xdr:cNvCxnSpPr/>
      </xdr:nvCxnSpPr>
      <xdr:spPr>
        <a:xfrm>
          <a:off x="12814300" y="1358203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8" name="フローチャート: 判断 637"/>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9" name="テキスト ボックス 638"/>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49194</xdr:rowOff>
    </xdr:from>
    <xdr:to>
      <xdr:col>67</xdr:col>
      <xdr:colOff>101600</xdr:colOff>
      <xdr:row>78</xdr:row>
      <xdr:rowOff>150794</xdr:rowOff>
    </xdr:to>
    <xdr:sp macro="" textlink="">
      <xdr:nvSpPr>
        <xdr:cNvPr id="640" name="フローチャート: 判断 639"/>
        <xdr:cNvSpPr/>
      </xdr:nvSpPr>
      <xdr:spPr>
        <a:xfrm>
          <a:off x="12763500" y="1342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167321</xdr:rowOff>
    </xdr:from>
    <xdr:ext cx="534377" cy="259045"/>
    <xdr:sp macro="" textlink="">
      <xdr:nvSpPr>
        <xdr:cNvPr id="641" name="テキスト ボックス 640"/>
        <xdr:cNvSpPr txBox="1"/>
      </xdr:nvSpPr>
      <xdr:spPr>
        <a:xfrm>
          <a:off x="12547111" y="131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164568</xdr:rowOff>
    </xdr:from>
    <xdr:to>
      <xdr:col>85</xdr:col>
      <xdr:colOff>177800</xdr:colOff>
      <xdr:row>79</xdr:row>
      <xdr:rowOff>94718</xdr:rowOff>
    </xdr:to>
    <xdr:sp macro="" textlink="">
      <xdr:nvSpPr>
        <xdr:cNvPr id="647" name="楕円 646"/>
        <xdr:cNvSpPr/>
      </xdr:nvSpPr>
      <xdr:spPr>
        <a:xfrm>
          <a:off x="16268700" y="135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79495</xdr:rowOff>
    </xdr:from>
    <xdr:ext cx="378565" cy="259045"/>
    <xdr:sp macro="" textlink="">
      <xdr:nvSpPr>
        <xdr:cNvPr id="648" name="公債費該当値テキスト"/>
        <xdr:cNvSpPr txBox="1"/>
      </xdr:nvSpPr>
      <xdr:spPr>
        <a:xfrm>
          <a:off x="16370300" y="134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164117</xdr:rowOff>
    </xdr:from>
    <xdr:to>
      <xdr:col>81</xdr:col>
      <xdr:colOff>101600</xdr:colOff>
      <xdr:row>79</xdr:row>
      <xdr:rowOff>94267</xdr:rowOff>
    </xdr:to>
    <xdr:sp macro="" textlink="">
      <xdr:nvSpPr>
        <xdr:cNvPr id="649" name="楕円 648"/>
        <xdr:cNvSpPr/>
      </xdr:nvSpPr>
      <xdr:spPr>
        <a:xfrm>
          <a:off x="15430500" y="135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85394</xdr:rowOff>
    </xdr:from>
    <xdr:ext cx="378565" cy="259045"/>
    <xdr:sp macro="" textlink="">
      <xdr:nvSpPr>
        <xdr:cNvPr id="650" name="テキスト ボックス 649"/>
        <xdr:cNvSpPr txBox="1"/>
      </xdr:nvSpPr>
      <xdr:spPr>
        <a:xfrm>
          <a:off x="15292017" y="13629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163675</xdr:rowOff>
    </xdr:from>
    <xdr:to>
      <xdr:col>76</xdr:col>
      <xdr:colOff>165100</xdr:colOff>
      <xdr:row>79</xdr:row>
      <xdr:rowOff>93825</xdr:rowOff>
    </xdr:to>
    <xdr:sp macro="" textlink="">
      <xdr:nvSpPr>
        <xdr:cNvPr id="651" name="楕円 650"/>
        <xdr:cNvSpPr/>
      </xdr:nvSpPr>
      <xdr:spPr>
        <a:xfrm>
          <a:off x="14541500" y="135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84952</xdr:rowOff>
    </xdr:from>
    <xdr:ext cx="378565" cy="259045"/>
    <xdr:sp macro="" textlink="">
      <xdr:nvSpPr>
        <xdr:cNvPr id="652" name="テキスト ボックス 651"/>
        <xdr:cNvSpPr txBox="1"/>
      </xdr:nvSpPr>
      <xdr:spPr>
        <a:xfrm>
          <a:off x="14403017" y="1362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163691</xdr:rowOff>
    </xdr:from>
    <xdr:to>
      <xdr:col>72</xdr:col>
      <xdr:colOff>38100</xdr:colOff>
      <xdr:row>79</xdr:row>
      <xdr:rowOff>93841</xdr:rowOff>
    </xdr:to>
    <xdr:sp macro="" textlink="">
      <xdr:nvSpPr>
        <xdr:cNvPr id="653" name="楕円 652"/>
        <xdr:cNvSpPr/>
      </xdr:nvSpPr>
      <xdr:spPr>
        <a:xfrm>
          <a:off x="13652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84968</xdr:rowOff>
    </xdr:from>
    <xdr:ext cx="378565" cy="259045"/>
    <xdr:sp macro="" textlink="">
      <xdr:nvSpPr>
        <xdr:cNvPr id="654" name="テキスト ボックス 653"/>
        <xdr:cNvSpPr txBox="1"/>
      </xdr:nvSpPr>
      <xdr:spPr>
        <a:xfrm>
          <a:off x="13514017" y="1362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158139</xdr:rowOff>
    </xdr:from>
    <xdr:to>
      <xdr:col>67</xdr:col>
      <xdr:colOff>101600</xdr:colOff>
      <xdr:row>79</xdr:row>
      <xdr:rowOff>88289</xdr:rowOff>
    </xdr:to>
    <xdr:sp macro="" textlink="">
      <xdr:nvSpPr>
        <xdr:cNvPr id="655" name="楕円 654"/>
        <xdr:cNvSpPr/>
      </xdr:nvSpPr>
      <xdr:spPr>
        <a:xfrm>
          <a:off x="12763500" y="135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79416</xdr:rowOff>
    </xdr:from>
    <xdr:ext cx="469744" cy="259045"/>
    <xdr:sp macro="" textlink="">
      <xdr:nvSpPr>
        <xdr:cNvPr id="656" name="テキスト ボックス 655"/>
        <xdr:cNvSpPr txBox="1"/>
      </xdr:nvSpPr>
      <xdr:spPr>
        <a:xfrm>
          <a:off x="12579428" y="136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0" name="テキスト ボックス 669"/>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160561</xdr:rowOff>
    </xdr:from>
    <xdr:to>
      <xdr:col>85</xdr:col>
      <xdr:colOff>126364</xdr:colOff>
      <xdr:row>98</xdr:row>
      <xdr:rowOff>139700</xdr:rowOff>
    </xdr:to>
    <xdr:cxnSp macro="">
      <xdr:nvCxnSpPr>
        <xdr:cNvPr id="678" name="直線コネクタ 677"/>
        <xdr:cNvCxnSpPr/>
      </xdr:nvCxnSpPr>
      <xdr:spPr>
        <a:xfrm flipV="1">
          <a:off x="16317595" y="16619761"/>
          <a:ext cx="1269" cy="32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6542</xdr:rowOff>
    </xdr:from>
    <xdr:ext cx="249299" cy="259045"/>
    <xdr:sp macro="" textlink="">
      <xdr:nvSpPr>
        <xdr:cNvPr id="679" name="積立金最小値テキスト"/>
        <xdr:cNvSpPr txBox="1"/>
      </xdr:nvSpPr>
      <xdr:spPr>
        <a:xfrm>
          <a:off x="16370300" y="16980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107238</xdr:rowOff>
    </xdr:from>
    <xdr:ext cx="690189" cy="259045"/>
    <xdr:sp macro="" textlink="">
      <xdr:nvSpPr>
        <xdr:cNvPr id="681" name="積立金最大値テキスト"/>
        <xdr:cNvSpPr txBox="1"/>
      </xdr:nvSpPr>
      <xdr:spPr>
        <a:xfrm>
          <a:off x="16370300" y="16394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160561</xdr:rowOff>
    </xdr:from>
    <xdr:to>
      <xdr:col>86</xdr:col>
      <xdr:colOff>25400</xdr:colOff>
      <xdr:row>96</xdr:row>
      <xdr:rowOff>160561</xdr:rowOff>
    </xdr:to>
    <xdr:cxnSp macro="">
      <xdr:nvCxnSpPr>
        <xdr:cNvPr id="682" name="直線コネクタ 681"/>
        <xdr:cNvCxnSpPr/>
      </xdr:nvCxnSpPr>
      <xdr:spPr>
        <a:xfrm>
          <a:off x="16230600" y="166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94910</xdr:rowOff>
    </xdr:from>
    <xdr:to>
      <xdr:col>85</xdr:col>
      <xdr:colOff>127000</xdr:colOff>
      <xdr:row>98</xdr:row>
      <xdr:rowOff>21431</xdr:rowOff>
    </xdr:to>
    <xdr:cxnSp macro="">
      <xdr:nvCxnSpPr>
        <xdr:cNvPr id="683" name="直線コネクタ 682"/>
        <xdr:cNvCxnSpPr/>
      </xdr:nvCxnSpPr>
      <xdr:spPr>
        <a:xfrm flipV="1">
          <a:off x="15481300" y="1672556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50992</xdr:rowOff>
    </xdr:from>
    <xdr:ext cx="534377" cy="259045"/>
    <xdr:sp macro="" textlink="">
      <xdr:nvSpPr>
        <xdr:cNvPr id="684" name="積立金平均値テキスト"/>
        <xdr:cNvSpPr txBox="1"/>
      </xdr:nvSpPr>
      <xdr:spPr>
        <a:xfrm>
          <a:off x="16370300" y="16853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72565</xdr:rowOff>
    </xdr:from>
    <xdr:to>
      <xdr:col>85</xdr:col>
      <xdr:colOff>177800</xdr:colOff>
      <xdr:row>99</xdr:row>
      <xdr:rowOff>2715</xdr:rowOff>
    </xdr:to>
    <xdr:sp macro="" textlink="">
      <xdr:nvSpPr>
        <xdr:cNvPr id="685" name="フローチャート: 判断 684"/>
        <xdr:cNvSpPr/>
      </xdr:nvSpPr>
      <xdr:spPr>
        <a:xfrm>
          <a:off x="16268700" y="168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127226</xdr:rowOff>
    </xdr:from>
    <xdr:to>
      <xdr:col>81</xdr:col>
      <xdr:colOff>50800</xdr:colOff>
      <xdr:row>98</xdr:row>
      <xdr:rowOff>21431</xdr:rowOff>
    </xdr:to>
    <xdr:cxnSp macro="">
      <xdr:nvCxnSpPr>
        <xdr:cNvPr id="686" name="直線コネクタ 685"/>
        <xdr:cNvCxnSpPr/>
      </xdr:nvCxnSpPr>
      <xdr:spPr>
        <a:xfrm>
          <a:off x="14592300" y="16586426"/>
          <a:ext cx="889000" cy="2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70320</xdr:rowOff>
    </xdr:from>
    <xdr:to>
      <xdr:col>81</xdr:col>
      <xdr:colOff>101600</xdr:colOff>
      <xdr:row>99</xdr:row>
      <xdr:rowOff>470</xdr:rowOff>
    </xdr:to>
    <xdr:sp macro="" textlink="">
      <xdr:nvSpPr>
        <xdr:cNvPr id="687" name="フローチャート: 判断 686"/>
        <xdr:cNvSpPr/>
      </xdr:nvSpPr>
      <xdr:spPr>
        <a:xfrm>
          <a:off x="15430500" y="168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163047</xdr:rowOff>
    </xdr:from>
    <xdr:ext cx="534377" cy="259045"/>
    <xdr:sp macro="" textlink="">
      <xdr:nvSpPr>
        <xdr:cNvPr id="688" name="テキスト ボックス 687"/>
        <xdr:cNvSpPr txBox="1"/>
      </xdr:nvSpPr>
      <xdr:spPr>
        <a:xfrm>
          <a:off x="15214111" y="169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127226</xdr:rowOff>
    </xdr:from>
    <xdr:to>
      <xdr:col>76</xdr:col>
      <xdr:colOff>114300</xdr:colOff>
      <xdr:row>97</xdr:row>
      <xdr:rowOff>131807</xdr:rowOff>
    </xdr:to>
    <xdr:cxnSp macro="">
      <xdr:nvCxnSpPr>
        <xdr:cNvPr id="689" name="直線コネクタ 688"/>
        <xdr:cNvCxnSpPr/>
      </xdr:nvCxnSpPr>
      <xdr:spPr>
        <a:xfrm flipV="1">
          <a:off x="13703300" y="16586426"/>
          <a:ext cx="889000" cy="1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72596</xdr:rowOff>
    </xdr:from>
    <xdr:to>
      <xdr:col>76</xdr:col>
      <xdr:colOff>165100</xdr:colOff>
      <xdr:row>99</xdr:row>
      <xdr:rowOff>2746</xdr:rowOff>
    </xdr:to>
    <xdr:sp macro="" textlink="">
      <xdr:nvSpPr>
        <xdr:cNvPr id="690" name="フローチャート: 判断 689"/>
        <xdr:cNvSpPr/>
      </xdr:nvSpPr>
      <xdr:spPr>
        <a:xfrm>
          <a:off x="14541500" y="1687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165323</xdr:rowOff>
    </xdr:from>
    <xdr:ext cx="534377" cy="259045"/>
    <xdr:sp macro="" textlink="">
      <xdr:nvSpPr>
        <xdr:cNvPr id="691" name="テキスト ボックス 690"/>
        <xdr:cNvSpPr txBox="1"/>
      </xdr:nvSpPr>
      <xdr:spPr>
        <a:xfrm>
          <a:off x="14325111" y="169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25358</xdr:rowOff>
    </xdr:from>
    <xdr:to>
      <xdr:col>71</xdr:col>
      <xdr:colOff>177800</xdr:colOff>
      <xdr:row>97</xdr:row>
      <xdr:rowOff>131807</xdr:rowOff>
    </xdr:to>
    <xdr:cxnSp macro="">
      <xdr:nvCxnSpPr>
        <xdr:cNvPr id="692" name="直線コネクタ 691"/>
        <xdr:cNvCxnSpPr/>
      </xdr:nvCxnSpPr>
      <xdr:spPr>
        <a:xfrm>
          <a:off x="12814300" y="15798758"/>
          <a:ext cx="889000" cy="96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50733</xdr:rowOff>
    </xdr:from>
    <xdr:to>
      <xdr:col>72</xdr:col>
      <xdr:colOff>38100</xdr:colOff>
      <xdr:row>98</xdr:row>
      <xdr:rowOff>152333</xdr:rowOff>
    </xdr:to>
    <xdr:sp macro="" textlink="">
      <xdr:nvSpPr>
        <xdr:cNvPr id="693" name="フローチャート: 判断 692"/>
        <xdr:cNvSpPr/>
      </xdr:nvSpPr>
      <xdr:spPr>
        <a:xfrm>
          <a:off x="13652500" y="168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143460</xdr:rowOff>
    </xdr:from>
    <xdr:ext cx="599010" cy="259045"/>
    <xdr:sp macro="" textlink="">
      <xdr:nvSpPr>
        <xdr:cNvPr id="694" name="テキスト ボックス 693"/>
        <xdr:cNvSpPr txBox="1"/>
      </xdr:nvSpPr>
      <xdr:spPr>
        <a:xfrm>
          <a:off x="13403795" y="1694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69907</xdr:rowOff>
    </xdr:from>
    <xdr:to>
      <xdr:col>67</xdr:col>
      <xdr:colOff>101600</xdr:colOff>
      <xdr:row>99</xdr:row>
      <xdr:rowOff>57</xdr:rowOff>
    </xdr:to>
    <xdr:sp macro="" textlink="">
      <xdr:nvSpPr>
        <xdr:cNvPr id="695" name="フローチャート: 判断 694"/>
        <xdr:cNvSpPr/>
      </xdr:nvSpPr>
      <xdr:spPr>
        <a:xfrm>
          <a:off x="12763500" y="1687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162634</xdr:rowOff>
    </xdr:from>
    <xdr:ext cx="534377" cy="259045"/>
    <xdr:sp macro="" textlink="">
      <xdr:nvSpPr>
        <xdr:cNvPr id="696" name="テキスト ボックス 695"/>
        <xdr:cNvSpPr txBox="1"/>
      </xdr:nvSpPr>
      <xdr:spPr>
        <a:xfrm>
          <a:off x="12547111" y="169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44110</xdr:rowOff>
    </xdr:from>
    <xdr:to>
      <xdr:col>85</xdr:col>
      <xdr:colOff>177800</xdr:colOff>
      <xdr:row>97</xdr:row>
      <xdr:rowOff>145710</xdr:rowOff>
    </xdr:to>
    <xdr:sp macro="" textlink="">
      <xdr:nvSpPr>
        <xdr:cNvPr id="702" name="楕円 701"/>
        <xdr:cNvSpPr/>
      </xdr:nvSpPr>
      <xdr:spPr>
        <a:xfrm>
          <a:off x="16268700" y="166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130487</xdr:rowOff>
    </xdr:from>
    <xdr:ext cx="599010" cy="259045"/>
    <xdr:sp macro="" textlink="">
      <xdr:nvSpPr>
        <xdr:cNvPr id="703" name="積立金該当値テキスト"/>
        <xdr:cNvSpPr txBox="1"/>
      </xdr:nvSpPr>
      <xdr:spPr>
        <a:xfrm>
          <a:off x="16370300" y="16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142081</xdr:rowOff>
    </xdr:from>
    <xdr:to>
      <xdr:col>81</xdr:col>
      <xdr:colOff>101600</xdr:colOff>
      <xdr:row>98</xdr:row>
      <xdr:rowOff>72231</xdr:rowOff>
    </xdr:to>
    <xdr:sp macro="" textlink="">
      <xdr:nvSpPr>
        <xdr:cNvPr id="704" name="楕円 703"/>
        <xdr:cNvSpPr/>
      </xdr:nvSpPr>
      <xdr:spPr>
        <a:xfrm>
          <a:off x="15430500" y="167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88758</xdr:rowOff>
    </xdr:from>
    <xdr:ext cx="599010" cy="259045"/>
    <xdr:sp macro="" textlink="">
      <xdr:nvSpPr>
        <xdr:cNvPr id="705" name="テキスト ボックス 704"/>
        <xdr:cNvSpPr txBox="1"/>
      </xdr:nvSpPr>
      <xdr:spPr>
        <a:xfrm>
          <a:off x="15181795" y="165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76426</xdr:rowOff>
    </xdr:from>
    <xdr:to>
      <xdr:col>76</xdr:col>
      <xdr:colOff>165100</xdr:colOff>
      <xdr:row>97</xdr:row>
      <xdr:rowOff>6576</xdr:rowOff>
    </xdr:to>
    <xdr:sp macro="" textlink="">
      <xdr:nvSpPr>
        <xdr:cNvPr id="706" name="楕円 705"/>
        <xdr:cNvSpPr/>
      </xdr:nvSpPr>
      <xdr:spPr>
        <a:xfrm>
          <a:off x="14541500" y="165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95</xdr:row>
      <xdr:rowOff>23103</xdr:rowOff>
    </xdr:from>
    <xdr:ext cx="690189" cy="259045"/>
    <xdr:sp macro="" textlink="">
      <xdr:nvSpPr>
        <xdr:cNvPr id="707" name="テキスト ボックス 706"/>
        <xdr:cNvSpPr txBox="1"/>
      </xdr:nvSpPr>
      <xdr:spPr>
        <a:xfrm>
          <a:off x="14247205" y="16310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81007</xdr:rowOff>
    </xdr:from>
    <xdr:to>
      <xdr:col>72</xdr:col>
      <xdr:colOff>38100</xdr:colOff>
      <xdr:row>98</xdr:row>
      <xdr:rowOff>11157</xdr:rowOff>
    </xdr:to>
    <xdr:sp macro="" textlink="">
      <xdr:nvSpPr>
        <xdr:cNvPr id="708" name="楕円 707"/>
        <xdr:cNvSpPr/>
      </xdr:nvSpPr>
      <xdr:spPr>
        <a:xfrm>
          <a:off x="13652500" y="167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27684</xdr:rowOff>
    </xdr:from>
    <xdr:ext cx="599010" cy="259045"/>
    <xdr:sp macro="" textlink="">
      <xdr:nvSpPr>
        <xdr:cNvPr id="709" name="テキスト ボックス 708"/>
        <xdr:cNvSpPr txBox="1"/>
      </xdr:nvSpPr>
      <xdr:spPr>
        <a:xfrm>
          <a:off x="13403795" y="164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146008</xdr:rowOff>
    </xdr:from>
    <xdr:to>
      <xdr:col>67</xdr:col>
      <xdr:colOff>101600</xdr:colOff>
      <xdr:row>92</xdr:row>
      <xdr:rowOff>76158</xdr:rowOff>
    </xdr:to>
    <xdr:sp macro="" textlink="">
      <xdr:nvSpPr>
        <xdr:cNvPr id="710" name="楕円 709"/>
        <xdr:cNvSpPr/>
      </xdr:nvSpPr>
      <xdr:spPr>
        <a:xfrm>
          <a:off x="12763500" y="157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92685</xdr:rowOff>
    </xdr:from>
    <xdr:ext cx="690189" cy="259045"/>
    <xdr:sp macro="" textlink="">
      <xdr:nvSpPr>
        <xdr:cNvPr id="711" name="テキスト ボックス 710"/>
        <xdr:cNvSpPr txBox="1"/>
      </xdr:nvSpPr>
      <xdr:spPr>
        <a:xfrm>
          <a:off x="12469205" y="15523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5" name="直線コネクタ 734"/>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36"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38"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39" name="直線コネクタ 738"/>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130842</xdr:rowOff>
    </xdr:from>
    <xdr:to>
      <xdr:col>116</xdr:col>
      <xdr:colOff>63500</xdr:colOff>
      <xdr:row>39</xdr:row>
      <xdr:rowOff>8274</xdr:rowOff>
    </xdr:to>
    <xdr:cxnSp macro="">
      <xdr:nvCxnSpPr>
        <xdr:cNvPr id="740" name="直線コネクタ 739"/>
        <xdr:cNvCxnSpPr/>
      </xdr:nvCxnSpPr>
      <xdr:spPr>
        <a:xfrm flipV="1">
          <a:off x="21323300" y="6474492"/>
          <a:ext cx="838200" cy="2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1"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2" name="フローチャート: 判断 741"/>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8274</xdr:rowOff>
    </xdr:from>
    <xdr:to>
      <xdr:col>111</xdr:col>
      <xdr:colOff>177800</xdr:colOff>
      <xdr:row>39</xdr:row>
      <xdr:rowOff>24809</xdr:rowOff>
    </xdr:to>
    <xdr:cxnSp macro="">
      <xdr:nvCxnSpPr>
        <xdr:cNvPr id="743" name="直線コネクタ 742"/>
        <xdr:cNvCxnSpPr/>
      </xdr:nvCxnSpPr>
      <xdr:spPr>
        <a:xfrm flipV="1">
          <a:off x="20434300" y="6694824"/>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4" name="フローチャート: 判断 743"/>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5" name="テキスト ボックス 744"/>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24809</xdr:rowOff>
    </xdr:from>
    <xdr:to>
      <xdr:col>107</xdr:col>
      <xdr:colOff>50800</xdr:colOff>
      <xdr:row>39</xdr:row>
      <xdr:rowOff>44450</xdr:rowOff>
    </xdr:to>
    <xdr:cxnSp macro="">
      <xdr:nvCxnSpPr>
        <xdr:cNvPr id="746" name="直線コネクタ 745"/>
        <xdr:cNvCxnSpPr/>
      </xdr:nvCxnSpPr>
      <xdr:spPr>
        <a:xfrm flipV="1">
          <a:off x="19545300" y="671135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47" name="フローチャート: 判断 746"/>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48" name="テキスト ボックス 747"/>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0" name="フローチャート: 判断 749"/>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90403</xdr:rowOff>
    </xdr:from>
    <xdr:ext cx="469744" cy="259045"/>
    <xdr:sp macro="" textlink="">
      <xdr:nvSpPr>
        <xdr:cNvPr id="751" name="テキスト ボックス 750"/>
        <xdr:cNvSpPr txBox="1"/>
      </xdr:nvSpPr>
      <xdr:spPr>
        <a:xfrm>
          <a:off x="19310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52" name="フローチャート: 判断 751"/>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53" name="テキスト ボックス 752"/>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80042</xdr:rowOff>
    </xdr:from>
    <xdr:to>
      <xdr:col>116</xdr:col>
      <xdr:colOff>114300</xdr:colOff>
      <xdr:row>38</xdr:row>
      <xdr:rowOff>10192</xdr:rowOff>
    </xdr:to>
    <xdr:sp macro="" textlink="">
      <xdr:nvSpPr>
        <xdr:cNvPr id="759" name="楕円 758"/>
        <xdr:cNvSpPr/>
      </xdr:nvSpPr>
      <xdr:spPr>
        <a:xfrm>
          <a:off x="22110700" y="64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102919</xdr:rowOff>
    </xdr:from>
    <xdr:ext cx="534377" cy="259045"/>
    <xdr:sp macro="" textlink="">
      <xdr:nvSpPr>
        <xdr:cNvPr id="760" name="投資及び出資金該当値テキスト"/>
        <xdr:cNvSpPr txBox="1"/>
      </xdr:nvSpPr>
      <xdr:spPr>
        <a:xfrm>
          <a:off x="22212300" y="627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128924</xdr:rowOff>
    </xdr:from>
    <xdr:to>
      <xdr:col>112</xdr:col>
      <xdr:colOff>38100</xdr:colOff>
      <xdr:row>39</xdr:row>
      <xdr:rowOff>59074</xdr:rowOff>
    </xdr:to>
    <xdr:sp macro="" textlink="">
      <xdr:nvSpPr>
        <xdr:cNvPr id="761" name="楕円 760"/>
        <xdr:cNvSpPr/>
      </xdr:nvSpPr>
      <xdr:spPr>
        <a:xfrm>
          <a:off x="21272500" y="66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75601</xdr:rowOff>
    </xdr:from>
    <xdr:ext cx="469744" cy="259045"/>
    <xdr:sp macro="" textlink="">
      <xdr:nvSpPr>
        <xdr:cNvPr id="762" name="テキスト ボックス 761"/>
        <xdr:cNvSpPr txBox="1"/>
      </xdr:nvSpPr>
      <xdr:spPr>
        <a:xfrm>
          <a:off x="21088428" y="641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145459</xdr:rowOff>
    </xdr:from>
    <xdr:to>
      <xdr:col>107</xdr:col>
      <xdr:colOff>101600</xdr:colOff>
      <xdr:row>39</xdr:row>
      <xdr:rowOff>75609</xdr:rowOff>
    </xdr:to>
    <xdr:sp macro="" textlink="">
      <xdr:nvSpPr>
        <xdr:cNvPr id="763" name="楕円 762"/>
        <xdr:cNvSpPr/>
      </xdr:nvSpPr>
      <xdr:spPr>
        <a:xfrm>
          <a:off x="20383500" y="66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66736</xdr:rowOff>
    </xdr:from>
    <xdr:ext cx="469744" cy="259045"/>
    <xdr:sp macro="" textlink="">
      <xdr:nvSpPr>
        <xdr:cNvPr id="764" name="テキスト ボックス 763"/>
        <xdr:cNvSpPr txBox="1"/>
      </xdr:nvSpPr>
      <xdr:spPr>
        <a:xfrm>
          <a:off x="20199428" y="675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2" name="直線コネクタ 791"/>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5"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796" name="直線コネクタ 795"/>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5188</xdr:rowOff>
    </xdr:from>
    <xdr:to>
      <xdr:col>116</xdr:col>
      <xdr:colOff>63500</xdr:colOff>
      <xdr:row>58</xdr:row>
      <xdr:rowOff>7912</xdr:rowOff>
    </xdr:to>
    <xdr:cxnSp macro="">
      <xdr:nvCxnSpPr>
        <xdr:cNvPr id="797" name="直線コネクタ 796"/>
        <xdr:cNvCxnSpPr/>
      </xdr:nvCxnSpPr>
      <xdr:spPr>
        <a:xfrm flipV="1">
          <a:off x="21323300" y="9949288"/>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798"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799" name="フローチャート: 判断 798"/>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142634</xdr:rowOff>
    </xdr:from>
    <xdr:to>
      <xdr:col>111</xdr:col>
      <xdr:colOff>177800</xdr:colOff>
      <xdr:row>58</xdr:row>
      <xdr:rowOff>7912</xdr:rowOff>
    </xdr:to>
    <xdr:cxnSp macro="">
      <xdr:nvCxnSpPr>
        <xdr:cNvPr id="800" name="直線コネクタ 799"/>
        <xdr:cNvCxnSpPr/>
      </xdr:nvCxnSpPr>
      <xdr:spPr>
        <a:xfrm>
          <a:off x="20434300" y="991528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1" name="フローチャート: 判断 800"/>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2" name="テキスト ボックス 801"/>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142634</xdr:rowOff>
    </xdr:from>
    <xdr:to>
      <xdr:col>107</xdr:col>
      <xdr:colOff>50800</xdr:colOff>
      <xdr:row>57</xdr:row>
      <xdr:rowOff>144996</xdr:rowOff>
    </xdr:to>
    <xdr:cxnSp macro="">
      <xdr:nvCxnSpPr>
        <xdr:cNvPr id="803" name="直線コネクタ 802"/>
        <xdr:cNvCxnSpPr/>
      </xdr:nvCxnSpPr>
      <xdr:spPr>
        <a:xfrm flipV="1">
          <a:off x="19545300" y="991528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4" name="フローチャート: 判断 803"/>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5" name="テキスト ボックス 804"/>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144996</xdr:rowOff>
    </xdr:from>
    <xdr:to>
      <xdr:col>102</xdr:col>
      <xdr:colOff>114300</xdr:colOff>
      <xdr:row>57</xdr:row>
      <xdr:rowOff>146786</xdr:rowOff>
    </xdr:to>
    <xdr:cxnSp macro="">
      <xdr:nvCxnSpPr>
        <xdr:cNvPr id="806" name="直線コネクタ 805"/>
        <xdr:cNvCxnSpPr/>
      </xdr:nvCxnSpPr>
      <xdr:spPr>
        <a:xfrm flipV="1">
          <a:off x="18656300" y="991764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07" name="フローチャート: 判断 806"/>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152728</xdr:rowOff>
    </xdr:from>
    <xdr:ext cx="469744" cy="259045"/>
    <xdr:sp macro="" textlink="">
      <xdr:nvSpPr>
        <xdr:cNvPr id="808" name="テキスト ボックス 807"/>
        <xdr:cNvSpPr txBox="1"/>
      </xdr:nvSpPr>
      <xdr:spPr>
        <a:xfrm>
          <a:off x="19310428" y="100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99930</xdr:rowOff>
    </xdr:from>
    <xdr:to>
      <xdr:col>98</xdr:col>
      <xdr:colOff>38100</xdr:colOff>
      <xdr:row>59</xdr:row>
      <xdr:rowOff>30080</xdr:rowOff>
    </xdr:to>
    <xdr:sp macro="" textlink="">
      <xdr:nvSpPr>
        <xdr:cNvPr id="809" name="フローチャート: 判断 808"/>
        <xdr:cNvSpPr/>
      </xdr:nvSpPr>
      <xdr:spPr>
        <a:xfrm>
          <a:off x="18605500" y="100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21207</xdr:rowOff>
    </xdr:from>
    <xdr:ext cx="469744" cy="259045"/>
    <xdr:sp macro="" textlink="">
      <xdr:nvSpPr>
        <xdr:cNvPr id="810" name="テキスト ボックス 809"/>
        <xdr:cNvSpPr txBox="1"/>
      </xdr:nvSpPr>
      <xdr:spPr>
        <a:xfrm>
          <a:off x="18421428" y="10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125838</xdr:rowOff>
    </xdr:from>
    <xdr:to>
      <xdr:col>116</xdr:col>
      <xdr:colOff>114300</xdr:colOff>
      <xdr:row>58</xdr:row>
      <xdr:rowOff>55988</xdr:rowOff>
    </xdr:to>
    <xdr:sp macro="" textlink="">
      <xdr:nvSpPr>
        <xdr:cNvPr id="816" name="楕円 815"/>
        <xdr:cNvSpPr/>
      </xdr:nvSpPr>
      <xdr:spPr>
        <a:xfrm>
          <a:off x="22110700" y="98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148715</xdr:rowOff>
    </xdr:from>
    <xdr:ext cx="534377" cy="259045"/>
    <xdr:sp macro="" textlink="">
      <xdr:nvSpPr>
        <xdr:cNvPr id="817" name="貸付金該当値テキスト"/>
        <xdr:cNvSpPr txBox="1"/>
      </xdr:nvSpPr>
      <xdr:spPr>
        <a:xfrm>
          <a:off x="22212300" y="97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128562</xdr:rowOff>
    </xdr:from>
    <xdr:to>
      <xdr:col>112</xdr:col>
      <xdr:colOff>38100</xdr:colOff>
      <xdr:row>58</xdr:row>
      <xdr:rowOff>58712</xdr:rowOff>
    </xdr:to>
    <xdr:sp macro="" textlink="">
      <xdr:nvSpPr>
        <xdr:cNvPr id="818" name="楕円 817"/>
        <xdr:cNvSpPr/>
      </xdr:nvSpPr>
      <xdr:spPr>
        <a:xfrm>
          <a:off x="21272500" y="99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75239</xdr:rowOff>
    </xdr:from>
    <xdr:ext cx="534377" cy="259045"/>
    <xdr:sp macro="" textlink="">
      <xdr:nvSpPr>
        <xdr:cNvPr id="819" name="テキスト ボックス 818"/>
        <xdr:cNvSpPr txBox="1"/>
      </xdr:nvSpPr>
      <xdr:spPr>
        <a:xfrm>
          <a:off x="21056111" y="96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91834</xdr:rowOff>
    </xdr:from>
    <xdr:to>
      <xdr:col>107</xdr:col>
      <xdr:colOff>101600</xdr:colOff>
      <xdr:row>58</xdr:row>
      <xdr:rowOff>21984</xdr:rowOff>
    </xdr:to>
    <xdr:sp macro="" textlink="">
      <xdr:nvSpPr>
        <xdr:cNvPr id="820" name="楕円 819"/>
        <xdr:cNvSpPr/>
      </xdr:nvSpPr>
      <xdr:spPr>
        <a:xfrm>
          <a:off x="20383500" y="98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38511</xdr:rowOff>
    </xdr:from>
    <xdr:ext cx="534377" cy="259045"/>
    <xdr:sp macro="" textlink="">
      <xdr:nvSpPr>
        <xdr:cNvPr id="821" name="テキスト ボックス 820"/>
        <xdr:cNvSpPr txBox="1"/>
      </xdr:nvSpPr>
      <xdr:spPr>
        <a:xfrm>
          <a:off x="20167111" y="96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94196</xdr:rowOff>
    </xdr:from>
    <xdr:to>
      <xdr:col>102</xdr:col>
      <xdr:colOff>165100</xdr:colOff>
      <xdr:row>58</xdr:row>
      <xdr:rowOff>24346</xdr:rowOff>
    </xdr:to>
    <xdr:sp macro="" textlink="">
      <xdr:nvSpPr>
        <xdr:cNvPr id="822" name="楕円 821"/>
        <xdr:cNvSpPr/>
      </xdr:nvSpPr>
      <xdr:spPr>
        <a:xfrm>
          <a:off x="19494500" y="98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40873</xdr:rowOff>
    </xdr:from>
    <xdr:ext cx="534377" cy="259045"/>
    <xdr:sp macro="" textlink="">
      <xdr:nvSpPr>
        <xdr:cNvPr id="823" name="テキスト ボックス 822"/>
        <xdr:cNvSpPr txBox="1"/>
      </xdr:nvSpPr>
      <xdr:spPr>
        <a:xfrm>
          <a:off x="19278111" y="96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95986</xdr:rowOff>
    </xdr:from>
    <xdr:to>
      <xdr:col>98</xdr:col>
      <xdr:colOff>38100</xdr:colOff>
      <xdr:row>58</xdr:row>
      <xdr:rowOff>26136</xdr:rowOff>
    </xdr:to>
    <xdr:sp macro="" textlink="">
      <xdr:nvSpPr>
        <xdr:cNvPr id="824" name="楕円 823"/>
        <xdr:cNvSpPr/>
      </xdr:nvSpPr>
      <xdr:spPr>
        <a:xfrm>
          <a:off x="18605500" y="9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42663</xdr:rowOff>
    </xdr:from>
    <xdr:ext cx="534377" cy="259045"/>
    <xdr:sp macro="" textlink="">
      <xdr:nvSpPr>
        <xdr:cNvPr id="825" name="テキスト ボックス 824"/>
        <xdr:cNvSpPr txBox="1"/>
      </xdr:nvSpPr>
      <xdr:spPr>
        <a:xfrm>
          <a:off x="18389111" y="96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47" name="直線コネクタ 846"/>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48"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49" name="直線コネクタ 848"/>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0"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1" name="直線コネクタ 850"/>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64477</xdr:rowOff>
    </xdr:from>
    <xdr:to>
      <xdr:col>116</xdr:col>
      <xdr:colOff>63500</xdr:colOff>
      <xdr:row>77</xdr:row>
      <xdr:rowOff>92892</xdr:rowOff>
    </xdr:to>
    <xdr:cxnSp macro="">
      <xdr:nvCxnSpPr>
        <xdr:cNvPr id="852" name="直線コネクタ 851"/>
        <xdr:cNvCxnSpPr/>
      </xdr:nvCxnSpPr>
      <xdr:spPr>
        <a:xfrm flipV="1">
          <a:off x="21323300" y="13266127"/>
          <a:ext cx="8382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3"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4" name="フローチャート: 判断 853"/>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92892</xdr:rowOff>
    </xdr:from>
    <xdr:to>
      <xdr:col>111</xdr:col>
      <xdr:colOff>177800</xdr:colOff>
      <xdr:row>77</xdr:row>
      <xdr:rowOff>112739</xdr:rowOff>
    </xdr:to>
    <xdr:cxnSp macro="">
      <xdr:nvCxnSpPr>
        <xdr:cNvPr id="855" name="直線コネクタ 854"/>
        <xdr:cNvCxnSpPr/>
      </xdr:nvCxnSpPr>
      <xdr:spPr>
        <a:xfrm flipV="1">
          <a:off x="20434300" y="13294542"/>
          <a:ext cx="88900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56" name="フローチャート: 判断 855"/>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57" name="テキスト ボックス 856"/>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96417</xdr:rowOff>
    </xdr:from>
    <xdr:to>
      <xdr:col>107</xdr:col>
      <xdr:colOff>50800</xdr:colOff>
      <xdr:row>77</xdr:row>
      <xdr:rowOff>112739</xdr:rowOff>
    </xdr:to>
    <xdr:cxnSp macro="">
      <xdr:nvCxnSpPr>
        <xdr:cNvPr id="858" name="直線コネクタ 857"/>
        <xdr:cNvCxnSpPr/>
      </xdr:nvCxnSpPr>
      <xdr:spPr>
        <a:xfrm>
          <a:off x="19545300" y="13298067"/>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59" name="フローチャート: 判断 858"/>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0" name="テキスト ボックス 859"/>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96417</xdr:rowOff>
    </xdr:from>
    <xdr:to>
      <xdr:col>102</xdr:col>
      <xdr:colOff>114300</xdr:colOff>
      <xdr:row>77</xdr:row>
      <xdr:rowOff>150009</xdr:rowOff>
    </xdr:to>
    <xdr:cxnSp macro="">
      <xdr:nvCxnSpPr>
        <xdr:cNvPr id="861" name="直線コネクタ 860"/>
        <xdr:cNvCxnSpPr/>
      </xdr:nvCxnSpPr>
      <xdr:spPr>
        <a:xfrm flipV="1">
          <a:off x="18656300" y="13298067"/>
          <a:ext cx="889000" cy="5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2" name="フローチャート: 判断 861"/>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14409</xdr:rowOff>
    </xdr:from>
    <xdr:ext cx="599010" cy="259045"/>
    <xdr:sp macro="" textlink="">
      <xdr:nvSpPr>
        <xdr:cNvPr id="863" name="テキスト ボックス 862"/>
        <xdr:cNvSpPr txBox="1"/>
      </xdr:nvSpPr>
      <xdr:spPr>
        <a:xfrm>
          <a:off x="19245795"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151802</xdr:rowOff>
    </xdr:from>
    <xdr:to>
      <xdr:col>98</xdr:col>
      <xdr:colOff>38100</xdr:colOff>
      <xdr:row>77</xdr:row>
      <xdr:rowOff>81952</xdr:rowOff>
    </xdr:to>
    <xdr:sp macro="" textlink="">
      <xdr:nvSpPr>
        <xdr:cNvPr id="864" name="フローチャート: 判断 863"/>
        <xdr:cNvSpPr/>
      </xdr:nvSpPr>
      <xdr:spPr>
        <a:xfrm>
          <a:off x="18605500" y="1318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98479</xdr:rowOff>
    </xdr:from>
    <xdr:ext cx="534377" cy="259045"/>
    <xdr:sp macro="" textlink="">
      <xdr:nvSpPr>
        <xdr:cNvPr id="865" name="テキスト ボックス 864"/>
        <xdr:cNvSpPr txBox="1"/>
      </xdr:nvSpPr>
      <xdr:spPr>
        <a:xfrm>
          <a:off x="18389111" y="129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13677</xdr:rowOff>
    </xdr:from>
    <xdr:to>
      <xdr:col>116</xdr:col>
      <xdr:colOff>114300</xdr:colOff>
      <xdr:row>77</xdr:row>
      <xdr:rowOff>115277</xdr:rowOff>
    </xdr:to>
    <xdr:sp macro="" textlink="">
      <xdr:nvSpPr>
        <xdr:cNvPr id="871" name="楕円 870"/>
        <xdr:cNvSpPr/>
      </xdr:nvSpPr>
      <xdr:spPr>
        <a:xfrm>
          <a:off x="22110700" y="132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100054</xdr:rowOff>
    </xdr:from>
    <xdr:ext cx="534377" cy="259045"/>
    <xdr:sp macro="" textlink="">
      <xdr:nvSpPr>
        <xdr:cNvPr id="872" name="繰出金該当値テキスト"/>
        <xdr:cNvSpPr txBox="1"/>
      </xdr:nvSpPr>
      <xdr:spPr>
        <a:xfrm>
          <a:off x="22212300" y="131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42092</xdr:rowOff>
    </xdr:from>
    <xdr:to>
      <xdr:col>112</xdr:col>
      <xdr:colOff>38100</xdr:colOff>
      <xdr:row>77</xdr:row>
      <xdr:rowOff>143692</xdr:rowOff>
    </xdr:to>
    <xdr:sp macro="" textlink="">
      <xdr:nvSpPr>
        <xdr:cNvPr id="873" name="楕円 872"/>
        <xdr:cNvSpPr/>
      </xdr:nvSpPr>
      <xdr:spPr>
        <a:xfrm>
          <a:off x="21272500" y="132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134819</xdr:rowOff>
    </xdr:from>
    <xdr:ext cx="534377" cy="259045"/>
    <xdr:sp macro="" textlink="">
      <xdr:nvSpPr>
        <xdr:cNvPr id="874" name="テキスト ボックス 873"/>
        <xdr:cNvSpPr txBox="1"/>
      </xdr:nvSpPr>
      <xdr:spPr>
        <a:xfrm>
          <a:off x="21056111" y="1333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61939</xdr:rowOff>
    </xdr:from>
    <xdr:to>
      <xdr:col>107</xdr:col>
      <xdr:colOff>101600</xdr:colOff>
      <xdr:row>77</xdr:row>
      <xdr:rowOff>163539</xdr:rowOff>
    </xdr:to>
    <xdr:sp macro="" textlink="">
      <xdr:nvSpPr>
        <xdr:cNvPr id="875" name="楕円 874"/>
        <xdr:cNvSpPr/>
      </xdr:nvSpPr>
      <xdr:spPr>
        <a:xfrm>
          <a:off x="20383500" y="132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154666</xdr:rowOff>
    </xdr:from>
    <xdr:ext cx="534377" cy="259045"/>
    <xdr:sp macro="" textlink="">
      <xdr:nvSpPr>
        <xdr:cNvPr id="876" name="テキスト ボックス 875"/>
        <xdr:cNvSpPr txBox="1"/>
      </xdr:nvSpPr>
      <xdr:spPr>
        <a:xfrm>
          <a:off x="20167111" y="133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45617</xdr:rowOff>
    </xdr:from>
    <xdr:to>
      <xdr:col>102</xdr:col>
      <xdr:colOff>165100</xdr:colOff>
      <xdr:row>77</xdr:row>
      <xdr:rowOff>147217</xdr:rowOff>
    </xdr:to>
    <xdr:sp macro="" textlink="">
      <xdr:nvSpPr>
        <xdr:cNvPr id="877" name="楕円 876"/>
        <xdr:cNvSpPr/>
      </xdr:nvSpPr>
      <xdr:spPr>
        <a:xfrm>
          <a:off x="19494500" y="132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138344</xdr:rowOff>
    </xdr:from>
    <xdr:ext cx="534377" cy="259045"/>
    <xdr:sp macro="" textlink="">
      <xdr:nvSpPr>
        <xdr:cNvPr id="878" name="テキスト ボックス 877"/>
        <xdr:cNvSpPr txBox="1"/>
      </xdr:nvSpPr>
      <xdr:spPr>
        <a:xfrm>
          <a:off x="19278111" y="133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99209</xdr:rowOff>
    </xdr:from>
    <xdr:to>
      <xdr:col>98</xdr:col>
      <xdr:colOff>38100</xdr:colOff>
      <xdr:row>78</xdr:row>
      <xdr:rowOff>29359</xdr:rowOff>
    </xdr:to>
    <xdr:sp macro="" textlink="">
      <xdr:nvSpPr>
        <xdr:cNvPr id="879" name="楕円 878"/>
        <xdr:cNvSpPr/>
      </xdr:nvSpPr>
      <xdr:spPr>
        <a:xfrm>
          <a:off x="18605500" y="133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20486</xdr:rowOff>
    </xdr:from>
    <xdr:ext cx="534377" cy="259045"/>
    <xdr:sp macro="" textlink="">
      <xdr:nvSpPr>
        <xdr:cNvPr id="880" name="テキスト ボックス 879"/>
        <xdr:cNvSpPr txBox="1"/>
      </xdr:nvSpPr>
      <xdr:spPr>
        <a:xfrm>
          <a:off x="18389111" y="133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4" name="テキスト ボックス 893"/>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6" name="テキスト ボックス 895"/>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8" name="テキスト ボックス 89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0" name="直線コネクタ 899"/>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1"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3"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4" name="直線コネクタ 903"/>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06"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07" name="フローチャート: 判断 906"/>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5" name="フローチャート: 判断 91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6" name="テキスト ボックス 915"/>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143821</xdr:rowOff>
    </xdr:from>
    <xdr:to>
      <xdr:col>98</xdr:col>
      <xdr:colOff>38100</xdr:colOff>
      <xdr:row>98</xdr:row>
      <xdr:rowOff>73971</xdr:rowOff>
    </xdr:to>
    <xdr:sp macro="" textlink="">
      <xdr:nvSpPr>
        <xdr:cNvPr id="917" name="フローチャート: 判断 916"/>
        <xdr:cNvSpPr/>
      </xdr:nvSpPr>
      <xdr:spPr>
        <a:xfrm>
          <a:off x="18605500" y="167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96</xdr:row>
      <xdr:rowOff>90498</xdr:rowOff>
    </xdr:from>
    <xdr:ext cx="313932" cy="259045"/>
    <xdr:sp macro="" textlink="">
      <xdr:nvSpPr>
        <xdr:cNvPr id="918" name="テキスト ボックス 917"/>
        <xdr:cNvSpPr txBox="1"/>
      </xdr:nvSpPr>
      <xdr:spPr>
        <a:xfrm>
          <a:off x="18499333" y="16549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5"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1" name="テキスト ボックス 930"/>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3" name="テキスト ボックス 93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年度性質別歳出の住民一人当たりのコストの特徴としまして、前年度と比べ補助費等では中間貯蔵施設に関する地権者支援金事業給付金（</a:t>
          </a:r>
          <a:r>
            <a:rPr kumimoji="1" lang="en-US" altLang="ja-JP" sz="1300">
              <a:latin typeface="ＭＳ Ｐゴシック" panose="020B0600070205080204" pitchFamily="50" charset="-128"/>
              <a:ea typeface="ＭＳ Ｐゴシック" panose="020B0600070205080204" pitchFamily="50" charset="-128"/>
            </a:rPr>
            <a:t>2,395,242</a:t>
          </a:r>
          <a:r>
            <a:rPr kumimoji="1" lang="ja-JP" altLang="en-US" sz="1300">
              <a:latin typeface="ＭＳ Ｐゴシック" panose="020B0600070205080204" pitchFamily="50" charset="-128"/>
              <a:ea typeface="ＭＳ Ｐゴシック" panose="020B0600070205080204" pitchFamily="50" charset="-128"/>
            </a:rPr>
            <a:t>千円減）と一人当たりのコストは</a:t>
          </a:r>
          <a:r>
            <a:rPr kumimoji="1" lang="en-US" altLang="ja-JP" sz="1300">
              <a:latin typeface="ＭＳ Ｐゴシック" panose="020B0600070205080204" pitchFamily="50" charset="-128"/>
              <a:ea typeface="ＭＳ Ｐゴシック" panose="020B0600070205080204" pitchFamily="50" charset="-128"/>
            </a:rPr>
            <a:t>208,392</a:t>
          </a:r>
          <a:r>
            <a:rPr kumimoji="1" lang="ja-JP" altLang="en-US" sz="1300">
              <a:latin typeface="ＭＳ Ｐゴシック" panose="020B0600070205080204" pitchFamily="50" charset="-128"/>
              <a:ea typeface="ＭＳ Ｐゴシック" panose="020B0600070205080204" pitchFamily="50" charset="-128"/>
            </a:rPr>
            <a:t>円減となり、類似団体内順位は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位と高い位置ににあります。また、普通建設事業費では常磐道に大熊インターチェンジ建設工事（</a:t>
          </a:r>
          <a:r>
            <a:rPr kumimoji="1" lang="en-US" altLang="ja-JP" sz="1300">
              <a:latin typeface="ＭＳ Ｐゴシック" panose="020B0600070205080204" pitchFamily="50" charset="-128"/>
              <a:ea typeface="ＭＳ Ｐゴシック" panose="020B0600070205080204" pitchFamily="50" charset="-128"/>
            </a:rPr>
            <a:t>2,333,907</a:t>
          </a:r>
          <a:r>
            <a:rPr kumimoji="1" lang="ja-JP" altLang="en-US" sz="1300">
              <a:latin typeface="ＭＳ Ｐゴシック" panose="020B0600070205080204" pitchFamily="50" charset="-128"/>
              <a:ea typeface="ＭＳ Ｐゴシック" panose="020B0600070205080204" pitchFamily="50" charset="-128"/>
            </a:rPr>
            <a:t>千円増）、住民が帰還できるよう大川原地区一団地整備事業（</a:t>
          </a:r>
          <a:r>
            <a:rPr kumimoji="1" lang="en-US" altLang="ja-JP" sz="1300">
              <a:latin typeface="ＭＳ Ｐゴシック" panose="020B0600070205080204" pitchFamily="50" charset="-128"/>
              <a:ea typeface="ＭＳ Ｐゴシック" panose="020B0600070205080204" pitchFamily="50" charset="-128"/>
            </a:rPr>
            <a:t>1,359,500</a:t>
          </a:r>
          <a:r>
            <a:rPr kumimoji="1" lang="ja-JP" altLang="en-US" sz="1300">
              <a:latin typeface="ＭＳ Ｐゴシック" panose="020B0600070205080204" pitchFamily="50" charset="-128"/>
              <a:ea typeface="ＭＳ Ｐゴシック" panose="020B0600070205080204" pitchFamily="50" charset="-128"/>
            </a:rPr>
            <a:t>千円増）、役場新庁舎建設工事（</a:t>
          </a:r>
          <a:r>
            <a:rPr kumimoji="1" lang="en-US" altLang="ja-JP" sz="1300">
              <a:latin typeface="ＭＳ Ｐゴシック" panose="020B0600070205080204" pitchFamily="50" charset="-128"/>
              <a:ea typeface="ＭＳ Ｐゴシック" panose="020B0600070205080204" pitchFamily="50" charset="-128"/>
            </a:rPr>
            <a:t>2,741,180</a:t>
          </a:r>
          <a:r>
            <a:rPr kumimoji="1" lang="ja-JP" altLang="en-US" sz="1300">
              <a:latin typeface="ＭＳ Ｐゴシック" panose="020B0600070205080204" pitchFamily="50" charset="-128"/>
              <a:ea typeface="ＭＳ Ｐゴシック" panose="020B0600070205080204" pitchFamily="50" charset="-128"/>
            </a:rPr>
            <a:t>千円増）など大規模な工事を実施したため、前年度と比べ一人当たりのコストは</a:t>
          </a:r>
          <a:r>
            <a:rPr kumimoji="1" lang="en-US" altLang="ja-JP" sz="1300">
              <a:latin typeface="ＭＳ Ｐゴシック" panose="020B0600070205080204" pitchFamily="50" charset="-128"/>
              <a:ea typeface="ＭＳ Ｐゴシック" panose="020B0600070205080204" pitchFamily="50" charset="-128"/>
            </a:rPr>
            <a:t>784,043</a:t>
          </a:r>
          <a:r>
            <a:rPr kumimoji="1" lang="ja-JP" altLang="en-US" sz="1300">
              <a:latin typeface="ＭＳ Ｐゴシック" panose="020B0600070205080204" pitchFamily="50" charset="-128"/>
              <a:ea typeface="ＭＳ Ｐゴシック" panose="020B0600070205080204" pitchFamily="50" charset="-128"/>
            </a:rPr>
            <a:t>円増と歳出が増加しました。住民が暮らせる環境を整備したため平成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年度については一時的に高い数値となっております。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10,397
10,355
78.71
33,729,501
30,816,322
1,382,036
5,197,545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63747</xdr:rowOff>
    </xdr:from>
    <xdr:to>
      <xdr:col>24</xdr:col>
      <xdr:colOff>63500</xdr:colOff>
      <xdr:row>38</xdr:row>
      <xdr:rowOff>67901</xdr:rowOff>
    </xdr:to>
    <xdr:cxnSp macro="">
      <xdr:nvCxnSpPr>
        <xdr:cNvPr id="60" name="直線コネクタ 59"/>
        <xdr:cNvCxnSpPr/>
      </xdr:nvCxnSpPr>
      <xdr:spPr>
        <a:xfrm flipV="1">
          <a:off x="3797300" y="6578847"/>
          <a:ext cx="8382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56414</xdr:rowOff>
    </xdr:from>
    <xdr:to>
      <xdr:col>19</xdr:col>
      <xdr:colOff>177800</xdr:colOff>
      <xdr:row>38</xdr:row>
      <xdr:rowOff>67901</xdr:rowOff>
    </xdr:to>
    <xdr:cxnSp macro="">
      <xdr:nvCxnSpPr>
        <xdr:cNvPr id="63" name="直線コネクタ 62"/>
        <xdr:cNvCxnSpPr/>
      </xdr:nvCxnSpPr>
      <xdr:spPr>
        <a:xfrm>
          <a:off x="2908300" y="6571514"/>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39516</xdr:rowOff>
    </xdr:from>
    <xdr:to>
      <xdr:col>15</xdr:col>
      <xdr:colOff>50800</xdr:colOff>
      <xdr:row>38</xdr:row>
      <xdr:rowOff>56414</xdr:rowOff>
    </xdr:to>
    <xdr:cxnSp macro="">
      <xdr:nvCxnSpPr>
        <xdr:cNvPr id="66" name="直線コネクタ 65"/>
        <xdr:cNvCxnSpPr/>
      </xdr:nvCxnSpPr>
      <xdr:spPr>
        <a:xfrm>
          <a:off x="2019300" y="6554616"/>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39516</xdr:rowOff>
    </xdr:from>
    <xdr:to>
      <xdr:col>10</xdr:col>
      <xdr:colOff>114300</xdr:colOff>
      <xdr:row>38</xdr:row>
      <xdr:rowOff>52565</xdr:rowOff>
    </xdr:to>
    <xdr:cxnSp macro="">
      <xdr:nvCxnSpPr>
        <xdr:cNvPr id="69" name="直線コネクタ 68"/>
        <xdr:cNvCxnSpPr/>
      </xdr:nvCxnSpPr>
      <xdr:spPr>
        <a:xfrm flipV="1">
          <a:off x="1130300" y="6554616"/>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60456</xdr:rowOff>
    </xdr:from>
    <xdr:ext cx="534377" cy="259045"/>
    <xdr:sp macro="" textlink="">
      <xdr:nvSpPr>
        <xdr:cNvPr id="71" name="テキスト ボックス 70"/>
        <xdr:cNvSpPr txBox="1"/>
      </xdr:nvSpPr>
      <xdr:spPr>
        <a:xfrm>
          <a:off x="1752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27216</xdr:rowOff>
    </xdr:from>
    <xdr:to>
      <xdr:col>6</xdr:col>
      <xdr:colOff>38100</xdr:colOff>
      <xdr:row>38</xdr:row>
      <xdr:rowOff>128816</xdr:rowOff>
    </xdr:to>
    <xdr:sp macro="" textlink="">
      <xdr:nvSpPr>
        <xdr:cNvPr id="72" name="フローチャート: 判断 71"/>
        <xdr:cNvSpPr/>
      </xdr:nvSpPr>
      <xdr:spPr>
        <a:xfrm>
          <a:off x="1079500" y="654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119943</xdr:rowOff>
    </xdr:from>
    <xdr:ext cx="469744" cy="259045"/>
    <xdr:sp macro="" textlink="">
      <xdr:nvSpPr>
        <xdr:cNvPr id="73" name="テキスト ボックス 72"/>
        <xdr:cNvSpPr txBox="1"/>
      </xdr:nvSpPr>
      <xdr:spPr>
        <a:xfrm>
          <a:off x="895428" y="66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12947</xdr:rowOff>
    </xdr:from>
    <xdr:to>
      <xdr:col>24</xdr:col>
      <xdr:colOff>114300</xdr:colOff>
      <xdr:row>38</xdr:row>
      <xdr:rowOff>114547</xdr:rowOff>
    </xdr:to>
    <xdr:sp macro="" textlink="">
      <xdr:nvSpPr>
        <xdr:cNvPr id="79" name="楕円 78"/>
        <xdr:cNvSpPr/>
      </xdr:nvSpPr>
      <xdr:spPr>
        <a:xfrm>
          <a:off x="4584700" y="65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99325</xdr:rowOff>
    </xdr:from>
    <xdr:ext cx="469744" cy="259045"/>
    <xdr:sp macro="" textlink="">
      <xdr:nvSpPr>
        <xdr:cNvPr id="80" name="議会費該当値テキスト"/>
        <xdr:cNvSpPr txBox="1"/>
      </xdr:nvSpPr>
      <xdr:spPr>
        <a:xfrm>
          <a:off x="4686300" y="644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17101</xdr:rowOff>
    </xdr:from>
    <xdr:to>
      <xdr:col>20</xdr:col>
      <xdr:colOff>38100</xdr:colOff>
      <xdr:row>38</xdr:row>
      <xdr:rowOff>118701</xdr:rowOff>
    </xdr:to>
    <xdr:sp macro="" textlink="">
      <xdr:nvSpPr>
        <xdr:cNvPr id="81" name="楕円 80"/>
        <xdr:cNvSpPr/>
      </xdr:nvSpPr>
      <xdr:spPr>
        <a:xfrm>
          <a:off x="3746500" y="6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109828</xdr:rowOff>
    </xdr:from>
    <xdr:ext cx="469744" cy="259045"/>
    <xdr:sp macro="" textlink="">
      <xdr:nvSpPr>
        <xdr:cNvPr id="82" name="テキスト ボックス 81"/>
        <xdr:cNvSpPr txBox="1"/>
      </xdr:nvSpPr>
      <xdr:spPr>
        <a:xfrm>
          <a:off x="3562428" y="662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5614</xdr:rowOff>
    </xdr:from>
    <xdr:to>
      <xdr:col>15</xdr:col>
      <xdr:colOff>101600</xdr:colOff>
      <xdr:row>38</xdr:row>
      <xdr:rowOff>107214</xdr:rowOff>
    </xdr:to>
    <xdr:sp macro="" textlink="">
      <xdr:nvSpPr>
        <xdr:cNvPr id="83" name="楕円 82"/>
        <xdr:cNvSpPr/>
      </xdr:nvSpPr>
      <xdr:spPr>
        <a:xfrm>
          <a:off x="2857500" y="65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98341</xdr:rowOff>
    </xdr:from>
    <xdr:ext cx="469744" cy="259045"/>
    <xdr:sp macro="" textlink="">
      <xdr:nvSpPr>
        <xdr:cNvPr id="84" name="テキスト ボックス 83"/>
        <xdr:cNvSpPr txBox="1"/>
      </xdr:nvSpPr>
      <xdr:spPr>
        <a:xfrm>
          <a:off x="2673428" y="66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160166</xdr:rowOff>
    </xdr:from>
    <xdr:to>
      <xdr:col>10</xdr:col>
      <xdr:colOff>165100</xdr:colOff>
      <xdr:row>38</xdr:row>
      <xdr:rowOff>90316</xdr:rowOff>
    </xdr:to>
    <xdr:sp macro="" textlink="">
      <xdr:nvSpPr>
        <xdr:cNvPr id="85" name="楕円 84"/>
        <xdr:cNvSpPr/>
      </xdr:nvSpPr>
      <xdr:spPr>
        <a:xfrm>
          <a:off x="1968500" y="65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81443</xdr:rowOff>
    </xdr:from>
    <xdr:ext cx="469744" cy="259045"/>
    <xdr:sp macro="" textlink="">
      <xdr:nvSpPr>
        <xdr:cNvPr id="86" name="テキスト ボックス 85"/>
        <xdr:cNvSpPr txBox="1"/>
      </xdr:nvSpPr>
      <xdr:spPr>
        <a:xfrm>
          <a:off x="1784428" y="65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1765</xdr:rowOff>
    </xdr:from>
    <xdr:to>
      <xdr:col>6</xdr:col>
      <xdr:colOff>38100</xdr:colOff>
      <xdr:row>38</xdr:row>
      <xdr:rowOff>103365</xdr:rowOff>
    </xdr:to>
    <xdr:sp macro="" textlink="">
      <xdr:nvSpPr>
        <xdr:cNvPr id="87" name="楕円 86"/>
        <xdr:cNvSpPr/>
      </xdr:nvSpPr>
      <xdr:spPr>
        <a:xfrm>
          <a:off x="1079500" y="65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119892</xdr:rowOff>
    </xdr:from>
    <xdr:ext cx="469744" cy="259045"/>
    <xdr:sp macro="" textlink="">
      <xdr:nvSpPr>
        <xdr:cNvPr id="88" name="テキスト ボックス 87"/>
        <xdr:cNvSpPr txBox="1"/>
      </xdr:nvSpPr>
      <xdr:spPr>
        <a:xfrm>
          <a:off x="895428" y="62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38777</xdr:rowOff>
    </xdr:from>
    <xdr:to>
      <xdr:col>24</xdr:col>
      <xdr:colOff>62865</xdr:colOff>
      <xdr:row>58</xdr:row>
      <xdr:rowOff>112821</xdr:rowOff>
    </xdr:to>
    <xdr:cxnSp macro="">
      <xdr:nvCxnSpPr>
        <xdr:cNvPr id="110" name="直線コネクタ 109"/>
        <xdr:cNvCxnSpPr/>
      </xdr:nvCxnSpPr>
      <xdr:spPr>
        <a:xfrm flipV="1">
          <a:off x="4633595" y="9468527"/>
          <a:ext cx="1270" cy="58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129793</xdr:rowOff>
    </xdr:from>
    <xdr:ext cx="599010" cy="259045"/>
    <xdr:sp macro="" textlink="">
      <xdr:nvSpPr>
        <xdr:cNvPr id="111" name="総務費最小値テキスト"/>
        <xdr:cNvSpPr txBox="1"/>
      </xdr:nvSpPr>
      <xdr:spPr>
        <a:xfrm>
          <a:off x="4686300" y="100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112821</xdr:rowOff>
    </xdr:from>
    <xdr:to>
      <xdr:col>24</xdr:col>
      <xdr:colOff>152400</xdr:colOff>
      <xdr:row>58</xdr:row>
      <xdr:rowOff>112821</xdr:rowOff>
    </xdr:to>
    <xdr:cxnSp macro="">
      <xdr:nvCxnSpPr>
        <xdr:cNvPr id="112" name="直線コネクタ 111"/>
        <xdr:cNvCxnSpPr/>
      </xdr:nvCxnSpPr>
      <xdr:spPr>
        <a:xfrm>
          <a:off x="4546600" y="1005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156904</xdr:rowOff>
    </xdr:from>
    <xdr:ext cx="690189" cy="259045"/>
    <xdr:sp macro="" textlink="">
      <xdr:nvSpPr>
        <xdr:cNvPr id="113" name="総務費最大値テキスト"/>
        <xdr:cNvSpPr txBox="1"/>
      </xdr:nvSpPr>
      <xdr:spPr>
        <a:xfrm>
          <a:off x="4686300" y="9243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38777</xdr:rowOff>
    </xdr:from>
    <xdr:to>
      <xdr:col>24</xdr:col>
      <xdr:colOff>152400</xdr:colOff>
      <xdr:row>55</xdr:row>
      <xdr:rowOff>38777</xdr:rowOff>
    </xdr:to>
    <xdr:cxnSp macro="">
      <xdr:nvCxnSpPr>
        <xdr:cNvPr id="114" name="直線コネクタ 113"/>
        <xdr:cNvCxnSpPr/>
      </xdr:nvCxnSpPr>
      <xdr:spPr>
        <a:xfrm>
          <a:off x="4546600" y="946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90898</xdr:rowOff>
    </xdr:from>
    <xdr:to>
      <xdr:col>24</xdr:col>
      <xdr:colOff>63500</xdr:colOff>
      <xdr:row>57</xdr:row>
      <xdr:rowOff>41123</xdr:rowOff>
    </xdr:to>
    <xdr:cxnSp macro="">
      <xdr:nvCxnSpPr>
        <xdr:cNvPr id="115" name="直線コネクタ 114"/>
        <xdr:cNvCxnSpPr/>
      </xdr:nvCxnSpPr>
      <xdr:spPr>
        <a:xfrm flipV="1">
          <a:off x="3797300" y="9692098"/>
          <a:ext cx="838200" cy="1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2793</xdr:rowOff>
    </xdr:from>
    <xdr:ext cx="599010" cy="259045"/>
    <xdr:sp macro="" textlink="">
      <xdr:nvSpPr>
        <xdr:cNvPr id="116" name="総務費平均値テキスト"/>
        <xdr:cNvSpPr txBox="1"/>
      </xdr:nvSpPr>
      <xdr:spPr>
        <a:xfrm>
          <a:off x="4686300" y="9946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24366</xdr:rowOff>
    </xdr:from>
    <xdr:to>
      <xdr:col>24</xdr:col>
      <xdr:colOff>114300</xdr:colOff>
      <xdr:row>58</xdr:row>
      <xdr:rowOff>125966</xdr:rowOff>
    </xdr:to>
    <xdr:sp macro="" textlink="">
      <xdr:nvSpPr>
        <xdr:cNvPr id="117" name="フローチャート: 判断 116"/>
        <xdr:cNvSpPr/>
      </xdr:nvSpPr>
      <xdr:spPr>
        <a:xfrm>
          <a:off x="45847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29874</xdr:rowOff>
    </xdr:from>
    <xdr:to>
      <xdr:col>19</xdr:col>
      <xdr:colOff>177800</xdr:colOff>
      <xdr:row>57</xdr:row>
      <xdr:rowOff>41123</xdr:rowOff>
    </xdr:to>
    <xdr:cxnSp macro="">
      <xdr:nvCxnSpPr>
        <xdr:cNvPr id="118" name="直線コネクタ 117"/>
        <xdr:cNvCxnSpPr/>
      </xdr:nvCxnSpPr>
      <xdr:spPr>
        <a:xfrm>
          <a:off x="2908300" y="9631074"/>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24026</xdr:rowOff>
    </xdr:from>
    <xdr:to>
      <xdr:col>20</xdr:col>
      <xdr:colOff>38100</xdr:colOff>
      <xdr:row>58</xdr:row>
      <xdr:rowOff>125626</xdr:rowOff>
    </xdr:to>
    <xdr:sp macro="" textlink="">
      <xdr:nvSpPr>
        <xdr:cNvPr id="119" name="フローチャート: 判断 118"/>
        <xdr:cNvSpPr/>
      </xdr:nvSpPr>
      <xdr:spPr>
        <a:xfrm>
          <a:off x="3746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116753</xdr:rowOff>
    </xdr:from>
    <xdr:ext cx="599010" cy="259045"/>
    <xdr:sp macro="" textlink="">
      <xdr:nvSpPr>
        <xdr:cNvPr id="120" name="テキスト ボックス 119"/>
        <xdr:cNvSpPr txBox="1"/>
      </xdr:nvSpPr>
      <xdr:spPr>
        <a:xfrm>
          <a:off x="3497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29874</xdr:rowOff>
    </xdr:from>
    <xdr:to>
      <xdr:col>15</xdr:col>
      <xdr:colOff>50800</xdr:colOff>
      <xdr:row>57</xdr:row>
      <xdr:rowOff>91815</xdr:rowOff>
    </xdr:to>
    <xdr:cxnSp macro="">
      <xdr:nvCxnSpPr>
        <xdr:cNvPr id="121" name="直線コネクタ 120"/>
        <xdr:cNvCxnSpPr/>
      </xdr:nvCxnSpPr>
      <xdr:spPr>
        <a:xfrm flipV="1">
          <a:off x="2019300" y="9631074"/>
          <a:ext cx="889000" cy="2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27873</xdr:rowOff>
    </xdr:from>
    <xdr:to>
      <xdr:col>15</xdr:col>
      <xdr:colOff>101600</xdr:colOff>
      <xdr:row>58</xdr:row>
      <xdr:rowOff>129473</xdr:rowOff>
    </xdr:to>
    <xdr:sp macro="" textlink="">
      <xdr:nvSpPr>
        <xdr:cNvPr id="122" name="フローチャート: 判断 121"/>
        <xdr:cNvSpPr/>
      </xdr:nvSpPr>
      <xdr:spPr>
        <a:xfrm>
          <a:off x="2857500" y="99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120600</xdr:rowOff>
    </xdr:from>
    <xdr:ext cx="599010" cy="259045"/>
    <xdr:sp macro="" textlink="">
      <xdr:nvSpPr>
        <xdr:cNvPr id="123" name="テキスト ボックス 122"/>
        <xdr:cNvSpPr txBox="1"/>
      </xdr:nvSpPr>
      <xdr:spPr>
        <a:xfrm>
          <a:off x="2608795" y="1006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157242</xdr:rowOff>
    </xdr:from>
    <xdr:to>
      <xdr:col>10</xdr:col>
      <xdr:colOff>114300</xdr:colOff>
      <xdr:row>57</xdr:row>
      <xdr:rowOff>91815</xdr:rowOff>
    </xdr:to>
    <xdr:cxnSp macro="">
      <xdr:nvCxnSpPr>
        <xdr:cNvPr id="124" name="直線コネクタ 123"/>
        <xdr:cNvCxnSpPr/>
      </xdr:nvCxnSpPr>
      <xdr:spPr>
        <a:xfrm>
          <a:off x="1130300" y="8901192"/>
          <a:ext cx="889000" cy="9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170762</xdr:rowOff>
    </xdr:from>
    <xdr:to>
      <xdr:col>10</xdr:col>
      <xdr:colOff>165100</xdr:colOff>
      <xdr:row>58</xdr:row>
      <xdr:rowOff>100912</xdr:rowOff>
    </xdr:to>
    <xdr:sp macro="" textlink="">
      <xdr:nvSpPr>
        <xdr:cNvPr id="125" name="フローチャート: 判断 124"/>
        <xdr:cNvSpPr/>
      </xdr:nvSpPr>
      <xdr:spPr>
        <a:xfrm>
          <a:off x="1968500" y="99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92039</xdr:rowOff>
    </xdr:from>
    <xdr:ext cx="599010" cy="259045"/>
    <xdr:sp macro="" textlink="">
      <xdr:nvSpPr>
        <xdr:cNvPr id="126" name="テキスト ボックス 125"/>
        <xdr:cNvSpPr txBox="1"/>
      </xdr:nvSpPr>
      <xdr:spPr>
        <a:xfrm>
          <a:off x="1719795" y="100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52693</xdr:rowOff>
    </xdr:from>
    <xdr:to>
      <xdr:col>6</xdr:col>
      <xdr:colOff>38100</xdr:colOff>
      <xdr:row>58</xdr:row>
      <xdr:rowOff>154293</xdr:rowOff>
    </xdr:to>
    <xdr:sp macro="" textlink="">
      <xdr:nvSpPr>
        <xdr:cNvPr id="127" name="フローチャート: 判断 126"/>
        <xdr:cNvSpPr/>
      </xdr:nvSpPr>
      <xdr:spPr>
        <a:xfrm>
          <a:off x="1079500" y="999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145420</xdr:rowOff>
    </xdr:from>
    <xdr:ext cx="599010" cy="259045"/>
    <xdr:sp macro="" textlink="">
      <xdr:nvSpPr>
        <xdr:cNvPr id="128" name="テキスト ボックス 127"/>
        <xdr:cNvSpPr txBox="1"/>
      </xdr:nvSpPr>
      <xdr:spPr>
        <a:xfrm>
          <a:off x="830795" y="100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40098</xdr:rowOff>
    </xdr:from>
    <xdr:to>
      <xdr:col>24</xdr:col>
      <xdr:colOff>114300</xdr:colOff>
      <xdr:row>56</xdr:row>
      <xdr:rowOff>141698</xdr:rowOff>
    </xdr:to>
    <xdr:sp macro="" textlink="">
      <xdr:nvSpPr>
        <xdr:cNvPr id="134" name="楕円 133"/>
        <xdr:cNvSpPr/>
      </xdr:nvSpPr>
      <xdr:spPr>
        <a:xfrm>
          <a:off x="4584700" y="96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62975</xdr:rowOff>
    </xdr:from>
    <xdr:ext cx="690189" cy="259045"/>
    <xdr:sp macro="" textlink="">
      <xdr:nvSpPr>
        <xdr:cNvPr id="135" name="総務費該当値テキスト"/>
        <xdr:cNvSpPr txBox="1"/>
      </xdr:nvSpPr>
      <xdr:spPr>
        <a:xfrm>
          <a:off x="4686300" y="9492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161773</xdr:rowOff>
    </xdr:from>
    <xdr:to>
      <xdr:col>20</xdr:col>
      <xdr:colOff>38100</xdr:colOff>
      <xdr:row>57</xdr:row>
      <xdr:rowOff>91923</xdr:rowOff>
    </xdr:to>
    <xdr:sp macro="" textlink="">
      <xdr:nvSpPr>
        <xdr:cNvPr id="136" name="楕円 135"/>
        <xdr:cNvSpPr/>
      </xdr:nvSpPr>
      <xdr:spPr>
        <a:xfrm>
          <a:off x="3746500" y="97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108450</xdr:rowOff>
    </xdr:from>
    <xdr:ext cx="690189" cy="259045"/>
    <xdr:sp macro="" textlink="">
      <xdr:nvSpPr>
        <xdr:cNvPr id="137" name="テキスト ボックス 136"/>
        <xdr:cNvSpPr txBox="1"/>
      </xdr:nvSpPr>
      <xdr:spPr>
        <a:xfrm>
          <a:off x="3452205" y="9538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150524</xdr:rowOff>
    </xdr:from>
    <xdr:to>
      <xdr:col>15</xdr:col>
      <xdr:colOff>101600</xdr:colOff>
      <xdr:row>56</xdr:row>
      <xdr:rowOff>80674</xdr:rowOff>
    </xdr:to>
    <xdr:sp macro="" textlink="">
      <xdr:nvSpPr>
        <xdr:cNvPr id="138" name="楕円 137"/>
        <xdr:cNvSpPr/>
      </xdr:nvSpPr>
      <xdr:spPr>
        <a:xfrm>
          <a:off x="2857500" y="95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97201</xdr:rowOff>
    </xdr:from>
    <xdr:ext cx="690189" cy="259045"/>
    <xdr:sp macro="" textlink="">
      <xdr:nvSpPr>
        <xdr:cNvPr id="139" name="テキスト ボックス 138"/>
        <xdr:cNvSpPr txBox="1"/>
      </xdr:nvSpPr>
      <xdr:spPr>
        <a:xfrm>
          <a:off x="2563205" y="935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41015</xdr:rowOff>
    </xdr:from>
    <xdr:to>
      <xdr:col>10</xdr:col>
      <xdr:colOff>165100</xdr:colOff>
      <xdr:row>57</xdr:row>
      <xdr:rowOff>142615</xdr:rowOff>
    </xdr:to>
    <xdr:sp macro="" textlink="">
      <xdr:nvSpPr>
        <xdr:cNvPr id="140" name="楕円 139"/>
        <xdr:cNvSpPr/>
      </xdr:nvSpPr>
      <xdr:spPr>
        <a:xfrm>
          <a:off x="1968500" y="9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159142</xdr:rowOff>
    </xdr:from>
    <xdr:ext cx="599010" cy="259045"/>
    <xdr:sp macro="" textlink="">
      <xdr:nvSpPr>
        <xdr:cNvPr id="141" name="テキスト ボックス 140"/>
        <xdr:cNvSpPr txBox="1"/>
      </xdr:nvSpPr>
      <xdr:spPr>
        <a:xfrm>
          <a:off x="1719795" y="958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106442</xdr:rowOff>
    </xdr:from>
    <xdr:to>
      <xdr:col>6</xdr:col>
      <xdr:colOff>38100</xdr:colOff>
      <xdr:row>52</xdr:row>
      <xdr:rowOff>36592</xdr:rowOff>
    </xdr:to>
    <xdr:sp macro="" textlink="">
      <xdr:nvSpPr>
        <xdr:cNvPr id="142" name="楕円 141"/>
        <xdr:cNvSpPr/>
      </xdr:nvSpPr>
      <xdr:spPr>
        <a:xfrm>
          <a:off x="1079500" y="88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53119</xdr:rowOff>
    </xdr:from>
    <xdr:ext cx="690189" cy="259045"/>
    <xdr:sp macro="" textlink="">
      <xdr:nvSpPr>
        <xdr:cNvPr id="143" name="テキスト ボックス 142"/>
        <xdr:cNvSpPr txBox="1"/>
      </xdr:nvSpPr>
      <xdr:spPr>
        <a:xfrm>
          <a:off x="785205" y="8625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29776</xdr:rowOff>
    </xdr:from>
    <xdr:to>
      <xdr:col>24</xdr:col>
      <xdr:colOff>63500</xdr:colOff>
      <xdr:row>77</xdr:row>
      <xdr:rowOff>67309</xdr:rowOff>
    </xdr:to>
    <xdr:cxnSp macro="">
      <xdr:nvCxnSpPr>
        <xdr:cNvPr id="174" name="直線コネクタ 173"/>
        <xdr:cNvCxnSpPr/>
      </xdr:nvCxnSpPr>
      <xdr:spPr>
        <a:xfrm flipV="1">
          <a:off x="3797300" y="13231426"/>
          <a:ext cx="838200" cy="3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67309</xdr:rowOff>
    </xdr:from>
    <xdr:to>
      <xdr:col>19</xdr:col>
      <xdr:colOff>177800</xdr:colOff>
      <xdr:row>78</xdr:row>
      <xdr:rowOff>5178</xdr:rowOff>
    </xdr:to>
    <xdr:cxnSp macro="">
      <xdr:nvCxnSpPr>
        <xdr:cNvPr id="177" name="直線コネクタ 176"/>
        <xdr:cNvCxnSpPr/>
      </xdr:nvCxnSpPr>
      <xdr:spPr>
        <a:xfrm flipV="1">
          <a:off x="2908300" y="13268959"/>
          <a:ext cx="889000" cy="10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5178</xdr:rowOff>
    </xdr:from>
    <xdr:to>
      <xdr:col>15</xdr:col>
      <xdr:colOff>50800</xdr:colOff>
      <xdr:row>78</xdr:row>
      <xdr:rowOff>78445</xdr:rowOff>
    </xdr:to>
    <xdr:cxnSp macro="">
      <xdr:nvCxnSpPr>
        <xdr:cNvPr id="180" name="直線コネクタ 179"/>
        <xdr:cNvCxnSpPr/>
      </xdr:nvCxnSpPr>
      <xdr:spPr>
        <a:xfrm flipV="1">
          <a:off x="2019300" y="13378278"/>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78445</xdr:rowOff>
    </xdr:from>
    <xdr:to>
      <xdr:col>10</xdr:col>
      <xdr:colOff>114300</xdr:colOff>
      <xdr:row>78</xdr:row>
      <xdr:rowOff>100372</xdr:rowOff>
    </xdr:to>
    <xdr:cxnSp macro="">
      <xdr:nvCxnSpPr>
        <xdr:cNvPr id="183" name="直線コネクタ 182"/>
        <xdr:cNvCxnSpPr/>
      </xdr:nvCxnSpPr>
      <xdr:spPr>
        <a:xfrm flipV="1">
          <a:off x="1130300" y="13451545"/>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4" name="フローチャート: 判断 183"/>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79629</xdr:rowOff>
    </xdr:from>
    <xdr:ext cx="599010" cy="259045"/>
    <xdr:sp macro="" textlink="">
      <xdr:nvSpPr>
        <xdr:cNvPr id="185" name="テキスト ボックス 184"/>
        <xdr:cNvSpPr txBox="1"/>
      </xdr:nvSpPr>
      <xdr:spPr>
        <a:xfrm>
          <a:off x="1719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162660</xdr:rowOff>
    </xdr:from>
    <xdr:to>
      <xdr:col>6</xdr:col>
      <xdr:colOff>38100</xdr:colOff>
      <xdr:row>78</xdr:row>
      <xdr:rowOff>92810</xdr:rowOff>
    </xdr:to>
    <xdr:sp macro="" textlink="">
      <xdr:nvSpPr>
        <xdr:cNvPr id="186" name="フローチャート: 判断 185"/>
        <xdr:cNvSpPr/>
      </xdr:nvSpPr>
      <xdr:spPr>
        <a:xfrm>
          <a:off x="1079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109337</xdr:rowOff>
    </xdr:from>
    <xdr:ext cx="599010" cy="259045"/>
    <xdr:sp macro="" textlink="">
      <xdr:nvSpPr>
        <xdr:cNvPr id="187" name="テキスト ボックス 186"/>
        <xdr:cNvSpPr txBox="1"/>
      </xdr:nvSpPr>
      <xdr:spPr>
        <a:xfrm>
          <a:off x="830795"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150426</xdr:rowOff>
    </xdr:from>
    <xdr:to>
      <xdr:col>24</xdr:col>
      <xdr:colOff>114300</xdr:colOff>
      <xdr:row>77</xdr:row>
      <xdr:rowOff>80576</xdr:rowOff>
    </xdr:to>
    <xdr:sp macro="" textlink="">
      <xdr:nvSpPr>
        <xdr:cNvPr id="193" name="楕円 192"/>
        <xdr:cNvSpPr/>
      </xdr:nvSpPr>
      <xdr:spPr>
        <a:xfrm>
          <a:off x="4584700" y="131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1853</xdr:rowOff>
    </xdr:from>
    <xdr:ext cx="599010" cy="259045"/>
    <xdr:sp macro="" textlink="">
      <xdr:nvSpPr>
        <xdr:cNvPr id="194" name="民生費該当値テキスト"/>
        <xdr:cNvSpPr txBox="1"/>
      </xdr:nvSpPr>
      <xdr:spPr>
        <a:xfrm>
          <a:off x="4686300" y="1303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16509</xdr:rowOff>
    </xdr:from>
    <xdr:to>
      <xdr:col>20</xdr:col>
      <xdr:colOff>38100</xdr:colOff>
      <xdr:row>77</xdr:row>
      <xdr:rowOff>118109</xdr:rowOff>
    </xdr:to>
    <xdr:sp macro="" textlink="">
      <xdr:nvSpPr>
        <xdr:cNvPr id="195" name="楕円 194"/>
        <xdr:cNvSpPr/>
      </xdr:nvSpPr>
      <xdr:spPr>
        <a:xfrm>
          <a:off x="3746500" y="132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134636</xdr:rowOff>
    </xdr:from>
    <xdr:ext cx="599010" cy="259045"/>
    <xdr:sp macro="" textlink="">
      <xdr:nvSpPr>
        <xdr:cNvPr id="196" name="テキスト ボックス 195"/>
        <xdr:cNvSpPr txBox="1"/>
      </xdr:nvSpPr>
      <xdr:spPr>
        <a:xfrm>
          <a:off x="3497795" y="129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125828</xdr:rowOff>
    </xdr:from>
    <xdr:to>
      <xdr:col>15</xdr:col>
      <xdr:colOff>101600</xdr:colOff>
      <xdr:row>78</xdr:row>
      <xdr:rowOff>55978</xdr:rowOff>
    </xdr:to>
    <xdr:sp macro="" textlink="">
      <xdr:nvSpPr>
        <xdr:cNvPr id="197" name="楕円 196"/>
        <xdr:cNvSpPr/>
      </xdr:nvSpPr>
      <xdr:spPr>
        <a:xfrm>
          <a:off x="2857500" y="133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47105</xdr:rowOff>
    </xdr:from>
    <xdr:ext cx="599010" cy="259045"/>
    <xdr:sp macro="" textlink="">
      <xdr:nvSpPr>
        <xdr:cNvPr id="198" name="テキスト ボックス 197"/>
        <xdr:cNvSpPr txBox="1"/>
      </xdr:nvSpPr>
      <xdr:spPr>
        <a:xfrm>
          <a:off x="2608795" y="134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27645</xdr:rowOff>
    </xdr:from>
    <xdr:to>
      <xdr:col>10</xdr:col>
      <xdr:colOff>165100</xdr:colOff>
      <xdr:row>78</xdr:row>
      <xdr:rowOff>129245</xdr:rowOff>
    </xdr:to>
    <xdr:sp macro="" textlink="">
      <xdr:nvSpPr>
        <xdr:cNvPr id="199" name="楕円 198"/>
        <xdr:cNvSpPr/>
      </xdr:nvSpPr>
      <xdr:spPr>
        <a:xfrm>
          <a:off x="1968500" y="1340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120372</xdr:rowOff>
    </xdr:from>
    <xdr:ext cx="599010" cy="259045"/>
    <xdr:sp macro="" textlink="">
      <xdr:nvSpPr>
        <xdr:cNvPr id="200" name="テキスト ボックス 199"/>
        <xdr:cNvSpPr txBox="1"/>
      </xdr:nvSpPr>
      <xdr:spPr>
        <a:xfrm>
          <a:off x="1719795" y="1349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49572</xdr:rowOff>
    </xdr:from>
    <xdr:to>
      <xdr:col>6</xdr:col>
      <xdr:colOff>38100</xdr:colOff>
      <xdr:row>78</xdr:row>
      <xdr:rowOff>151172</xdr:rowOff>
    </xdr:to>
    <xdr:sp macro="" textlink="">
      <xdr:nvSpPr>
        <xdr:cNvPr id="201" name="楕円 200"/>
        <xdr:cNvSpPr/>
      </xdr:nvSpPr>
      <xdr:spPr>
        <a:xfrm>
          <a:off x="1079500" y="134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142299</xdr:rowOff>
    </xdr:from>
    <xdr:ext cx="599010" cy="259045"/>
    <xdr:sp macro="" textlink="">
      <xdr:nvSpPr>
        <xdr:cNvPr id="202" name="テキスト ボックス 201"/>
        <xdr:cNvSpPr txBox="1"/>
      </xdr:nvSpPr>
      <xdr:spPr>
        <a:xfrm>
          <a:off x="830795" y="1351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137923</xdr:rowOff>
    </xdr:from>
    <xdr:to>
      <xdr:col>24</xdr:col>
      <xdr:colOff>63500</xdr:colOff>
      <xdr:row>98</xdr:row>
      <xdr:rowOff>36827</xdr:rowOff>
    </xdr:to>
    <xdr:cxnSp macro="">
      <xdr:nvCxnSpPr>
        <xdr:cNvPr id="229" name="直線コネクタ 228"/>
        <xdr:cNvCxnSpPr/>
      </xdr:nvCxnSpPr>
      <xdr:spPr>
        <a:xfrm flipV="1">
          <a:off x="3797300" y="16768573"/>
          <a:ext cx="838200" cy="7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36827</xdr:rowOff>
    </xdr:from>
    <xdr:to>
      <xdr:col>19</xdr:col>
      <xdr:colOff>177800</xdr:colOff>
      <xdr:row>98</xdr:row>
      <xdr:rowOff>45585</xdr:rowOff>
    </xdr:to>
    <xdr:cxnSp macro="">
      <xdr:nvCxnSpPr>
        <xdr:cNvPr id="232" name="直線コネクタ 231"/>
        <xdr:cNvCxnSpPr/>
      </xdr:nvCxnSpPr>
      <xdr:spPr>
        <a:xfrm flipV="1">
          <a:off x="2908300" y="16838927"/>
          <a:ext cx="889000" cy="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45585</xdr:rowOff>
    </xdr:from>
    <xdr:to>
      <xdr:col>15</xdr:col>
      <xdr:colOff>50800</xdr:colOff>
      <xdr:row>98</xdr:row>
      <xdr:rowOff>55797</xdr:rowOff>
    </xdr:to>
    <xdr:cxnSp macro="">
      <xdr:nvCxnSpPr>
        <xdr:cNvPr id="235" name="直線コネクタ 234"/>
        <xdr:cNvCxnSpPr/>
      </xdr:nvCxnSpPr>
      <xdr:spPr>
        <a:xfrm flipV="1">
          <a:off x="2019300" y="16847685"/>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39963</xdr:rowOff>
    </xdr:from>
    <xdr:to>
      <xdr:col>10</xdr:col>
      <xdr:colOff>114300</xdr:colOff>
      <xdr:row>98</xdr:row>
      <xdr:rowOff>55797</xdr:rowOff>
    </xdr:to>
    <xdr:cxnSp macro="">
      <xdr:nvCxnSpPr>
        <xdr:cNvPr id="238" name="直線コネクタ 237"/>
        <xdr:cNvCxnSpPr/>
      </xdr:nvCxnSpPr>
      <xdr:spPr>
        <a:xfrm>
          <a:off x="1130300" y="16842063"/>
          <a:ext cx="889000" cy="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39" name="フローチャート: 判断 238"/>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80174</xdr:rowOff>
    </xdr:from>
    <xdr:ext cx="599010" cy="259045"/>
    <xdr:sp macro="" textlink="">
      <xdr:nvSpPr>
        <xdr:cNvPr id="240" name="テキスト ボックス 239"/>
        <xdr:cNvSpPr txBox="1"/>
      </xdr:nvSpPr>
      <xdr:spPr>
        <a:xfrm>
          <a:off x="1719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139760</xdr:rowOff>
    </xdr:from>
    <xdr:to>
      <xdr:col>6</xdr:col>
      <xdr:colOff>38100</xdr:colOff>
      <xdr:row>98</xdr:row>
      <xdr:rowOff>69910</xdr:rowOff>
    </xdr:to>
    <xdr:sp macro="" textlink="">
      <xdr:nvSpPr>
        <xdr:cNvPr id="241" name="フローチャート: 判断 240"/>
        <xdr:cNvSpPr/>
      </xdr:nvSpPr>
      <xdr:spPr>
        <a:xfrm>
          <a:off x="1079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86437</xdr:rowOff>
    </xdr:from>
    <xdr:ext cx="534377" cy="259045"/>
    <xdr:sp macro="" textlink="">
      <xdr:nvSpPr>
        <xdr:cNvPr id="242" name="テキスト ボックス 241"/>
        <xdr:cNvSpPr txBox="1"/>
      </xdr:nvSpPr>
      <xdr:spPr>
        <a:xfrm>
          <a:off x="863111" y="16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87123</xdr:rowOff>
    </xdr:from>
    <xdr:to>
      <xdr:col>24</xdr:col>
      <xdr:colOff>114300</xdr:colOff>
      <xdr:row>98</xdr:row>
      <xdr:rowOff>17273</xdr:rowOff>
    </xdr:to>
    <xdr:sp macro="" textlink="">
      <xdr:nvSpPr>
        <xdr:cNvPr id="248" name="楕円 247"/>
        <xdr:cNvSpPr/>
      </xdr:nvSpPr>
      <xdr:spPr>
        <a:xfrm>
          <a:off x="4584700" y="167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2050</xdr:rowOff>
    </xdr:from>
    <xdr:ext cx="534377" cy="259045"/>
    <xdr:sp macro="" textlink="">
      <xdr:nvSpPr>
        <xdr:cNvPr id="249" name="衛生費該当値テキスト"/>
        <xdr:cNvSpPr txBox="1"/>
      </xdr:nvSpPr>
      <xdr:spPr>
        <a:xfrm>
          <a:off x="4686300" y="166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157477</xdr:rowOff>
    </xdr:from>
    <xdr:to>
      <xdr:col>20</xdr:col>
      <xdr:colOff>38100</xdr:colOff>
      <xdr:row>98</xdr:row>
      <xdr:rowOff>87627</xdr:rowOff>
    </xdr:to>
    <xdr:sp macro="" textlink="">
      <xdr:nvSpPr>
        <xdr:cNvPr id="250" name="楕円 249"/>
        <xdr:cNvSpPr/>
      </xdr:nvSpPr>
      <xdr:spPr>
        <a:xfrm>
          <a:off x="3746500" y="167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78754</xdr:rowOff>
    </xdr:from>
    <xdr:ext cx="534377" cy="259045"/>
    <xdr:sp macro="" textlink="">
      <xdr:nvSpPr>
        <xdr:cNvPr id="251" name="テキスト ボックス 250"/>
        <xdr:cNvSpPr txBox="1"/>
      </xdr:nvSpPr>
      <xdr:spPr>
        <a:xfrm>
          <a:off x="3530111" y="168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166235</xdr:rowOff>
    </xdr:from>
    <xdr:to>
      <xdr:col>15</xdr:col>
      <xdr:colOff>101600</xdr:colOff>
      <xdr:row>98</xdr:row>
      <xdr:rowOff>96385</xdr:rowOff>
    </xdr:to>
    <xdr:sp macro="" textlink="">
      <xdr:nvSpPr>
        <xdr:cNvPr id="252" name="楕円 251"/>
        <xdr:cNvSpPr/>
      </xdr:nvSpPr>
      <xdr:spPr>
        <a:xfrm>
          <a:off x="2857500" y="167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87512</xdr:rowOff>
    </xdr:from>
    <xdr:ext cx="534377" cy="259045"/>
    <xdr:sp macro="" textlink="">
      <xdr:nvSpPr>
        <xdr:cNvPr id="253" name="テキスト ボックス 252"/>
        <xdr:cNvSpPr txBox="1"/>
      </xdr:nvSpPr>
      <xdr:spPr>
        <a:xfrm>
          <a:off x="2641111" y="168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4997</xdr:rowOff>
    </xdr:from>
    <xdr:to>
      <xdr:col>10</xdr:col>
      <xdr:colOff>165100</xdr:colOff>
      <xdr:row>98</xdr:row>
      <xdr:rowOff>106597</xdr:rowOff>
    </xdr:to>
    <xdr:sp macro="" textlink="">
      <xdr:nvSpPr>
        <xdr:cNvPr id="254" name="楕円 253"/>
        <xdr:cNvSpPr/>
      </xdr:nvSpPr>
      <xdr:spPr>
        <a:xfrm>
          <a:off x="1968500" y="168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97724</xdr:rowOff>
    </xdr:from>
    <xdr:ext cx="534377" cy="259045"/>
    <xdr:sp macro="" textlink="">
      <xdr:nvSpPr>
        <xdr:cNvPr id="255" name="テキスト ボックス 254"/>
        <xdr:cNvSpPr txBox="1"/>
      </xdr:nvSpPr>
      <xdr:spPr>
        <a:xfrm>
          <a:off x="1752111" y="1689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160613</xdr:rowOff>
    </xdr:from>
    <xdr:to>
      <xdr:col>6</xdr:col>
      <xdr:colOff>38100</xdr:colOff>
      <xdr:row>98</xdr:row>
      <xdr:rowOff>90763</xdr:rowOff>
    </xdr:to>
    <xdr:sp macro="" textlink="">
      <xdr:nvSpPr>
        <xdr:cNvPr id="256" name="楕円 255"/>
        <xdr:cNvSpPr/>
      </xdr:nvSpPr>
      <xdr:spPr>
        <a:xfrm>
          <a:off x="1079500" y="167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81890</xdr:rowOff>
    </xdr:from>
    <xdr:ext cx="534377" cy="259045"/>
    <xdr:sp macro="" textlink="">
      <xdr:nvSpPr>
        <xdr:cNvPr id="257" name="テキスト ボックス 256"/>
        <xdr:cNvSpPr txBox="1"/>
      </xdr:nvSpPr>
      <xdr:spPr>
        <a:xfrm>
          <a:off x="863111" y="168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4499</xdr:rowOff>
    </xdr:from>
    <xdr:to>
      <xdr:col>55</xdr:col>
      <xdr:colOff>0</xdr:colOff>
      <xdr:row>35</xdr:row>
      <xdr:rowOff>14514</xdr:rowOff>
    </xdr:to>
    <xdr:cxnSp macro="">
      <xdr:nvCxnSpPr>
        <xdr:cNvPr id="288" name="直線コネクタ 287"/>
        <xdr:cNvCxnSpPr/>
      </xdr:nvCxnSpPr>
      <xdr:spPr>
        <a:xfrm flipV="1">
          <a:off x="9639300" y="6005249"/>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6894</xdr:rowOff>
    </xdr:from>
    <xdr:to>
      <xdr:col>50</xdr:col>
      <xdr:colOff>114300</xdr:colOff>
      <xdr:row>35</xdr:row>
      <xdr:rowOff>14514</xdr:rowOff>
    </xdr:to>
    <xdr:cxnSp macro="">
      <xdr:nvCxnSpPr>
        <xdr:cNvPr id="291" name="直線コネクタ 290"/>
        <xdr:cNvCxnSpPr/>
      </xdr:nvCxnSpPr>
      <xdr:spPr>
        <a:xfrm>
          <a:off x="8750300" y="60076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6894</xdr:rowOff>
    </xdr:from>
    <xdr:to>
      <xdr:col>45</xdr:col>
      <xdr:colOff>177800</xdr:colOff>
      <xdr:row>35</xdr:row>
      <xdr:rowOff>110853</xdr:rowOff>
    </xdr:to>
    <xdr:cxnSp macro="">
      <xdr:nvCxnSpPr>
        <xdr:cNvPr id="294" name="直線コネクタ 293"/>
        <xdr:cNvCxnSpPr/>
      </xdr:nvCxnSpPr>
      <xdr:spPr>
        <a:xfrm flipV="1">
          <a:off x="7861300" y="6007644"/>
          <a:ext cx="88900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110853</xdr:rowOff>
    </xdr:from>
    <xdr:to>
      <xdr:col>41</xdr:col>
      <xdr:colOff>50800</xdr:colOff>
      <xdr:row>35</xdr:row>
      <xdr:rowOff>147755</xdr:rowOff>
    </xdr:to>
    <xdr:cxnSp macro="">
      <xdr:nvCxnSpPr>
        <xdr:cNvPr id="297" name="直線コネクタ 296"/>
        <xdr:cNvCxnSpPr/>
      </xdr:nvCxnSpPr>
      <xdr:spPr>
        <a:xfrm flipV="1">
          <a:off x="6972300" y="6111603"/>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298" name="フローチャート: 判断 297"/>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124259</xdr:rowOff>
    </xdr:from>
    <xdr:ext cx="469744" cy="259045"/>
    <xdr:sp macro="" textlink="">
      <xdr:nvSpPr>
        <xdr:cNvPr id="299" name="テキスト ボックス 298"/>
        <xdr:cNvSpPr txBox="1"/>
      </xdr:nvSpPr>
      <xdr:spPr>
        <a:xfrm>
          <a:off x="7626428" y="64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126674</xdr:rowOff>
    </xdr:from>
    <xdr:to>
      <xdr:col>36</xdr:col>
      <xdr:colOff>165100</xdr:colOff>
      <xdr:row>39</xdr:row>
      <xdr:rowOff>56824</xdr:rowOff>
    </xdr:to>
    <xdr:sp macro="" textlink="">
      <xdr:nvSpPr>
        <xdr:cNvPr id="300" name="フローチャート: 判断 299"/>
        <xdr:cNvSpPr/>
      </xdr:nvSpPr>
      <xdr:spPr>
        <a:xfrm>
          <a:off x="6921500" y="664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47951</xdr:rowOff>
    </xdr:from>
    <xdr:ext cx="378565" cy="259045"/>
    <xdr:sp macro="" textlink="">
      <xdr:nvSpPr>
        <xdr:cNvPr id="301" name="テキスト ボックス 300"/>
        <xdr:cNvSpPr txBox="1"/>
      </xdr:nvSpPr>
      <xdr:spPr>
        <a:xfrm>
          <a:off x="6783017" y="6734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125149</xdr:rowOff>
    </xdr:from>
    <xdr:to>
      <xdr:col>55</xdr:col>
      <xdr:colOff>50800</xdr:colOff>
      <xdr:row>35</xdr:row>
      <xdr:rowOff>55299</xdr:rowOff>
    </xdr:to>
    <xdr:sp macro="" textlink="">
      <xdr:nvSpPr>
        <xdr:cNvPr id="307" name="楕円 306"/>
        <xdr:cNvSpPr/>
      </xdr:nvSpPr>
      <xdr:spPr>
        <a:xfrm>
          <a:off x="10426700" y="59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148026</xdr:rowOff>
    </xdr:from>
    <xdr:ext cx="469744" cy="259045"/>
    <xdr:sp macro="" textlink="">
      <xdr:nvSpPr>
        <xdr:cNvPr id="308" name="労働費該当値テキスト"/>
        <xdr:cNvSpPr txBox="1"/>
      </xdr:nvSpPr>
      <xdr:spPr>
        <a:xfrm>
          <a:off x="10528300" y="580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135164</xdr:rowOff>
    </xdr:from>
    <xdr:to>
      <xdr:col>50</xdr:col>
      <xdr:colOff>165100</xdr:colOff>
      <xdr:row>35</xdr:row>
      <xdr:rowOff>65314</xdr:rowOff>
    </xdr:to>
    <xdr:sp macro="" textlink="">
      <xdr:nvSpPr>
        <xdr:cNvPr id="309" name="楕円 308"/>
        <xdr:cNvSpPr/>
      </xdr:nvSpPr>
      <xdr:spPr>
        <a:xfrm>
          <a:off x="9588500" y="59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81841</xdr:rowOff>
    </xdr:from>
    <xdr:ext cx="469744" cy="259045"/>
    <xdr:sp macro="" textlink="">
      <xdr:nvSpPr>
        <xdr:cNvPr id="310" name="テキスト ボックス 309"/>
        <xdr:cNvSpPr txBox="1"/>
      </xdr:nvSpPr>
      <xdr:spPr>
        <a:xfrm>
          <a:off x="9404428" y="57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127544</xdr:rowOff>
    </xdr:from>
    <xdr:to>
      <xdr:col>46</xdr:col>
      <xdr:colOff>38100</xdr:colOff>
      <xdr:row>35</xdr:row>
      <xdr:rowOff>57694</xdr:rowOff>
    </xdr:to>
    <xdr:sp macro="" textlink="">
      <xdr:nvSpPr>
        <xdr:cNvPr id="311" name="楕円 310"/>
        <xdr:cNvSpPr/>
      </xdr:nvSpPr>
      <xdr:spPr>
        <a:xfrm>
          <a:off x="8699500" y="59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74221</xdr:rowOff>
    </xdr:from>
    <xdr:ext cx="469744" cy="259045"/>
    <xdr:sp macro="" textlink="">
      <xdr:nvSpPr>
        <xdr:cNvPr id="312" name="テキスト ボックス 311"/>
        <xdr:cNvSpPr txBox="1"/>
      </xdr:nvSpPr>
      <xdr:spPr>
        <a:xfrm>
          <a:off x="8515428" y="573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60053</xdr:rowOff>
    </xdr:from>
    <xdr:to>
      <xdr:col>41</xdr:col>
      <xdr:colOff>101600</xdr:colOff>
      <xdr:row>35</xdr:row>
      <xdr:rowOff>161653</xdr:rowOff>
    </xdr:to>
    <xdr:sp macro="" textlink="">
      <xdr:nvSpPr>
        <xdr:cNvPr id="313" name="楕円 312"/>
        <xdr:cNvSpPr/>
      </xdr:nvSpPr>
      <xdr:spPr>
        <a:xfrm>
          <a:off x="7810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6730</xdr:rowOff>
    </xdr:from>
    <xdr:ext cx="469744" cy="259045"/>
    <xdr:sp macro="" textlink="">
      <xdr:nvSpPr>
        <xdr:cNvPr id="314" name="テキスト ボックス 313"/>
        <xdr:cNvSpPr txBox="1"/>
      </xdr:nvSpPr>
      <xdr:spPr>
        <a:xfrm>
          <a:off x="7626428"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96955</xdr:rowOff>
    </xdr:from>
    <xdr:to>
      <xdr:col>36</xdr:col>
      <xdr:colOff>165100</xdr:colOff>
      <xdr:row>36</xdr:row>
      <xdr:rowOff>27105</xdr:rowOff>
    </xdr:to>
    <xdr:sp macro="" textlink="">
      <xdr:nvSpPr>
        <xdr:cNvPr id="315" name="楕円 314"/>
        <xdr:cNvSpPr/>
      </xdr:nvSpPr>
      <xdr:spPr>
        <a:xfrm>
          <a:off x="6921500" y="60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43632</xdr:rowOff>
    </xdr:from>
    <xdr:ext cx="469744" cy="259045"/>
    <xdr:sp macro="" textlink="">
      <xdr:nvSpPr>
        <xdr:cNvPr id="316" name="テキスト ボックス 315"/>
        <xdr:cNvSpPr txBox="1"/>
      </xdr:nvSpPr>
      <xdr:spPr>
        <a:xfrm>
          <a:off x="6737428" y="587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88008</xdr:rowOff>
    </xdr:from>
    <xdr:to>
      <xdr:col>55</xdr:col>
      <xdr:colOff>0</xdr:colOff>
      <xdr:row>58</xdr:row>
      <xdr:rowOff>132476</xdr:rowOff>
    </xdr:to>
    <xdr:cxnSp macro="">
      <xdr:nvCxnSpPr>
        <xdr:cNvPr id="347" name="直線コネクタ 346"/>
        <xdr:cNvCxnSpPr/>
      </xdr:nvCxnSpPr>
      <xdr:spPr>
        <a:xfrm flipV="1">
          <a:off x="9639300" y="10032108"/>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132476</xdr:rowOff>
    </xdr:from>
    <xdr:to>
      <xdr:col>50</xdr:col>
      <xdr:colOff>114300</xdr:colOff>
      <xdr:row>59</xdr:row>
      <xdr:rowOff>70965</xdr:rowOff>
    </xdr:to>
    <xdr:cxnSp macro="">
      <xdr:nvCxnSpPr>
        <xdr:cNvPr id="350" name="直線コネクタ 349"/>
        <xdr:cNvCxnSpPr/>
      </xdr:nvCxnSpPr>
      <xdr:spPr>
        <a:xfrm flipV="1">
          <a:off x="8750300" y="10076576"/>
          <a:ext cx="889000" cy="10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68828</xdr:rowOff>
    </xdr:from>
    <xdr:to>
      <xdr:col>45</xdr:col>
      <xdr:colOff>177800</xdr:colOff>
      <xdr:row>59</xdr:row>
      <xdr:rowOff>70965</xdr:rowOff>
    </xdr:to>
    <xdr:cxnSp macro="">
      <xdr:nvCxnSpPr>
        <xdr:cNvPr id="353" name="直線コネクタ 352"/>
        <xdr:cNvCxnSpPr/>
      </xdr:nvCxnSpPr>
      <xdr:spPr>
        <a:xfrm>
          <a:off x="7861300" y="10184378"/>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68828</xdr:rowOff>
    </xdr:from>
    <xdr:to>
      <xdr:col>41</xdr:col>
      <xdr:colOff>50800</xdr:colOff>
      <xdr:row>59</xdr:row>
      <xdr:rowOff>78504</xdr:rowOff>
    </xdr:to>
    <xdr:cxnSp macro="">
      <xdr:nvCxnSpPr>
        <xdr:cNvPr id="356" name="直線コネクタ 355"/>
        <xdr:cNvCxnSpPr/>
      </xdr:nvCxnSpPr>
      <xdr:spPr>
        <a:xfrm flipV="1">
          <a:off x="6972300" y="10184378"/>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7" name="フローチャート: 判断 356"/>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58519</xdr:rowOff>
    </xdr:from>
    <xdr:ext cx="534377" cy="259045"/>
    <xdr:sp macro="" textlink="">
      <xdr:nvSpPr>
        <xdr:cNvPr id="358" name="テキスト ボックス 357"/>
        <xdr:cNvSpPr txBox="1"/>
      </xdr:nvSpPr>
      <xdr:spPr>
        <a:xfrm>
          <a:off x="7594111" y="98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18124</xdr:rowOff>
    </xdr:from>
    <xdr:to>
      <xdr:col>36</xdr:col>
      <xdr:colOff>165100</xdr:colOff>
      <xdr:row>59</xdr:row>
      <xdr:rowOff>119724</xdr:rowOff>
    </xdr:to>
    <xdr:sp macro="" textlink="">
      <xdr:nvSpPr>
        <xdr:cNvPr id="359" name="フローチャート: 判断 358"/>
        <xdr:cNvSpPr/>
      </xdr:nvSpPr>
      <xdr:spPr>
        <a:xfrm>
          <a:off x="6921500" y="1013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136251</xdr:rowOff>
    </xdr:from>
    <xdr:ext cx="534377" cy="259045"/>
    <xdr:sp macro="" textlink="">
      <xdr:nvSpPr>
        <xdr:cNvPr id="360" name="テキスト ボックス 359"/>
        <xdr:cNvSpPr txBox="1"/>
      </xdr:nvSpPr>
      <xdr:spPr>
        <a:xfrm>
          <a:off x="6705111" y="99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37208</xdr:rowOff>
    </xdr:from>
    <xdr:to>
      <xdr:col>55</xdr:col>
      <xdr:colOff>50800</xdr:colOff>
      <xdr:row>58</xdr:row>
      <xdr:rowOff>138808</xdr:rowOff>
    </xdr:to>
    <xdr:sp macro="" textlink="">
      <xdr:nvSpPr>
        <xdr:cNvPr id="366" name="楕円 365"/>
        <xdr:cNvSpPr/>
      </xdr:nvSpPr>
      <xdr:spPr>
        <a:xfrm>
          <a:off x="10426700" y="99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60085</xdr:rowOff>
    </xdr:from>
    <xdr:ext cx="599010" cy="259045"/>
    <xdr:sp macro="" textlink="">
      <xdr:nvSpPr>
        <xdr:cNvPr id="367" name="農林水産業費該当値テキスト"/>
        <xdr:cNvSpPr txBox="1"/>
      </xdr:nvSpPr>
      <xdr:spPr>
        <a:xfrm>
          <a:off x="10528300" y="983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81676</xdr:rowOff>
    </xdr:from>
    <xdr:to>
      <xdr:col>50</xdr:col>
      <xdr:colOff>165100</xdr:colOff>
      <xdr:row>59</xdr:row>
      <xdr:rowOff>11826</xdr:rowOff>
    </xdr:to>
    <xdr:sp macro="" textlink="">
      <xdr:nvSpPr>
        <xdr:cNvPr id="368" name="楕円 367"/>
        <xdr:cNvSpPr/>
      </xdr:nvSpPr>
      <xdr:spPr>
        <a:xfrm>
          <a:off x="9588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2953</xdr:rowOff>
    </xdr:from>
    <xdr:ext cx="599010" cy="259045"/>
    <xdr:sp macro="" textlink="">
      <xdr:nvSpPr>
        <xdr:cNvPr id="369" name="テキスト ボックス 368"/>
        <xdr:cNvSpPr txBox="1"/>
      </xdr:nvSpPr>
      <xdr:spPr>
        <a:xfrm>
          <a:off x="9339795" y="1011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20165</xdr:rowOff>
    </xdr:from>
    <xdr:to>
      <xdr:col>46</xdr:col>
      <xdr:colOff>38100</xdr:colOff>
      <xdr:row>59</xdr:row>
      <xdr:rowOff>121765</xdr:rowOff>
    </xdr:to>
    <xdr:sp macro="" textlink="">
      <xdr:nvSpPr>
        <xdr:cNvPr id="370" name="楕円 369"/>
        <xdr:cNvSpPr/>
      </xdr:nvSpPr>
      <xdr:spPr>
        <a:xfrm>
          <a:off x="8699500" y="101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112892</xdr:rowOff>
    </xdr:from>
    <xdr:ext cx="534377" cy="259045"/>
    <xdr:sp macro="" textlink="">
      <xdr:nvSpPr>
        <xdr:cNvPr id="371" name="テキスト ボックス 370"/>
        <xdr:cNvSpPr txBox="1"/>
      </xdr:nvSpPr>
      <xdr:spPr>
        <a:xfrm>
          <a:off x="8483111" y="102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18028</xdr:rowOff>
    </xdr:from>
    <xdr:to>
      <xdr:col>41</xdr:col>
      <xdr:colOff>101600</xdr:colOff>
      <xdr:row>59</xdr:row>
      <xdr:rowOff>119628</xdr:rowOff>
    </xdr:to>
    <xdr:sp macro="" textlink="">
      <xdr:nvSpPr>
        <xdr:cNvPr id="372" name="楕円 371"/>
        <xdr:cNvSpPr/>
      </xdr:nvSpPr>
      <xdr:spPr>
        <a:xfrm>
          <a:off x="7810500" y="101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110755</xdr:rowOff>
    </xdr:from>
    <xdr:ext cx="534377" cy="259045"/>
    <xdr:sp macro="" textlink="">
      <xdr:nvSpPr>
        <xdr:cNvPr id="373" name="テキスト ボックス 372"/>
        <xdr:cNvSpPr txBox="1"/>
      </xdr:nvSpPr>
      <xdr:spPr>
        <a:xfrm>
          <a:off x="7594111" y="102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27704</xdr:rowOff>
    </xdr:from>
    <xdr:to>
      <xdr:col>36</xdr:col>
      <xdr:colOff>165100</xdr:colOff>
      <xdr:row>59</xdr:row>
      <xdr:rowOff>129304</xdr:rowOff>
    </xdr:to>
    <xdr:sp macro="" textlink="">
      <xdr:nvSpPr>
        <xdr:cNvPr id="374" name="楕円 373"/>
        <xdr:cNvSpPr/>
      </xdr:nvSpPr>
      <xdr:spPr>
        <a:xfrm>
          <a:off x="6921500" y="101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120431</xdr:rowOff>
    </xdr:from>
    <xdr:ext cx="534377" cy="259045"/>
    <xdr:sp macro="" textlink="">
      <xdr:nvSpPr>
        <xdr:cNvPr id="375" name="テキスト ボックス 374"/>
        <xdr:cNvSpPr txBox="1"/>
      </xdr:nvSpPr>
      <xdr:spPr>
        <a:xfrm>
          <a:off x="6705111" y="102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100268</xdr:rowOff>
    </xdr:from>
    <xdr:to>
      <xdr:col>55</xdr:col>
      <xdr:colOff>0</xdr:colOff>
      <xdr:row>78</xdr:row>
      <xdr:rowOff>102504</xdr:rowOff>
    </xdr:to>
    <xdr:cxnSp macro="">
      <xdr:nvCxnSpPr>
        <xdr:cNvPr id="402" name="直線コネクタ 401"/>
        <xdr:cNvCxnSpPr/>
      </xdr:nvCxnSpPr>
      <xdr:spPr>
        <a:xfrm flipV="1">
          <a:off x="9639300" y="13473368"/>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102504</xdr:rowOff>
    </xdr:from>
    <xdr:to>
      <xdr:col>50</xdr:col>
      <xdr:colOff>114300</xdr:colOff>
      <xdr:row>78</xdr:row>
      <xdr:rowOff>107759</xdr:rowOff>
    </xdr:to>
    <xdr:cxnSp macro="">
      <xdr:nvCxnSpPr>
        <xdr:cNvPr id="405" name="直線コネクタ 404"/>
        <xdr:cNvCxnSpPr/>
      </xdr:nvCxnSpPr>
      <xdr:spPr>
        <a:xfrm flipV="1">
          <a:off x="8750300" y="13475604"/>
          <a:ext cx="8890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107338</xdr:rowOff>
    </xdr:from>
    <xdr:to>
      <xdr:col>45</xdr:col>
      <xdr:colOff>177800</xdr:colOff>
      <xdr:row>78</xdr:row>
      <xdr:rowOff>107759</xdr:rowOff>
    </xdr:to>
    <xdr:cxnSp macro="">
      <xdr:nvCxnSpPr>
        <xdr:cNvPr id="408" name="直線コネクタ 407"/>
        <xdr:cNvCxnSpPr/>
      </xdr:nvCxnSpPr>
      <xdr:spPr>
        <a:xfrm>
          <a:off x="7861300" y="13480438"/>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107338</xdr:rowOff>
    </xdr:from>
    <xdr:to>
      <xdr:col>41</xdr:col>
      <xdr:colOff>50800</xdr:colOff>
      <xdr:row>78</xdr:row>
      <xdr:rowOff>107735</xdr:rowOff>
    </xdr:to>
    <xdr:cxnSp macro="">
      <xdr:nvCxnSpPr>
        <xdr:cNvPr id="411" name="直線コネクタ 410"/>
        <xdr:cNvCxnSpPr/>
      </xdr:nvCxnSpPr>
      <xdr:spPr>
        <a:xfrm flipV="1">
          <a:off x="6972300" y="13480438"/>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2" name="フローチャート: 判断 411"/>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13" name="テキスト ボックス 412"/>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60623</xdr:rowOff>
    </xdr:from>
    <xdr:to>
      <xdr:col>36</xdr:col>
      <xdr:colOff>165100</xdr:colOff>
      <xdr:row>78</xdr:row>
      <xdr:rowOff>162223</xdr:rowOff>
    </xdr:to>
    <xdr:sp macro="" textlink="">
      <xdr:nvSpPr>
        <xdr:cNvPr id="414" name="フローチャート: 判断 413"/>
        <xdr:cNvSpPr/>
      </xdr:nvSpPr>
      <xdr:spPr>
        <a:xfrm>
          <a:off x="6921500" y="134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153350</xdr:rowOff>
    </xdr:from>
    <xdr:ext cx="534377" cy="259045"/>
    <xdr:sp macro="" textlink="">
      <xdr:nvSpPr>
        <xdr:cNvPr id="415" name="テキスト ボックス 414"/>
        <xdr:cNvSpPr txBox="1"/>
      </xdr:nvSpPr>
      <xdr:spPr>
        <a:xfrm>
          <a:off x="6705111" y="135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49468</xdr:rowOff>
    </xdr:from>
    <xdr:to>
      <xdr:col>55</xdr:col>
      <xdr:colOff>50800</xdr:colOff>
      <xdr:row>78</xdr:row>
      <xdr:rowOff>151068</xdr:rowOff>
    </xdr:to>
    <xdr:sp macro="" textlink="">
      <xdr:nvSpPr>
        <xdr:cNvPr id="421" name="楕円 420"/>
        <xdr:cNvSpPr/>
      </xdr:nvSpPr>
      <xdr:spPr>
        <a:xfrm>
          <a:off x="10426700" y="134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135845</xdr:rowOff>
    </xdr:from>
    <xdr:ext cx="534377" cy="259045"/>
    <xdr:sp macro="" textlink="">
      <xdr:nvSpPr>
        <xdr:cNvPr id="422" name="商工費該当値テキスト"/>
        <xdr:cNvSpPr txBox="1"/>
      </xdr:nvSpPr>
      <xdr:spPr>
        <a:xfrm>
          <a:off x="10528300" y="133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51704</xdr:rowOff>
    </xdr:from>
    <xdr:to>
      <xdr:col>50</xdr:col>
      <xdr:colOff>165100</xdr:colOff>
      <xdr:row>78</xdr:row>
      <xdr:rowOff>153304</xdr:rowOff>
    </xdr:to>
    <xdr:sp macro="" textlink="">
      <xdr:nvSpPr>
        <xdr:cNvPr id="423" name="楕円 422"/>
        <xdr:cNvSpPr/>
      </xdr:nvSpPr>
      <xdr:spPr>
        <a:xfrm>
          <a:off x="9588500" y="134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144431</xdr:rowOff>
    </xdr:from>
    <xdr:ext cx="534377" cy="259045"/>
    <xdr:sp macro="" textlink="">
      <xdr:nvSpPr>
        <xdr:cNvPr id="424" name="テキスト ボックス 423"/>
        <xdr:cNvSpPr txBox="1"/>
      </xdr:nvSpPr>
      <xdr:spPr>
        <a:xfrm>
          <a:off x="9372111" y="135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56959</xdr:rowOff>
    </xdr:from>
    <xdr:to>
      <xdr:col>46</xdr:col>
      <xdr:colOff>38100</xdr:colOff>
      <xdr:row>78</xdr:row>
      <xdr:rowOff>158559</xdr:rowOff>
    </xdr:to>
    <xdr:sp macro="" textlink="">
      <xdr:nvSpPr>
        <xdr:cNvPr id="425" name="楕円 424"/>
        <xdr:cNvSpPr/>
      </xdr:nvSpPr>
      <xdr:spPr>
        <a:xfrm>
          <a:off x="8699500" y="134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149686</xdr:rowOff>
    </xdr:from>
    <xdr:ext cx="534377" cy="259045"/>
    <xdr:sp macro="" textlink="">
      <xdr:nvSpPr>
        <xdr:cNvPr id="426" name="テキスト ボックス 425"/>
        <xdr:cNvSpPr txBox="1"/>
      </xdr:nvSpPr>
      <xdr:spPr>
        <a:xfrm>
          <a:off x="8483111" y="135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56538</xdr:rowOff>
    </xdr:from>
    <xdr:to>
      <xdr:col>41</xdr:col>
      <xdr:colOff>101600</xdr:colOff>
      <xdr:row>78</xdr:row>
      <xdr:rowOff>158138</xdr:rowOff>
    </xdr:to>
    <xdr:sp macro="" textlink="">
      <xdr:nvSpPr>
        <xdr:cNvPr id="427" name="楕円 426"/>
        <xdr:cNvSpPr/>
      </xdr:nvSpPr>
      <xdr:spPr>
        <a:xfrm>
          <a:off x="7810500" y="134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149265</xdr:rowOff>
    </xdr:from>
    <xdr:ext cx="534377" cy="259045"/>
    <xdr:sp macro="" textlink="">
      <xdr:nvSpPr>
        <xdr:cNvPr id="428" name="テキスト ボックス 427"/>
        <xdr:cNvSpPr txBox="1"/>
      </xdr:nvSpPr>
      <xdr:spPr>
        <a:xfrm>
          <a:off x="7594111" y="1352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56935</xdr:rowOff>
    </xdr:from>
    <xdr:to>
      <xdr:col>36</xdr:col>
      <xdr:colOff>165100</xdr:colOff>
      <xdr:row>78</xdr:row>
      <xdr:rowOff>158535</xdr:rowOff>
    </xdr:to>
    <xdr:sp macro="" textlink="">
      <xdr:nvSpPr>
        <xdr:cNvPr id="429" name="楕円 428"/>
        <xdr:cNvSpPr/>
      </xdr:nvSpPr>
      <xdr:spPr>
        <a:xfrm>
          <a:off x="6921500" y="13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3612</xdr:rowOff>
    </xdr:from>
    <xdr:ext cx="534377" cy="259045"/>
    <xdr:sp macro="" textlink="">
      <xdr:nvSpPr>
        <xdr:cNvPr id="430" name="テキスト ボックス 429"/>
        <xdr:cNvSpPr txBox="1"/>
      </xdr:nvSpPr>
      <xdr:spPr>
        <a:xfrm>
          <a:off x="6705111" y="132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168942</xdr:rowOff>
    </xdr:from>
    <xdr:to>
      <xdr:col>55</xdr:col>
      <xdr:colOff>0</xdr:colOff>
      <xdr:row>97</xdr:row>
      <xdr:rowOff>88216</xdr:rowOff>
    </xdr:to>
    <xdr:cxnSp macro="">
      <xdr:nvCxnSpPr>
        <xdr:cNvPr id="455" name="直線コネクタ 454"/>
        <xdr:cNvCxnSpPr/>
      </xdr:nvCxnSpPr>
      <xdr:spPr>
        <a:xfrm flipV="1">
          <a:off x="9639300" y="16456692"/>
          <a:ext cx="838200" cy="26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88216</xdr:rowOff>
    </xdr:from>
    <xdr:to>
      <xdr:col>50</xdr:col>
      <xdr:colOff>114300</xdr:colOff>
      <xdr:row>97</xdr:row>
      <xdr:rowOff>158431</xdr:rowOff>
    </xdr:to>
    <xdr:cxnSp macro="">
      <xdr:nvCxnSpPr>
        <xdr:cNvPr id="458" name="直線コネクタ 457"/>
        <xdr:cNvCxnSpPr/>
      </xdr:nvCxnSpPr>
      <xdr:spPr>
        <a:xfrm flipV="1">
          <a:off x="8750300" y="16718866"/>
          <a:ext cx="889000" cy="7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158431</xdr:rowOff>
    </xdr:from>
    <xdr:to>
      <xdr:col>45</xdr:col>
      <xdr:colOff>177800</xdr:colOff>
      <xdr:row>97</xdr:row>
      <xdr:rowOff>169053</xdr:rowOff>
    </xdr:to>
    <xdr:cxnSp macro="">
      <xdr:nvCxnSpPr>
        <xdr:cNvPr id="461" name="直線コネクタ 460"/>
        <xdr:cNvCxnSpPr/>
      </xdr:nvCxnSpPr>
      <xdr:spPr>
        <a:xfrm flipV="1">
          <a:off x="7861300" y="16789081"/>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169053</xdr:rowOff>
    </xdr:from>
    <xdr:to>
      <xdr:col>41</xdr:col>
      <xdr:colOff>50800</xdr:colOff>
      <xdr:row>98</xdr:row>
      <xdr:rowOff>4815</xdr:rowOff>
    </xdr:to>
    <xdr:cxnSp macro="">
      <xdr:nvCxnSpPr>
        <xdr:cNvPr id="464" name="直線コネクタ 463"/>
        <xdr:cNvCxnSpPr/>
      </xdr:nvCxnSpPr>
      <xdr:spPr>
        <a:xfrm flipV="1">
          <a:off x="6972300" y="16799703"/>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5" name="フローチャート: 判断 464"/>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7582</xdr:rowOff>
    </xdr:from>
    <xdr:ext cx="599010" cy="259045"/>
    <xdr:sp macro="" textlink="">
      <xdr:nvSpPr>
        <xdr:cNvPr id="466" name="テキスト ボックス 465"/>
        <xdr:cNvSpPr txBox="1"/>
      </xdr:nvSpPr>
      <xdr:spPr>
        <a:xfrm>
          <a:off x="7561795" y="164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115356</xdr:rowOff>
    </xdr:from>
    <xdr:to>
      <xdr:col>36</xdr:col>
      <xdr:colOff>165100</xdr:colOff>
      <xdr:row>98</xdr:row>
      <xdr:rowOff>45506</xdr:rowOff>
    </xdr:to>
    <xdr:sp macro="" textlink="">
      <xdr:nvSpPr>
        <xdr:cNvPr id="467" name="フローチャート: 判断 466"/>
        <xdr:cNvSpPr/>
      </xdr:nvSpPr>
      <xdr:spPr>
        <a:xfrm>
          <a:off x="6921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62033</xdr:rowOff>
    </xdr:from>
    <xdr:ext cx="534377" cy="259045"/>
    <xdr:sp macro="" textlink="">
      <xdr:nvSpPr>
        <xdr:cNvPr id="468" name="テキスト ボックス 467"/>
        <xdr:cNvSpPr txBox="1"/>
      </xdr:nvSpPr>
      <xdr:spPr>
        <a:xfrm>
          <a:off x="6705111" y="16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118142</xdr:rowOff>
    </xdr:from>
    <xdr:to>
      <xdr:col>55</xdr:col>
      <xdr:colOff>50800</xdr:colOff>
      <xdr:row>96</xdr:row>
      <xdr:rowOff>48292</xdr:rowOff>
    </xdr:to>
    <xdr:sp macro="" textlink="">
      <xdr:nvSpPr>
        <xdr:cNvPr id="474" name="楕円 473"/>
        <xdr:cNvSpPr/>
      </xdr:nvSpPr>
      <xdr:spPr>
        <a:xfrm>
          <a:off x="10426700" y="164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141019</xdr:rowOff>
    </xdr:from>
    <xdr:ext cx="599010" cy="259045"/>
    <xdr:sp macro="" textlink="">
      <xdr:nvSpPr>
        <xdr:cNvPr id="475" name="土木費該当値テキスト"/>
        <xdr:cNvSpPr txBox="1"/>
      </xdr:nvSpPr>
      <xdr:spPr>
        <a:xfrm>
          <a:off x="10528300" y="1625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37416</xdr:rowOff>
    </xdr:from>
    <xdr:to>
      <xdr:col>50</xdr:col>
      <xdr:colOff>165100</xdr:colOff>
      <xdr:row>97</xdr:row>
      <xdr:rowOff>139016</xdr:rowOff>
    </xdr:to>
    <xdr:sp macro="" textlink="">
      <xdr:nvSpPr>
        <xdr:cNvPr id="476" name="楕円 475"/>
        <xdr:cNvSpPr/>
      </xdr:nvSpPr>
      <xdr:spPr>
        <a:xfrm>
          <a:off x="9588500" y="166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155543</xdr:rowOff>
    </xdr:from>
    <xdr:ext cx="599010" cy="259045"/>
    <xdr:sp macro="" textlink="">
      <xdr:nvSpPr>
        <xdr:cNvPr id="477" name="テキスト ボックス 476"/>
        <xdr:cNvSpPr txBox="1"/>
      </xdr:nvSpPr>
      <xdr:spPr>
        <a:xfrm>
          <a:off x="9339795" y="1644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107631</xdr:rowOff>
    </xdr:from>
    <xdr:to>
      <xdr:col>46</xdr:col>
      <xdr:colOff>38100</xdr:colOff>
      <xdr:row>98</xdr:row>
      <xdr:rowOff>37781</xdr:rowOff>
    </xdr:to>
    <xdr:sp macro="" textlink="">
      <xdr:nvSpPr>
        <xdr:cNvPr id="478" name="楕円 477"/>
        <xdr:cNvSpPr/>
      </xdr:nvSpPr>
      <xdr:spPr>
        <a:xfrm>
          <a:off x="8699500" y="167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28908</xdr:rowOff>
    </xdr:from>
    <xdr:ext cx="534377" cy="259045"/>
    <xdr:sp macro="" textlink="">
      <xdr:nvSpPr>
        <xdr:cNvPr id="479" name="テキスト ボックス 478"/>
        <xdr:cNvSpPr txBox="1"/>
      </xdr:nvSpPr>
      <xdr:spPr>
        <a:xfrm>
          <a:off x="8483111" y="168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118253</xdr:rowOff>
    </xdr:from>
    <xdr:to>
      <xdr:col>41</xdr:col>
      <xdr:colOff>101600</xdr:colOff>
      <xdr:row>98</xdr:row>
      <xdr:rowOff>48403</xdr:rowOff>
    </xdr:to>
    <xdr:sp macro="" textlink="">
      <xdr:nvSpPr>
        <xdr:cNvPr id="480" name="楕円 479"/>
        <xdr:cNvSpPr/>
      </xdr:nvSpPr>
      <xdr:spPr>
        <a:xfrm>
          <a:off x="7810500" y="167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39530</xdr:rowOff>
    </xdr:from>
    <xdr:ext cx="534377" cy="259045"/>
    <xdr:sp macro="" textlink="">
      <xdr:nvSpPr>
        <xdr:cNvPr id="481" name="テキスト ボックス 480"/>
        <xdr:cNvSpPr txBox="1"/>
      </xdr:nvSpPr>
      <xdr:spPr>
        <a:xfrm>
          <a:off x="7594111" y="168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125465</xdr:rowOff>
    </xdr:from>
    <xdr:to>
      <xdr:col>36</xdr:col>
      <xdr:colOff>165100</xdr:colOff>
      <xdr:row>98</xdr:row>
      <xdr:rowOff>55615</xdr:rowOff>
    </xdr:to>
    <xdr:sp macro="" textlink="">
      <xdr:nvSpPr>
        <xdr:cNvPr id="482" name="楕円 481"/>
        <xdr:cNvSpPr/>
      </xdr:nvSpPr>
      <xdr:spPr>
        <a:xfrm>
          <a:off x="6921500" y="167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46742</xdr:rowOff>
    </xdr:from>
    <xdr:ext cx="534377" cy="259045"/>
    <xdr:sp macro="" textlink="">
      <xdr:nvSpPr>
        <xdr:cNvPr id="483" name="テキスト ボックス 482"/>
        <xdr:cNvSpPr txBox="1"/>
      </xdr:nvSpPr>
      <xdr:spPr>
        <a:xfrm>
          <a:off x="6705111" y="168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167397</xdr:rowOff>
    </xdr:from>
    <xdr:to>
      <xdr:col>85</xdr:col>
      <xdr:colOff>127000</xdr:colOff>
      <xdr:row>39</xdr:row>
      <xdr:rowOff>12464</xdr:rowOff>
    </xdr:to>
    <xdr:cxnSp macro="">
      <xdr:nvCxnSpPr>
        <xdr:cNvPr id="514" name="直線コネクタ 513"/>
        <xdr:cNvCxnSpPr/>
      </xdr:nvCxnSpPr>
      <xdr:spPr>
        <a:xfrm>
          <a:off x="15481300" y="6682497"/>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167397</xdr:rowOff>
    </xdr:from>
    <xdr:to>
      <xdr:col>81</xdr:col>
      <xdr:colOff>50800</xdr:colOff>
      <xdr:row>39</xdr:row>
      <xdr:rowOff>3353</xdr:rowOff>
    </xdr:to>
    <xdr:cxnSp macro="">
      <xdr:nvCxnSpPr>
        <xdr:cNvPr id="517" name="直線コネクタ 516"/>
        <xdr:cNvCxnSpPr/>
      </xdr:nvCxnSpPr>
      <xdr:spPr>
        <a:xfrm flipV="1">
          <a:off x="14592300" y="6682497"/>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3353</xdr:rowOff>
    </xdr:from>
    <xdr:to>
      <xdr:col>76</xdr:col>
      <xdr:colOff>114300</xdr:colOff>
      <xdr:row>39</xdr:row>
      <xdr:rowOff>38764</xdr:rowOff>
    </xdr:to>
    <xdr:cxnSp macro="">
      <xdr:nvCxnSpPr>
        <xdr:cNvPr id="520" name="直線コネクタ 519"/>
        <xdr:cNvCxnSpPr/>
      </xdr:nvCxnSpPr>
      <xdr:spPr>
        <a:xfrm flipV="1">
          <a:off x="13703300" y="6689903"/>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35945</xdr:rowOff>
    </xdr:from>
    <xdr:to>
      <xdr:col>71</xdr:col>
      <xdr:colOff>177800</xdr:colOff>
      <xdr:row>39</xdr:row>
      <xdr:rowOff>38764</xdr:rowOff>
    </xdr:to>
    <xdr:cxnSp macro="">
      <xdr:nvCxnSpPr>
        <xdr:cNvPr id="523" name="直線コネクタ 522"/>
        <xdr:cNvCxnSpPr/>
      </xdr:nvCxnSpPr>
      <xdr:spPr>
        <a:xfrm>
          <a:off x="12814300" y="6722495"/>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4" name="フローチャート: 判断 523"/>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119868</xdr:rowOff>
    </xdr:from>
    <xdr:ext cx="534377" cy="259045"/>
    <xdr:sp macro="" textlink="">
      <xdr:nvSpPr>
        <xdr:cNvPr id="525" name="テキスト ボックス 524"/>
        <xdr:cNvSpPr txBox="1"/>
      </xdr:nvSpPr>
      <xdr:spPr>
        <a:xfrm>
          <a:off x="13436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126652</xdr:rowOff>
    </xdr:from>
    <xdr:to>
      <xdr:col>67</xdr:col>
      <xdr:colOff>101600</xdr:colOff>
      <xdr:row>39</xdr:row>
      <xdr:rowOff>56802</xdr:rowOff>
    </xdr:to>
    <xdr:sp macro="" textlink="">
      <xdr:nvSpPr>
        <xdr:cNvPr id="526" name="フローチャート: 判断 525"/>
        <xdr:cNvSpPr/>
      </xdr:nvSpPr>
      <xdr:spPr>
        <a:xfrm>
          <a:off x="12763500" y="664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73329</xdr:rowOff>
    </xdr:from>
    <xdr:ext cx="534377" cy="259045"/>
    <xdr:sp macro="" textlink="">
      <xdr:nvSpPr>
        <xdr:cNvPr id="527" name="テキスト ボックス 526"/>
        <xdr:cNvSpPr txBox="1"/>
      </xdr:nvSpPr>
      <xdr:spPr>
        <a:xfrm>
          <a:off x="12547111" y="6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133114</xdr:rowOff>
    </xdr:from>
    <xdr:to>
      <xdr:col>85</xdr:col>
      <xdr:colOff>177800</xdr:colOff>
      <xdr:row>39</xdr:row>
      <xdr:rowOff>63264</xdr:rowOff>
    </xdr:to>
    <xdr:sp macro="" textlink="">
      <xdr:nvSpPr>
        <xdr:cNvPr id="533" name="楕円 532"/>
        <xdr:cNvSpPr/>
      </xdr:nvSpPr>
      <xdr:spPr>
        <a:xfrm>
          <a:off x="16268700" y="66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48041</xdr:rowOff>
    </xdr:from>
    <xdr:ext cx="534377" cy="259045"/>
    <xdr:sp macro="" textlink="">
      <xdr:nvSpPr>
        <xdr:cNvPr id="534" name="消防費該当値テキスト"/>
        <xdr:cNvSpPr txBox="1"/>
      </xdr:nvSpPr>
      <xdr:spPr>
        <a:xfrm>
          <a:off x="16370300" y="65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116597</xdr:rowOff>
    </xdr:from>
    <xdr:to>
      <xdr:col>81</xdr:col>
      <xdr:colOff>101600</xdr:colOff>
      <xdr:row>39</xdr:row>
      <xdr:rowOff>46747</xdr:rowOff>
    </xdr:to>
    <xdr:sp macro="" textlink="">
      <xdr:nvSpPr>
        <xdr:cNvPr id="535" name="楕円 534"/>
        <xdr:cNvSpPr/>
      </xdr:nvSpPr>
      <xdr:spPr>
        <a:xfrm>
          <a:off x="15430500" y="66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37874</xdr:rowOff>
    </xdr:from>
    <xdr:ext cx="534377" cy="259045"/>
    <xdr:sp macro="" textlink="">
      <xdr:nvSpPr>
        <xdr:cNvPr id="536" name="テキスト ボックス 535"/>
        <xdr:cNvSpPr txBox="1"/>
      </xdr:nvSpPr>
      <xdr:spPr>
        <a:xfrm>
          <a:off x="15214111" y="67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124003</xdr:rowOff>
    </xdr:from>
    <xdr:to>
      <xdr:col>76</xdr:col>
      <xdr:colOff>165100</xdr:colOff>
      <xdr:row>39</xdr:row>
      <xdr:rowOff>54153</xdr:rowOff>
    </xdr:to>
    <xdr:sp macro="" textlink="">
      <xdr:nvSpPr>
        <xdr:cNvPr id="537" name="楕円 536"/>
        <xdr:cNvSpPr/>
      </xdr:nvSpPr>
      <xdr:spPr>
        <a:xfrm>
          <a:off x="14541500" y="66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45280</xdr:rowOff>
    </xdr:from>
    <xdr:ext cx="534377" cy="259045"/>
    <xdr:sp macro="" textlink="">
      <xdr:nvSpPr>
        <xdr:cNvPr id="538" name="テキスト ボックス 537"/>
        <xdr:cNvSpPr txBox="1"/>
      </xdr:nvSpPr>
      <xdr:spPr>
        <a:xfrm>
          <a:off x="14325111" y="67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159414</xdr:rowOff>
    </xdr:from>
    <xdr:to>
      <xdr:col>72</xdr:col>
      <xdr:colOff>38100</xdr:colOff>
      <xdr:row>39</xdr:row>
      <xdr:rowOff>89564</xdr:rowOff>
    </xdr:to>
    <xdr:sp macro="" textlink="">
      <xdr:nvSpPr>
        <xdr:cNvPr id="539" name="楕円 538"/>
        <xdr:cNvSpPr/>
      </xdr:nvSpPr>
      <xdr:spPr>
        <a:xfrm>
          <a:off x="13652500" y="66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80691</xdr:rowOff>
    </xdr:from>
    <xdr:ext cx="534377" cy="259045"/>
    <xdr:sp macro="" textlink="">
      <xdr:nvSpPr>
        <xdr:cNvPr id="540" name="テキスト ボックス 539"/>
        <xdr:cNvSpPr txBox="1"/>
      </xdr:nvSpPr>
      <xdr:spPr>
        <a:xfrm>
          <a:off x="13436111" y="676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156595</xdr:rowOff>
    </xdr:from>
    <xdr:to>
      <xdr:col>67</xdr:col>
      <xdr:colOff>101600</xdr:colOff>
      <xdr:row>39</xdr:row>
      <xdr:rowOff>86745</xdr:rowOff>
    </xdr:to>
    <xdr:sp macro="" textlink="">
      <xdr:nvSpPr>
        <xdr:cNvPr id="541" name="楕円 540"/>
        <xdr:cNvSpPr/>
      </xdr:nvSpPr>
      <xdr:spPr>
        <a:xfrm>
          <a:off x="12763500" y="66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77872</xdr:rowOff>
    </xdr:from>
    <xdr:ext cx="534377" cy="259045"/>
    <xdr:sp macro="" textlink="">
      <xdr:nvSpPr>
        <xdr:cNvPr id="542" name="テキスト ボックス 541"/>
        <xdr:cNvSpPr txBox="1"/>
      </xdr:nvSpPr>
      <xdr:spPr>
        <a:xfrm>
          <a:off x="12547111" y="67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33815</xdr:rowOff>
    </xdr:from>
    <xdr:to>
      <xdr:col>85</xdr:col>
      <xdr:colOff>127000</xdr:colOff>
      <xdr:row>58</xdr:row>
      <xdr:rowOff>35017</xdr:rowOff>
    </xdr:to>
    <xdr:cxnSp macro="">
      <xdr:nvCxnSpPr>
        <xdr:cNvPr id="569" name="直線コネクタ 568"/>
        <xdr:cNvCxnSpPr/>
      </xdr:nvCxnSpPr>
      <xdr:spPr>
        <a:xfrm flipV="1">
          <a:off x="15481300" y="9977915"/>
          <a:ext cx="8382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35017</xdr:rowOff>
    </xdr:from>
    <xdr:to>
      <xdr:col>81</xdr:col>
      <xdr:colOff>50800</xdr:colOff>
      <xdr:row>58</xdr:row>
      <xdr:rowOff>35913</xdr:rowOff>
    </xdr:to>
    <xdr:cxnSp macro="">
      <xdr:nvCxnSpPr>
        <xdr:cNvPr id="572" name="直線コネクタ 571"/>
        <xdr:cNvCxnSpPr/>
      </xdr:nvCxnSpPr>
      <xdr:spPr>
        <a:xfrm flipV="1">
          <a:off x="14592300" y="9979117"/>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14877</xdr:rowOff>
    </xdr:from>
    <xdr:to>
      <xdr:col>76</xdr:col>
      <xdr:colOff>114300</xdr:colOff>
      <xdr:row>58</xdr:row>
      <xdr:rowOff>35913</xdr:rowOff>
    </xdr:to>
    <xdr:cxnSp macro="">
      <xdr:nvCxnSpPr>
        <xdr:cNvPr id="575" name="直線コネクタ 574"/>
        <xdr:cNvCxnSpPr/>
      </xdr:nvCxnSpPr>
      <xdr:spPr>
        <a:xfrm>
          <a:off x="13703300" y="995897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14877</xdr:rowOff>
    </xdr:from>
    <xdr:to>
      <xdr:col>71</xdr:col>
      <xdr:colOff>177800</xdr:colOff>
      <xdr:row>58</xdr:row>
      <xdr:rowOff>33049</xdr:rowOff>
    </xdr:to>
    <xdr:cxnSp macro="">
      <xdr:nvCxnSpPr>
        <xdr:cNvPr id="578" name="直線コネクタ 577"/>
        <xdr:cNvCxnSpPr/>
      </xdr:nvCxnSpPr>
      <xdr:spPr>
        <a:xfrm flipV="1">
          <a:off x="12814300" y="9958977"/>
          <a:ext cx="889000" cy="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79" name="フローチャート: 判断 578"/>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0" name="テキスト ボックス 579"/>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118440</xdr:rowOff>
    </xdr:from>
    <xdr:to>
      <xdr:col>67</xdr:col>
      <xdr:colOff>101600</xdr:colOff>
      <xdr:row>58</xdr:row>
      <xdr:rowOff>48590</xdr:rowOff>
    </xdr:to>
    <xdr:sp macro="" textlink="">
      <xdr:nvSpPr>
        <xdr:cNvPr id="581" name="フローチャート: 判断 580"/>
        <xdr:cNvSpPr/>
      </xdr:nvSpPr>
      <xdr:spPr>
        <a:xfrm>
          <a:off x="12763500" y="98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65117</xdr:rowOff>
    </xdr:from>
    <xdr:ext cx="534377" cy="259045"/>
    <xdr:sp macro="" textlink="">
      <xdr:nvSpPr>
        <xdr:cNvPr id="582" name="テキスト ボックス 581"/>
        <xdr:cNvSpPr txBox="1"/>
      </xdr:nvSpPr>
      <xdr:spPr>
        <a:xfrm>
          <a:off x="12547111" y="96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154465</xdr:rowOff>
    </xdr:from>
    <xdr:to>
      <xdr:col>85</xdr:col>
      <xdr:colOff>177800</xdr:colOff>
      <xdr:row>58</xdr:row>
      <xdr:rowOff>84615</xdr:rowOff>
    </xdr:to>
    <xdr:sp macro="" textlink="">
      <xdr:nvSpPr>
        <xdr:cNvPr id="588" name="楕円 587"/>
        <xdr:cNvSpPr/>
      </xdr:nvSpPr>
      <xdr:spPr>
        <a:xfrm>
          <a:off x="16268700" y="99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69392</xdr:rowOff>
    </xdr:from>
    <xdr:ext cx="534377" cy="259045"/>
    <xdr:sp macro="" textlink="">
      <xdr:nvSpPr>
        <xdr:cNvPr id="589" name="教育費該当値テキスト"/>
        <xdr:cNvSpPr txBox="1"/>
      </xdr:nvSpPr>
      <xdr:spPr>
        <a:xfrm>
          <a:off x="16370300" y="98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155667</xdr:rowOff>
    </xdr:from>
    <xdr:to>
      <xdr:col>81</xdr:col>
      <xdr:colOff>101600</xdr:colOff>
      <xdr:row>58</xdr:row>
      <xdr:rowOff>85817</xdr:rowOff>
    </xdr:to>
    <xdr:sp macro="" textlink="">
      <xdr:nvSpPr>
        <xdr:cNvPr id="590" name="楕円 589"/>
        <xdr:cNvSpPr/>
      </xdr:nvSpPr>
      <xdr:spPr>
        <a:xfrm>
          <a:off x="15430500" y="99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76944</xdr:rowOff>
    </xdr:from>
    <xdr:ext cx="534377" cy="259045"/>
    <xdr:sp macro="" textlink="">
      <xdr:nvSpPr>
        <xdr:cNvPr id="591" name="テキスト ボックス 590"/>
        <xdr:cNvSpPr txBox="1"/>
      </xdr:nvSpPr>
      <xdr:spPr>
        <a:xfrm>
          <a:off x="15214111" y="100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156563</xdr:rowOff>
    </xdr:from>
    <xdr:to>
      <xdr:col>76</xdr:col>
      <xdr:colOff>165100</xdr:colOff>
      <xdr:row>58</xdr:row>
      <xdr:rowOff>86713</xdr:rowOff>
    </xdr:to>
    <xdr:sp macro="" textlink="">
      <xdr:nvSpPr>
        <xdr:cNvPr id="592" name="楕円 591"/>
        <xdr:cNvSpPr/>
      </xdr:nvSpPr>
      <xdr:spPr>
        <a:xfrm>
          <a:off x="14541500" y="9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77840</xdr:rowOff>
    </xdr:from>
    <xdr:ext cx="534377" cy="259045"/>
    <xdr:sp macro="" textlink="">
      <xdr:nvSpPr>
        <xdr:cNvPr id="593" name="テキスト ボックス 592"/>
        <xdr:cNvSpPr txBox="1"/>
      </xdr:nvSpPr>
      <xdr:spPr>
        <a:xfrm>
          <a:off x="14325111" y="100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135527</xdr:rowOff>
    </xdr:from>
    <xdr:to>
      <xdr:col>72</xdr:col>
      <xdr:colOff>38100</xdr:colOff>
      <xdr:row>58</xdr:row>
      <xdr:rowOff>65677</xdr:rowOff>
    </xdr:to>
    <xdr:sp macro="" textlink="">
      <xdr:nvSpPr>
        <xdr:cNvPr id="594" name="楕円 593"/>
        <xdr:cNvSpPr/>
      </xdr:nvSpPr>
      <xdr:spPr>
        <a:xfrm>
          <a:off x="13652500" y="99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56804</xdr:rowOff>
    </xdr:from>
    <xdr:ext cx="534377" cy="259045"/>
    <xdr:sp macro="" textlink="">
      <xdr:nvSpPr>
        <xdr:cNvPr id="595" name="テキスト ボックス 594"/>
        <xdr:cNvSpPr txBox="1"/>
      </xdr:nvSpPr>
      <xdr:spPr>
        <a:xfrm>
          <a:off x="13436111" y="100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153699</xdr:rowOff>
    </xdr:from>
    <xdr:to>
      <xdr:col>67</xdr:col>
      <xdr:colOff>101600</xdr:colOff>
      <xdr:row>58</xdr:row>
      <xdr:rowOff>83849</xdr:rowOff>
    </xdr:to>
    <xdr:sp macro="" textlink="">
      <xdr:nvSpPr>
        <xdr:cNvPr id="596" name="楕円 595"/>
        <xdr:cNvSpPr/>
      </xdr:nvSpPr>
      <xdr:spPr>
        <a:xfrm>
          <a:off x="12763500" y="99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74976</xdr:rowOff>
    </xdr:from>
    <xdr:ext cx="534377" cy="259045"/>
    <xdr:sp macro="" textlink="">
      <xdr:nvSpPr>
        <xdr:cNvPr id="597" name="テキスト ボックス 596"/>
        <xdr:cNvSpPr txBox="1"/>
      </xdr:nvSpPr>
      <xdr:spPr>
        <a:xfrm>
          <a:off x="12547111" y="100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42160</xdr:rowOff>
    </xdr:from>
    <xdr:to>
      <xdr:col>85</xdr:col>
      <xdr:colOff>127000</xdr:colOff>
      <xdr:row>79</xdr:row>
      <xdr:rowOff>42249</xdr:rowOff>
    </xdr:to>
    <xdr:cxnSp macro="">
      <xdr:nvCxnSpPr>
        <xdr:cNvPr id="626" name="直線コネクタ 625"/>
        <xdr:cNvCxnSpPr/>
      </xdr:nvCxnSpPr>
      <xdr:spPr>
        <a:xfrm flipV="1">
          <a:off x="15481300" y="13586710"/>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41745</xdr:rowOff>
    </xdr:from>
    <xdr:to>
      <xdr:col>81</xdr:col>
      <xdr:colOff>50800</xdr:colOff>
      <xdr:row>79</xdr:row>
      <xdr:rowOff>42249</xdr:rowOff>
    </xdr:to>
    <xdr:cxnSp macro="">
      <xdr:nvCxnSpPr>
        <xdr:cNvPr id="629" name="直線コネクタ 628"/>
        <xdr:cNvCxnSpPr/>
      </xdr:nvCxnSpPr>
      <xdr:spPr>
        <a:xfrm>
          <a:off x="14592300" y="13586295"/>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39577</xdr:rowOff>
    </xdr:from>
    <xdr:to>
      <xdr:col>76</xdr:col>
      <xdr:colOff>114300</xdr:colOff>
      <xdr:row>79</xdr:row>
      <xdr:rowOff>41745</xdr:rowOff>
    </xdr:to>
    <xdr:cxnSp macro="">
      <xdr:nvCxnSpPr>
        <xdr:cNvPr id="632" name="直線コネクタ 631"/>
        <xdr:cNvCxnSpPr/>
      </xdr:nvCxnSpPr>
      <xdr:spPr>
        <a:xfrm>
          <a:off x="13703300" y="13584127"/>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10148</xdr:rowOff>
    </xdr:from>
    <xdr:to>
      <xdr:col>71</xdr:col>
      <xdr:colOff>177800</xdr:colOff>
      <xdr:row>79</xdr:row>
      <xdr:rowOff>39577</xdr:rowOff>
    </xdr:to>
    <xdr:cxnSp macro="">
      <xdr:nvCxnSpPr>
        <xdr:cNvPr id="635" name="直線コネクタ 634"/>
        <xdr:cNvCxnSpPr/>
      </xdr:nvCxnSpPr>
      <xdr:spPr>
        <a:xfrm>
          <a:off x="12814300" y="13383248"/>
          <a:ext cx="889000" cy="2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6" name="フローチャート: 判断 635"/>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47468</xdr:rowOff>
    </xdr:from>
    <xdr:ext cx="534377" cy="259045"/>
    <xdr:sp macro="" textlink="">
      <xdr:nvSpPr>
        <xdr:cNvPr id="637" name="テキスト ボックス 636"/>
        <xdr:cNvSpPr txBox="1"/>
      </xdr:nvSpPr>
      <xdr:spPr>
        <a:xfrm>
          <a:off x="13436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147224</xdr:rowOff>
    </xdr:from>
    <xdr:to>
      <xdr:col>67</xdr:col>
      <xdr:colOff>101600</xdr:colOff>
      <xdr:row>79</xdr:row>
      <xdr:rowOff>77374</xdr:rowOff>
    </xdr:to>
    <xdr:sp macro="" textlink="">
      <xdr:nvSpPr>
        <xdr:cNvPr id="638" name="フローチャート: 判断 637"/>
        <xdr:cNvSpPr/>
      </xdr:nvSpPr>
      <xdr:spPr>
        <a:xfrm>
          <a:off x="12763500" y="1352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68501</xdr:rowOff>
    </xdr:from>
    <xdr:ext cx="469744" cy="259045"/>
    <xdr:sp macro="" textlink="">
      <xdr:nvSpPr>
        <xdr:cNvPr id="639" name="テキスト ボックス 638"/>
        <xdr:cNvSpPr txBox="1"/>
      </xdr:nvSpPr>
      <xdr:spPr>
        <a:xfrm>
          <a:off x="12579428" y="136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162810</xdr:rowOff>
    </xdr:from>
    <xdr:to>
      <xdr:col>85</xdr:col>
      <xdr:colOff>177800</xdr:colOff>
      <xdr:row>79</xdr:row>
      <xdr:rowOff>92960</xdr:rowOff>
    </xdr:to>
    <xdr:sp macro="" textlink="">
      <xdr:nvSpPr>
        <xdr:cNvPr id="645" name="楕円 644"/>
        <xdr:cNvSpPr/>
      </xdr:nvSpPr>
      <xdr:spPr>
        <a:xfrm>
          <a:off x="16268700" y="135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77737</xdr:rowOff>
    </xdr:from>
    <xdr:ext cx="378565" cy="259045"/>
    <xdr:sp macro="" textlink="">
      <xdr:nvSpPr>
        <xdr:cNvPr id="646" name="災害復旧費該当値テキスト"/>
        <xdr:cNvSpPr txBox="1"/>
      </xdr:nvSpPr>
      <xdr:spPr>
        <a:xfrm>
          <a:off x="16370300" y="1345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162899</xdr:rowOff>
    </xdr:from>
    <xdr:to>
      <xdr:col>81</xdr:col>
      <xdr:colOff>101600</xdr:colOff>
      <xdr:row>79</xdr:row>
      <xdr:rowOff>93049</xdr:rowOff>
    </xdr:to>
    <xdr:sp macro="" textlink="">
      <xdr:nvSpPr>
        <xdr:cNvPr id="647" name="楕円 646"/>
        <xdr:cNvSpPr/>
      </xdr:nvSpPr>
      <xdr:spPr>
        <a:xfrm>
          <a:off x="15430500" y="135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84176</xdr:rowOff>
    </xdr:from>
    <xdr:ext cx="378565" cy="259045"/>
    <xdr:sp macro="" textlink="">
      <xdr:nvSpPr>
        <xdr:cNvPr id="648" name="テキスト ボックス 647"/>
        <xdr:cNvSpPr txBox="1"/>
      </xdr:nvSpPr>
      <xdr:spPr>
        <a:xfrm>
          <a:off x="15292017" y="1362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162395</xdr:rowOff>
    </xdr:from>
    <xdr:to>
      <xdr:col>76</xdr:col>
      <xdr:colOff>165100</xdr:colOff>
      <xdr:row>79</xdr:row>
      <xdr:rowOff>92545</xdr:rowOff>
    </xdr:to>
    <xdr:sp macro="" textlink="">
      <xdr:nvSpPr>
        <xdr:cNvPr id="649" name="楕円 648"/>
        <xdr:cNvSpPr/>
      </xdr:nvSpPr>
      <xdr:spPr>
        <a:xfrm>
          <a:off x="14541500" y="13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83672</xdr:rowOff>
    </xdr:from>
    <xdr:ext cx="378565" cy="259045"/>
    <xdr:sp macro="" textlink="">
      <xdr:nvSpPr>
        <xdr:cNvPr id="650" name="テキスト ボックス 649"/>
        <xdr:cNvSpPr txBox="1"/>
      </xdr:nvSpPr>
      <xdr:spPr>
        <a:xfrm>
          <a:off x="14403017" y="1362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160227</xdr:rowOff>
    </xdr:from>
    <xdr:to>
      <xdr:col>72</xdr:col>
      <xdr:colOff>38100</xdr:colOff>
      <xdr:row>79</xdr:row>
      <xdr:rowOff>90377</xdr:rowOff>
    </xdr:to>
    <xdr:sp macro="" textlink="">
      <xdr:nvSpPr>
        <xdr:cNvPr id="651" name="楕円 650"/>
        <xdr:cNvSpPr/>
      </xdr:nvSpPr>
      <xdr:spPr>
        <a:xfrm>
          <a:off x="13652500" y="13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81504</xdr:rowOff>
    </xdr:from>
    <xdr:ext cx="469744" cy="259045"/>
    <xdr:sp macro="" textlink="">
      <xdr:nvSpPr>
        <xdr:cNvPr id="652" name="テキスト ボックス 651"/>
        <xdr:cNvSpPr txBox="1"/>
      </xdr:nvSpPr>
      <xdr:spPr>
        <a:xfrm>
          <a:off x="13468428" y="1362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130798</xdr:rowOff>
    </xdr:from>
    <xdr:to>
      <xdr:col>67</xdr:col>
      <xdr:colOff>101600</xdr:colOff>
      <xdr:row>78</xdr:row>
      <xdr:rowOff>60948</xdr:rowOff>
    </xdr:to>
    <xdr:sp macro="" textlink="">
      <xdr:nvSpPr>
        <xdr:cNvPr id="653" name="楕円 652"/>
        <xdr:cNvSpPr/>
      </xdr:nvSpPr>
      <xdr:spPr>
        <a:xfrm>
          <a:off x="12763500" y="133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77475</xdr:rowOff>
    </xdr:from>
    <xdr:ext cx="534377" cy="259045"/>
    <xdr:sp macro="" textlink="">
      <xdr:nvSpPr>
        <xdr:cNvPr id="654" name="テキスト ボックス 653"/>
        <xdr:cNvSpPr txBox="1"/>
      </xdr:nvSpPr>
      <xdr:spPr>
        <a:xfrm>
          <a:off x="12547111" y="131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43467</xdr:rowOff>
    </xdr:from>
    <xdr:to>
      <xdr:col>85</xdr:col>
      <xdr:colOff>127000</xdr:colOff>
      <xdr:row>99</xdr:row>
      <xdr:rowOff>43918</xdr:rowOff>
    </xdr:to>
    <xdr:cxnSp macro="">
      <xdr:nvCxnSpPr>
        <xdr:cNvPr id="683" name="直線コネクタ 682"/>
        <xdr:cNvCxnSpPr/>
      </xdr:nvCxnSpPr>
      <xdr:spPr>
        <a:xfrm>
          <a:off x="15481300" y="17017017"/>
          <a:ext cx="8382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43025</xdr:rowOff>
    </xdr:from>
    <xdr:to>
      <xdr:col>81</xdr:col>
      <xdr:colOff>50800</xdr:colOff>
      <xdr:row>99</xdr:row>
      <xdr:rowOff>43467</xdr:rowOff>
    </xdr:to>
    <xdr:cxnSp macro="">
      <xdr:nvCxnSpPr>
        <xdr:cNvPr id="686" name="直線コネクタ 685"/>
        <xdr:cNvCxnSpPr/>
      </xdr:nvCxnSpPr>
      <xdr:spPr>
        <a:xfrm>
          <a:off x="14592300" y="17016575"/>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43025</xdr:rowOff>
    </xdr:from>
    <xdr:to>
      <xdr:col>76</xdr:col>
      <xdr:colOff>114300</xdr:colOff>
      <xdr:row>99</xdr:row>
      <xdr:rowOff>43041</xdr:rowOff>
    </xdr:to>
    <xdr:cxnSp macro="">
      <xdr:nvCxnSpPr>
        <xdr:cNvPr id="689" name="直線コネクタ 688"/>
        <xdr:cNvCxnSpPr/>
      </xdr:nvCxnSpPr>
      <xdr:spPr>
        <a:xfrm flipV="1">
          <a:off x="13703300" y="17016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37489</xdr:rowOff>
    </xdr:from>
    <xdr:to>
      <xdr:col>71</xdr:col>
      <xdr:colOff>177800</xdr:colOff>
      <xdr:row>99</xdr:row>
      <xdr:rowOff>43041</xdr:rowOff>
    </xdr:to>
    <xdr:cxnSp macro="">
      <xdr:nvCxnSpPr>
        <xdr:cNvPr id="692" name="直線コネクタ 691"/>
        <xdr:cNvCxnSpPr/>
      </xdr:nvCxnSpPr>
      <xdr:spPr>
        <a:xfrm>
          <a:off x="12814300" y="1701103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3" name="フローチャート: 判断 692"/>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4" name="テキスト ボックス 693"/>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49192</xdr:rowOff>
    </xdr:from>
    <xdr:to>
      <xdr:col>67</xdr:col>
      <xdr:colOff>101600</xdr:colOff>
      <xdr:row>98</xdr:row>
      <xdr:rowOff>150792</xdr:rowOff>
    </xdr:to>
    <xdr:sp macro="" textlink="">
      <xdr:nvSpPr>
        <xdr:cNvPr id="695" name="フローチャート: 判断 694"/>
        <xdr:cNvSpPr/>
      </xdr:nvSpPr>
      <xdr:spPr>
        <a:xfrm>
          <a:off x="12763500" y="1685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167319</xdr:rowOff>
    </xdr:from>
    <xdr:ext cx="534377" cy="259045"/>
    <xdr:sp macro="" textlink="">
      <xdr:nvSpPr>
        <xdr:cNvPr id="696" name="テキスト ボックス 695"/>
        <xdr:cNvSpPr txBox="1"/>
      </xdr:nvSpPr>
      <xdr:spPr>
        <a:xfrm>
          <a:off x="12547111" y="16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164568</xdr:rowOff>
    </xdr:from>
    <xdr:to>
      <xdr:col>85</xdr:col>
      <xdr:colOff>177800</xdr:colOff>
      <xdr:row>99</xdr:row>
      <xdr:rowOff>94718</xdr:rowOff>
    </xdr:to>
    <xdr:sp macro="" textlink="">
      <xdr:nvSpPr>
        <xdr:cNvPr id="702" name="楕円 701"/>
        <xdr:cNvSpPr/>
      </xdr:nvSpPr>
      <xdr:spPr>
        <a:xfrm>
          <a:off x="16268700" y="16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79495</xdr:rowOff>
    </xdr:from>
    <xdr:ext cx="378565" cy="259045"/>
    <xdr:sp macro="" textlink="">
      <xdr:nvSpPr>
        <xdr:cNvPr id="703" name="公債費該当値テキスト"/>
        <xdr:cNvSpPr txBox="1"/>
      </xdr:nvSpPr>
      <xdr:spPr>
        <a:xfrm>
          <a:off x="16370300" y="16881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164117</xdr:rowOff>
    </xdr:from>
    <xdr:to>
      <xdr:col>81</xdr:col>
      <xdr:colOff>101600</xdr:colOff>
      <xdr:row>99</xdr:row>
      <xdr:rowOff>94267</xdr:rowOff>
    </xdr:to>
    <xdr:sp macro="" textlink="">
      <xdr:nvSpPr>
        <xdr:cNvPr id="704" name="楕円 703"/>
        <xdr:cNvSpPr/>
      </xdr:nvSpPr>
      <xdr:spPr>
        <a:xfrm>
          <a:off x="15430500" y="169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85394</xdr:rowOff>
    </xdr:from>
    <xdr:ext cx="378565" cy="259045"/>
    <xdr:sp macro="" textlink="">
      <xdr:nvSpPr>
        <xdr:cNvPr id="705" name="テキスト ボックス 704"/>
        <xdr:cNvSpPr txBox="1"/>
      </xdr:nvSpPr>
      <xdr:spPr>
        <a:xfrm>
          <a:off x="15292017" y="170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163675</xdr:rowOff>
    </xdr:from>
    <xdr:to>
      <xdr:col>76</xdr:col>
      <xdr:colOff>165100</xdr:colOff>
      <xdr:row>99</xdr:row>
      <xdr:rowOff>93825</xdr:rowOff>
    </xdr:to>
    <xdr:sp macro="" textlink="">
      <xdr:nvSpPr>
        <xdr:cNvPr id="706" name="楕円 705"/>
        <xdr:cNvSpPr/>
      </xdr:nvSpPr>
      <xdr:spPr>
        <a:xfrm>
          <a:off x="14541500" y="169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84952</xdr:rowOff>
    </xdr:from>
    <xdr:ext cx="378565" cy="259045"/>
    <xdr:sp macro="" textlink="">
      <xdr:nvSpPr>
        <xdr:cNvPr id="707" name="テキスト ボックス 706"/>
        <xdr:cNvSpPr txBox="1"/>
      </xdr:nvSpPr>
      <xdr:spPr>
        <a:xfrm>
          <a:off x="14403017" y="17058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163691</xdr:rowOff>
    </xdr:from>
    <xdr:to>
      <xdr:col>72</xdr:col>
      <xdr:colOff>38100</xdr:colOff>
      <xdr:row>99</xdr:row>
      <xdr:rowOff>93841</xdr:rowOff>
    </xdr:to>
    <xdr:sp macro="" textlink="">
      <xdr:nvSpPr>
        <xdr:cNvPr id="708" name="楕円 707"/>
        <xdr:cNvSpPr/>
      </xdr:nvSpPr>
      <xdr:spPr>
        <a:xfrm>
          <a:off x="13652500" y="169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84968</xdr:rowOff>
    </xdr:from>
    <xdr:ext cx="378565" cy="259045"/>
    <xdr:sp macro="" textlink="">
      <xdr:nvSpPr>
        <xdr:cNvPr id="709" name="テキスト ボックス 708"/>
        <xdr:cNvSpPr txBox="1"/>
      </xdr:nvSpPr>
      <xdr:spPr>
        <a:xfrm>
          <a:off x="13514017" y="170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158139</xdr:rowOff>
    </xdr:from>
    <xdr:to>
      <xdr:col>67</xdr:col>
      <xdr:colOff>101600</xdr:colOff>
      <xdr:row>99</xdr:row>
      <xdr:rowOff>88289</xdr:rowOff>
    </xdr:to>
    <xdr:sp macro="" textlink="">
      <xdr:nvSpPr>
        <xdr:cNvPr id="710" name="楕円 709"/>
        <xdr:cNvSpPr/>
      </xdr:nvSpPr>
      <xdr:spPr>
        <a:xfrm>
          <a:off x="12763500" y="169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79416</xdr:rowOff>
    </xdr:from>
    <xdr:ext cx="469744" cy="259045"/>
    <xdr:sp macro="" textlink="">
      <xdr:nvSpPr>
        <xdr:cNvPr id="711" name="テキスト ボックス 710"/>
        <xdr:cNvSpPr txBox="1"/>
      </xdr:nvSpPr>
      <xdr:spPr>
        <a:xfrm>
          <a:off x="12579428" y="170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48" name="フローチャート: 判断 747"/>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49" name="テキスト ボックス 748"/>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80259</xdr:rowOff>
    </xdr:from>
    <xdr:to>
      <xdr:col>98</xdr:col>
      <xdr:colOff>38100</xdr:colOff>
      <xdr:row>39</xdr:row>
      <xdr:rowOff>10409</xdr:rowOff>
    </xdr:to>
    <xdr:sp macro="" textlink="">
      <xdr:nvSpPr>
        <xdr:cNvPr id="750" name="フローチャート: 判断 749"/>
        <xdr:cNvSpPr/>
      </xdr:nvSpPr>
      <xdr:spPr>
        <a:xfrm>
          <a:off x="18605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26936</xdr:rowOff>
    </xdr:from>
    <xdr:ext cx="378565" cy="259045"/>
    <xdr:sp macro="" textlink="">
      <xdr:nvSpPr>
        <xdr:cNvPr id="751" name="テキスト ボックス 750"/>
        <xdr:cNvSpPr txBox="1"/>
      </xdr:nvSpPr>
      <xdr:spPr>
        <a:xfrm>
          <a:off x="18467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143821</xdr:rowOff>
    </xdr:from>
    <xdr:to>
      <xdr:col>98</xdr:col>
      <xdr:colOff>38100</xdr:colOff>
      <xdr:row>58</xdr:row>
      <xdr:rowOff>73971</xdr:rowOff>
    </xdr:to>
    <xdr:sp macro="" textlink="">
      <xdr:nvSpPr>
        <xdr:cNvPr id="803" name="フローチャート: 判断 802"/>
        <xdr:cNvSpPr/>
      </xdr:nvSpPr>
      <xdr:spPr>
        <a:xfrm>
          <a:off x="18605500" y="99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56</xdr:row>
      <xdr:rowOff>90498</xdr:rowOff>
    </xdr:from>
    <xdr:ext cx="313932" cy="259045"/>
    <xdr:sp macro="" textlink="">
      <xdr:nvSpPr>
        <xdr:cNvPr id="804" name="テキスト ボックス 803"/>
        <xdr:cNvSpPr txBox="1"/>
      </xdr:nvSpPr>
      <xdr:spPr>
        <a:xfrm>
          <a:off x="18499333" y="9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9" name="テキスト ボックス 818"/>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年度目的別歳出の住民一人当たりのコストの特徴としまして、前年度と比べ総務費では大熊町内の避難指示解除区域である大川原地区に新庁舎建設工事（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2,741,180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千円増）、復興拠点整備事業の財源として帰還環境整備交付金基金積立（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2,255,930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千円増）等を行ったことにより一人当たりの行政コストは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532,263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円増となり、また、土木費では常磐道に大熊インターチェンジ建設工事（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2,333,907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千円増）、住民が帰還するための大川原地区一団地事業（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1,359,500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千円増）等の整備を行ったため一人当たりの行政コストは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458,750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円増となりました。いずれも類似団体内順位は上位にありますが大熊町内に住民が暮らせるための復興事業が本格的になったためで一時的に高い結果となっております。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財政調整基金残高は決算剰余金の半分以上を積立し、基金運用の利子積立を行ったが、基金を取り崩す事業が無かったため毎年増加傾向にあります。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全ての会計において黒字決算となっております。特に、一般会計において標準財政規模比が</a:t>
          </a:r>
          <a:r>
            <a:rPr kumimoji="1" lang="en-US" altLang="ja-JP" sz="1400">
              <a:latin typeface="ＭＳ ゴシック" pitchFamily="49" charset="-128"/>
              <a:ea typeface="ＭＳ ゴシック" pitchFamily="49" charset="-128"/>
            </a:rPr>
            <a:t>16.76%</a:t>
          </a:r>
          <a:r>
            <a:rPr kumimoji="1" lang="ja-JP" altLang="en-US" sz="1400">
              <a:latin typeface="ＭＳ ゴシック" pitchFamily="49" charset="-128"/>
              <a:ea typeface="ＭＳ ゴシック" pitchFamily="49" charset="-128"/>
            </a:rPr>
            <a:t>上昇しました。歳入欠陥を生ずることが無いよう適正な財政運営に努めて参ります。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CE22" sqref="CE22:CS23"/>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33729501</v>
      </c>
      <c r="BO4" s="461"/>
      <c r="BP4" s="461"/>
      <c r="BQ4" s="461"/>
      <c r="BR4" s="461"/>
      <c r="BS4" s="461"/>
      <c r="BT4" s="461"/>
      <c r="BU4" s="462"/>
      <c r="BV4" s="460">
        <v>22296688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26.6</v>
      </c>
      <c r="CU4" s="642"/>
      <c r="CV4" s="642"/>
      <c r="CW4" s="642"/>
      <c r="CX4" s="642"/>
      <c r="CY4" s="642"/>
      <c r="CZ4" s="642"/>
      <c r="DA4" s="643"/>
      <c r="DB4" s="641">
        <v>9.8000000000000007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30816322</v>
      </c>
      <c r="BO5" s="466"/>
      <c r="BP5" s="466"/>
      <c r="BQ5" s="466"/>
      <c r="BR5" s="466"/>
      <c r="BS5" s="466"/>
      <c r="BT5" s="466"/>
      <c r="BU5" s="467"/>
      <c r="BV5" s="465">
        <v>19820961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62</v>
      </c>
      <c r="CU5" s="436"/>
      <c r="CV5" s="436"/>
      <c r="CW5" s="436"/>
      <c r="CX5" s="436"/>
      <c r="CY5" s="436"/>
      <c r="CZ5" s="436"/>
      <c r="DA5" s="437"/>
      <c r="DB5" s="435">
        <v>56.8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2913179</v>
      </c>
      <c r="BO6" s="466"/>
      <c r="BP6" s="466"/>
      <c r="BQ6" s="466"/>
      <c r="BR6" s="466"/>
      <c r="BS6" s="466"/>
      <c r="BT6" s="466"/>
      <c r="BU6" s="467"/>
      <c r="BV6" s="465">
        <v>2475727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62</v>
      </c>
      <c r="CU6" s="616"/>
      <c r="CV6" s="616"/>
      <c r="CW6" s="616"/>
      <c r="CX6" s="616"/>
      <c r="CY6" s="616"/>
      <c r="CZ6" s="616"/>
      <c r="DA6" s="617"/>
      <c r="DB6" s="615">
        <v>56.8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1531143</v>
      </c>
      <c r="BO7" s="466"/>
      <c r="BP7" s="466"/>
      <c r="BQ7" s="466"/>
      <c r="BR7" s="466"/>
      <c r="BS7" s="466"/>
      <c r="BT7" s="466"/>
      <c r="BU7" s="467"/>
      <c r="BV7" s="465">
        <v>1904415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5197545</v>
      </c>
      <c r="CU7" s="466"/>
      <c r="CV7" s="466"/>
      <c r="CW7" s="466"/>
      <c r="CX7" s="466"/>
      <c r="CY7" s="466"/>
      <c r="CZ7" s="466"/>
      <c r="DA7" s="467"/>
      <c r="DB7" s="465">
        <v>5805832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1382036</v>
      </c>
      <c r="BO8" s="466"/>
      <c r="BP8" s="466"/>
      <c r="BQ8" s="466"/>
      <c r="BR8" s="466"/>
      <c r="BS8" s="466"/>
      <c r="BT8" s="466"/>
      <c r="BU8" s="467"/>
      <c r="BV8" s="465">
        <v>571312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1.64</v>
      </c>
      <c r="CU8" s="579"/>
      <c r="CV8" s="579"/>
      <c r="CW8" s="579"/>
      <c r="CX8" s="579"/>
      <c r="CY8" s="579"/>
      <c r="CZ8" s="579"/>
      <c r="DA8" s="580"/>
      <c r="DB8" s="578">
        <v>1.7</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0</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810724</v>
      </c>
      <c r="BO9" s="466"/>
      <c r="BP9" s="466"/>
      <c r="BQ9" s="466"/>
      <c r="BR9" s="466"/>
      <c r="BS9" s="466"/>
      <c r="BT9" s="466"/>
      <c r="BU9" s="467"/>
      <c r="BV9" s="465">
        <v>303728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0</v>
      </c>
      <c r="CU9" s="436"/>
      <c r="CV9" s="436"/>
      <c r="CW9" s="436"/>
      <c r="CX9" s="436"/>
      <c r="CY9" s="436"/>
      <c r="CZ9" s="436"/>
      <c r="DA9" s="437"/>
      <c r="DB9" s="435">
        <v>0</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11515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7597</v>
      </c>
      <c r="BO10" s="466"/>
      <c r="BP10" s="466"/>
      <c r="BQ10" s="466"/>
      <c r="BR10" s="466"/>
      <c r="BS10" s="466"/>
      <c r="BT10" s="466"/>
      <c r="BU10" s="467"/>
      <c r="BV10" s="465">
        <v>8514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101</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10397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10355</v>
      </c>
      <c r="S13" s="569"/>
      <c r="T13" s="569"/>
      <c r="U13" s="569"/>
      <c r="V13" s="570"/>
      <c r="W13" s="556" t="s">
        <v>139</v>
      </c>
      <c r="X13" s="478"/>
      <c r="Y13" s="478"/>
      <c r="Z13" s="478"/>
      <c r="AA13" s="478"/>
      <c r="AB13" s="479"/>
      <c r="AC13" s="441" t="s">
        <v>127</v>
      </c>
      <c r="AD13" s="442"/>
      <c r="AE13" s="442"/>
      <c r="AF13" s="442"/>
      <c r="AG13" s="443"/>
      <c r="AH13" s="441">
        <v>383</v>
      </c>
      <c r="AI13" s="442"/>
      <c r="AJ13" s="442"/>
      <c r="AK13" s="442"/>
      <c r="AL13" s="444"/>
      <c r="AM13" s="534" t="s">
        <v>140</v>
      </c>
      <c r="AN13" s="439"/>
      <c r="AO13" s="439"/>
      <c r="AP13" s="439"/>
      <c r="AQ13" s="439"/>
      <c r="AR13" s="439"/>
      <c r="AS13" s="439"/>
      <c r="AT13" s="440"/>
      <c r="AU13" s="522" t="s">
        <v>114</v>
      </c>
      <c r="AV13" s="523"/>
      <c r="AW13" s="523"/>
      <c r="AX13" s="523"/>
      <c r="AY13" s="445" t="s">
        <v>141</v>
      </c>
      <c r="AZ13" s="446"/>
      <c r="BA13" s="446"/>
      <c r="BB13" s="446"/>
      <c r="BC13" s="446"/>
      <c r="BD13" s="446"/>
      <c r="BE13" s="446"/>
      <c r="BF13" s="446"/>
      <c r="BG13" s="446"/>
      <c r="BH13" s="446"/>
      <c r="BI13" s="446"/>
      <c r="BJ13" s="446"/>
      <c r="BK13" s="446"/>
      <c r="BL13" s="446"/>
      <c r="BM13" s="447"/>
      <c r="BN13" s="465">
        <v>818321</v>
      </c>
      <c r="BO13" s="466"/>
      <c r="BP13" s="466"/>
      <c r="BQ13" s="466"/>
      <c r="BR13" s="466"/>
      <c r="BS13" s="466"/>
      <c r="BT13" s="466"/>
      <c r="BU13" s="467"/>
      <c r="BV13" s="465">
        <v>312242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-2.4</v>
      </c>
      <c r="CU13" s="436"/>
      <c r="CV13" s="436"/>
      <c r="CW13" s="436"/>
      <c r="CX13" s="436"/>
      <c r="CY13" s="436"/>
      <c r="CZ13" s="436"/>
      <c r="DA13" s="437"/>
      <c r="DB13" s="435">
        <v>-2.2999999999999998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10533</v>
      </c>
      <c r="S14" s="569"/>
      <c r="T14" s="569"/>
      <c r="U14" s="569"/>
      <c r="V14" s="570"/>
      <c r="W14" s="571"/>
      <c r="X14" s="481"/>
      <c r="Y14" s="481"/>
      <c r="Z14" s="481"/>
      <c r="AA14" s="481"/>
      <c r="AB14" s="482"/>
      <c r="AC14" s="561" t="s">
        <v>144</v>
      </c>
      <c r="AD14" s="562"/>
      <c r="AE14" s="562"/>
      <c r="AF14" s="562"/>
      <c r="AG14" s="563"/>
      <c r="AH14" s="561">
        <v>6.9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10488</v>
      </c>
      <c r="S15" s="569"/>
      <c r="T15" s="569"/>
      <c r="U15" s="569"/>
      <c r="V15" s="570"/>
      <c r="W15" s="556" t="s">
        <v>147</v>
      </c>
      <c r="X15" s="478"/>
      <c r="Y15" s="478"/>
      <c r="Z15" s="478"/>
      <c r="AA15" s="478"/>
      <c r="AB15" s="479"/>
      <c r="AC15" s="441" t="s">
        <v>127</v>
      </c>
      <c r="AD15" s="442"/>
      <c r="AE15" s="442"/>
      <c r="AF15" s="442"/>
      <c r="AG15" s="443"/>
      <c r="AH15" s="441">
        <v>1705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3861592</v>
      </c>
      <c r="BO15" s="461"/>
      <c r="BP15" s="461"/>
      <c r="BQ15" s="461"/>
      <c r="BR15" s="461"/>
      <c r="BS15" s="461"/>
      <c r="BT15" s="461"/>
      <c r="BU15" s="462"/>
      <c r="BV15" s="460">
        <v>4385064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t="s">
        <v>127</v>
      </c>
      <c r="AD16" s="562"/>
      <c r="AE16" s="562"/>
      <c r="AF16" s="562"/>
      <c r="AG16" s="563"/>
      <c r="AH16" s="561">
        <v>30.7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2435176</v>
      </c>
      <c r="BO16" s="466"/>
      <c r="BP16" s="466"/>
      <c r="BQ16" s="466"/>
      <c r="BR16" s="466"/>
      <c r="BS16" s="466"/>
      <c r="BT16" s="466"/>
      <c r="BU16" s="467"/>
      <c r="BV16" s="465">
        <v>2443470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t="s">
        <v>156</v>
      </c>
      <c r="AD17" s="442"/>
      <c r="AE17" s="442"/>
      <c r="AF17" s="442"/>
      <c r="AG17" s="443"/>
      <c r="AH17" s="441">
        <v>3471</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5197545</v>
      </c>
      <c r="BO17" s="466"/>
      <c r="BP17" s="466"/>
      <c r="BQ17" s="466"/>
      <c r="BR17" s="466"/>
      <c r="BS17" s="466"/>
      <c r="BT17" s="466"/>
      <c r="BU17" s="467"/>
      <c r="BV17" s="465">
        <v>5805832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78.709999999999994</v>
      </c>
      <c r="M18" s="530"/>
      <c r="N18" s="530"/>
      <c r="O18" s="530"/>
      <c r="P18" s="530"/>
      <c r="Q18" s="530"/>
      <c r="R18" s="531"/>
      <c r="S18" s="531"/>
      <c r="T18" s="531"/>
      <c r="U18" s="531"/>
      <c r="V18" s="532"/>
      <c r="W18" s="546"/>
      <c r="X18" s="547"/>
      <c r="Y18" s="547"/>
      <c r="Z18" s="547"/>
      <c r="AA18" s="547"/>
      <c r="AB18" s="557"/>
      <c r="AC18" s="429" t="s">
        <v>128</v>
      </c>
      <c r="AD18" s="430"/>
      <c r="AE18" s="430"/>
      <c r="AF18" s="430"/>
      <c r="AG18" s="533"/>
      <c r="AH18" s="429">
        <v>62.4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2633592</v>
      </c>
      <c r="BO18" s="466"/>
      <c r="BP18" s="466"/>
      <c r="BQ18" s="466"/>
      <c r="BR18" s="466"/>
      <c r="BS18" s="466"/>
      <c r="BT18" s="466"/>
      <c r="BU18" s="467"/>
      <c r="BV18" s="465">
        <v>2727707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25636089</v>
      </c>
      <c r="BO19" s="466"/>
      <c r="BP19" s="466"/>
      <c r="BQ19" s="466"/>
      <c r="BR19" s="466"/>
      <c r="BS19" s="466"/>
      <c r="BT19" s="466"/>
      <c r="BU19" s="467"/>
      <c r="BV19" s="465">
        <v>19319334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t="s">
        <v>144</v>
      </c>
      <c r="BO23" s="466"/>
      <c r="BP23" s="466"/>
      <c r="BQ23" s="466"/>
      <c r="BR23" s="466"/>
      <c r="BS23" s="466"/>
      <c r="BT23" s="466"/>
      <c r="BU23" s="467"/>
      <c r="BV23" s="465">
        <v>2866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7700</v>
      </c>
      <c r="R24" s="442"/>
      <c r="S24" s="442"/>
      <c r="T24" s="442"/>
      <c r="U24" s="442"/>
      <c r="V24" s="443"/>
      <c r="W24" s="507"/>
      <c r="X24" s="498"/>
      <c r="Y24" s="499"/>
      <c r="Z24" s="438" t="s">
        <v>172</v>
      </c>
      <c r="AA24" s="439"/>
      <c r="AB24" s="439"/>
      <c r="AC24" s="439"/>
      <c r="AD24" s="439"/>
      <c r="AE24" s="439"/>
      <c r="AF24" s="439"/>
      <c r="AG24" s="440"/>
      <c r="AH24" s="441">
        <v>116</v>
      </c>
      <c r="AI24" s="442"/>
      <c r="AJ24" s="442"/>
      <c r="AK24" s="442"/>
      <c r="AL24" s="443"/>
      <c r="AM24" s="441">
        <v>342084</v>
      </c>
      <c r="AN24" s="442"/>
      <c r="AO24" s="442"/>
      <c r="AP24" s="442"/>
      <c r="AQ24" s="442"/>
      <c r="AR24" s="443"/>
      <c r="AS24" s="441">
        <v>2949</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t="s">
        <v>156</v>
      </c>
      <c r="BO24" s="466"/>
      <c r="BP24" s="466"/>
      <c r="BQ24" s="466"/>
      <c r="BR24" s="466"/>
      <c r="BS24" s="466"/>
      <c r="BT24" s="466"/>
      <c r="BU24" s="467"/>
      <c r="BV24" s="465">
        <v>2866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2</v>
      </c>
      <c r="M25" s="442"/>
      <c r="N25" s="442"/>
      <c r="O25" s="442"/>
      <c r="P25" s="443"/>
      <c r="Q25" s="441">
        <v>6040</v>
      </c>
      <c r="R25" s="442"/>
      <c r="S25" s="442"/>
      <c r="T25" s="442"/>
      <c r="U25" s="442"/>
      <c r="V25" s="443"/>
      <c r="W25" s="507"/>
      <c r="X25" s="498"/>
      <c r="Y25" s="499"/>
      <c r="Z25" s="438" t="s">
        <v>175</v>
      </c>
      <c r="AA25" s="439"/>
      <c r="AB25" s="439"/>
      <c r="AC25" s="439"/>
      <c r="AD25" s="439"/>
      <c r="AE25" s="439"/>
      <c r="AF25" s="439"/>
      <c r="AG25" s="440"/>
      <c r="AH25" s="441" t="s">
        <v>156</v>
      </c>
      <c r="AI25" s="442"/>
      <c r="AJ25" s="442"/>
      <c r="AK25" s="442"/>
      <c r="AL25" s="443"/>
      <c r="AM25" s="441" t="s">
        <v>127</v>
      </c>
      <c r="AN25" s="442"/>
      <c r="AO25" s="442"/>
      <c r="AP25" s="442"/>
      <c r="AQ25" s="442"/>
      <c r="AR25" s="443"/>
      <c r="AS25" s="441" t="s">
        <v>128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2633377</v>
      </c>
      <c r="BO25" s="461"/>
      <c r="BP25" s="461"/>
      <c r="BQ25" s="461"/>
      <c r="BR25" s="461"/>
      <c r="BS25" s="461"/>
      <c r="BT25" s="461"/>
      <c r="BU25" s="462"/>
      <c r="BV25" s="460">
        <v>1148072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5500</v>
      </c>
      <c r="R26" s="442"/>
      <c r="S26" s="442"/>
      <c r="T26" s="442"/>
      <c r="U26" s="442"/>
      <c r="V26" s="443"/>
      <c r="W26" s="507"/>
      <c r="X26" s="498"/>
      <c r="Y26" s="499"/>
      <c r="Z26" s="438" t="s">
        <v>178</v>
      </c>
      <c r="AA26" s="520"/>
      <c r="AB26" s="520"/>
      <c r="AC26" s="520"/>
      <c r="AD26" s="520"/>
      <c r="AE26" s="520"/>
      <c r="AF26" s="520"/>
      <c r="AG26" s="521"/>
      <c r="AH26" s="441">
        <v>2</v>
      </c>
      <c r="AI26" s="442"/>
      <c r="AJ26" s="442"/>
      <c r="AK26" s="442"/>
      <c r="AL26" s="443"/>
      <c r="AM26" s="441" t="s">
        <v>179</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156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2910</v>
      </c>
      <c r="R27" s="442"/>
      <c r="S27" s="442"/>
      <c r="T27" s="442"/>
      <c r="U27" s="442"/>
      <c r="V27" s="443"/>
      <c r="W27" s="507"/>
      <c r="X27" s="498"/>
      <c r="Y27" s="499"/>
      <c r="Z27" s="438" t="s">
        <v>182</v>
      </c>
      <c r="AA27" s="439"/>
      <c r="AB27" s="439"/>
      <c r="AC27" s="439"/>
      <c r="AD27" s="439"/>
      <c r="AE27" s="439"/>
      <c r="AF27" s="439"/>
      <c r="AG27" s="440"/>
      <c r="AH27" s="441">
        <v>4</v>
      </c>
      <c r="AI27" s="442"/>
      <c r="AJ27" s="442"/>
      <c r="AK27" s="442"/>
      <c r="AL27" s="443"/>
      <c r="AM27" s="441">
        <v>14518</v>
      </c>
      <c r="AN27" s="442"/>
      <c r="AO27" s="442"/>
      <c r="AP27" s="442"/>
      <c r="AQ27" s="442"/>
      <c r="AR27" s="443"/>
      <c r="AS27" s="441">
        <v>3630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8657</v>
      </c>
      <c r="BO27" s="469"/>
      <c r="BP27" s="469"/>
      <c r="BQ27" s="469"/>
      <c r="BR27" s="469"/>
      <c r="BS27" s="469"/>
      <c r="BT27" s="469"/>
      <c r="BU27" s="470"/>
      <c r="BV27" s="468">
        <v>8657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2490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156</v>
      </c>
      <c r="AN28" s="442"/>
      <c r="AO28" s="442"/>
      <c r="AP28" s="442"/>
      <c r="AQ28" s="442"/>
      <c r="AR28" s="443"/>
      <c r="AS28" s="441" t="s">
        <v>144</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8967121</v>
      </c>
      <c r="BO28" s="461"/>
      <c r="BP28" s="461"/>
      <c r="BQ28" s="461"/>
      <c r="BR28" s="461"/>
      <c r="BS28" s="461"/>
      <c r="BT28" s="461"/>
      <c r="BU28" s="462"/>
      <c r="BV28" s="460">
        <v>8669524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10</v>
      </c>
      <c r="M29" s="442"/>
      <c r="N29" s="442"/>
      <c r="O29" s="442"/>
      <c r="P29" s="443"/>
      <c r="Q29" s="441">
        <v>2340</v>
      </c>
      <c r="R29" s="442"/>
      <c r="S29" s="442"/>
      <c r="T29" s="442"/>
      <c r="U29" s="442"/>
      <c r="V29" s="443"/>
      <c r="W29" s="508"/>
      <c r="X29" s="509"/>
      <c r="Y29" s="510"/>
      <c r="Z29" s="438" t="s">
        <v>188</v>
      </c>
      <c r="AA29" s="439"/>
      <c r="AB29" s="439"/>
      <c r="AC29" s="439"/>
      <c r="AD29" s="439"/>
      <c r="AE29" s="439"/>
      <c r="AF29" s="439"/>
      <c r="AG29" s="440"/>
      <c r="AH29" s="441">
        <v>120</v>
      </c>
      <c r="AI29" s="442"/>
      <c r="AJ29" s="442"/>
      <c r="AK29" s="442"/>
      <c r="AL29" s="443"/>
      <c r="AM29" s="441">
        <v>356602</v>
      </c>
      <c r="AN29" s="442"/>
      <c r="AO29" s="442"/>
      <c r="AP29" s="442"/>
      <c r="AQ29" s="442"/>
      <c r="AR29" s="443"/>
      <c r="AS29" s="441">
        <v>2972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23743</v>
      </c>
      <c r="BO29" s="466"/>
      <c r="BP29" s="466"/>
      <c r="BQ29" s="466"/>
      <c r="BR29" s="466"/>
      <c r="BS29" s="466"/>
      <c r="BT29" s="466"/>
      <c r="BU29" s="467"/>
      <c r="BV29" s="465">
        <v>23741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93.7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82469203</v>
      </c>
      <c r="BO30" s="469"/>
      <c r="BP30" s="469"/>
      <c r="BQ30" s="469"/>
      <c r="BR30" s="469"/>
      <c r="BS30" s="469"/>
      <c r="BT30" s="469"/>
      <c r="BU30" s="470"/>
      <c r="BV30" s="468">
        <v>82278148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特定環境保全公共下水道特別会計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双葉地方水道企業団水道事業会計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坂下ダム施設管理事業特別会計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双葉地方水道企業団工業用水道事業会計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地域下水道事業特別会計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介護サービス特別会計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IF('各会計、関係団体の財政状況及び健全化判断比率'!B34="","",'各会計、関係団体の財政状況及び健全化判断比率'!B34)</f>
        <v>宅地造成事業特別会計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福島県市町村総合事務組合一般会計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中央台霊園管理事業特別会計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福島県市町村総合事務組合消防補償等特別会計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福島県市町村総合事務組合消防賞じゅつ金特別会計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福島県市町村総合事務組合非常勤職員公務災害補償特別会計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福島県市町村総合事務組合自治会館管理特別会計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福島県後期高齢者医療広域連合一般会計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福島県後期高齢者医療広域連合高齢者医療特別会計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双葉地方広域市町村圏組合一般会計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6wsaBAGkFPFqJguWJ3SF2MO07zGz0lJYGY68D29e/K78drGt/ysT2/B0qeVq0BXe/Wh0jUJay1GSh57cuLHC4Q==" saltValue="DsgCAEdSk5PIoYQhZkP7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SheetLayoutView="100" workbookViewId="0">
      <selection activeCell="G32" sqref="G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4" t="s">
        <v>573</v>
      </c>
      <c r="D34" s="1244"/>
      <c r="E34" s="1245"/>
      <c r="F34" s="32">
        <v>10.76</v>
      </c>
      <c r="G34" s="33">
        <v>6.26</v>
      </c>
      <c r="H34" s="33">
        <v>5.14</v>
      </c>
      <c r="I34" s="33">
        <v>9.74</v>
      </c>
      <c r="J34" s="34">
        <v>26.5</v>
      </c>
      <c r="K34" s="22"/>
      <c r="L34" s="22"/>
      <c r="M34" s="22"/>
      <c r="N34" s="22"/>
      <c r="O34" s="22"/>
      <c r="P34" s="22"/>
    </row>
    <row r="35" spans="1:16" ht="39" customHeight="1">
      <c r="A35" s="22"/>
      <c r="B35" s="35"/>
      <c r="C35" s="1238" t="s">
        <v>574</v>
      </c>
      <c r="D35" s="1239"/>
      <c r="E35" s="1240"/>
      <c r="F35" s="36">
        <v>1.6</v>
      </c>
      <c r="G35" s="37">
        <v>1.74</v>
      </c>
      <c r="H35" s="37">
        <v>2.6</v>
      </c>
      <c r="I35" s="37">
        <v>1.71</v>
      </c>
      <c r="J35" s="38">
        <v>1.07</v>
      </c>
      <c r="K35" s="22"/>
      <c r="L35" s="22"/>
      <c r="M35" s="22"/>
      <c r="N35" s="22"/>
      <c r="O35" s="22"/>
      <c r="P35" s="22"/>
    </row>
    <row r="36" spans="1:16" ht="39" customHeight="1">
      <c r="A36" s="22"/>
      <c r="B36" s="35"/>
      <c r="C36" s="1238" t="s">
        <v>575</v>
      </c>
      <c r="D36" s="1239"/>
      <c r="E36" s="1240"/>
      <c r="F36" s="36">
        <v>2.21</v>
      </c>
      <c r="G36" s="37">
        <v>3.54</v>
      </c>
      <c r="H36" s="37">
        <v>1.93</v>
      </c>
      <c r="I36" s="37">
        <v>2.35</v>
      </c>
      <c r="J36" s="38">
        <v>0.73</v>
      </c>
      <c r="K36" s="22"/>
      <c r="L36" s="22"/>
      <c r="M36" s="22"/>
      <c r="N36" s="22"/>
      <c r="O36" s="22"/>
      <c r="P36" s="22"/>
    </row>
    <row r="37" spans="1:16" ht="39" customHeight="1">
      <c r="A37" s="22"/>
      <c r="B37" s="35"/>
      <c r="C37" s="1238" t="s">
        <v>576</v>
      </c>
      <c r="D37" s="1239"/>
      <c r="E37" s="1240"/>
      <c r="F37" s="36">
        <v>0.5</v>
      </c>
      <c r="G37" s="37">
        <v>0.42</v>
      </c>
      <c r="H37" s="37">
        <v>0</v>
      </c>
      <c r="I37" s="37">
        <v>0</v>
      </c>
      <c r="J37" s="38">
        <v>0.48</v>
      </c>
      <c r="K37" s="22"/>
      <c r="L37" s="22"/>
      <c r="M37" s="22"/>
      <c r="N37" s="22"/>
      <c r="O37" s="22"/>
      <c r="P37" s="22"/>
    </row>
    <row r="38" spans="1:16" ht="39" customHeight="1">
      <c r="A38" s="22"/>
      <c r="B38" s="35"/>
      <c r="C38" s="1238" t="s">
        <v>577</v>
      </c>
      <c r="D38" s="1239"/>
      <c r="E38" s="1240"/>
      <c r="F38" s="36">
        <v>0.08</v>
      </c>
      <c r="G38" s="37">
        <v>0.03</v>
      </c>
      <c r="H38" s="37">
        <v>0.09</v>
      </c>
      <c r="I38" s="37">
        <v>0.09</v>
      </c>
      <c r="J38" s="38">
        <v>0.08</v>
      </c>
      <c r="K38" s="22"/>
      <c r="L38" s="22"/>
      <c r="M38" s="22"/>
      <c r="N38" s="22"/>
      <c r="O38" s="22"/>
      <c r="P38" s="22"/>
    </row>
    <row r="39" spans="1:16" ht="39" customHeight="1">
      <c r="A39" s="22"/>
      <c r="B39" s="35"/>
      <c r="C39" s="1238" t="s">
        <v>578</v>
      </c>
      <c r="D39" s="1239"/>
      <c r="E39" s="1240"/>
      <c r="F39" s="36">
        <v>0</v>
      </c>
      <c r="G39" s="37">
        <v>0</v>
      </c>
      <c r="H39" s="37">
        <v>0</v>
      </c>
      <c r="I39" s="37">
        <v>0</v>
      </c>
      <c r="J39" s="38">
        <v>0</v>
      </c>
      <c r="K39" s="22"/>
      <c r="L39" s="22"/>
      <c r="M39" s="22"/>
      <c r="N39" s="22"/>
      <c r="O39" s="22"/>
      <c r="P39" s="22"/>
    </row>
    <row r="40" spans="1:16" ht="39" customHeight="1">
      <c r="A40" s="22"/>
      <c r="B40" s="35"/>
      <c r="C40" s="1238" t="s">
        <v>579</v>
      </c>
      <c r="D40" s="1239"/>
      <c r="E40" s="1240"/>
      <c r="F40" s="36">
        <v>0</v>
      </c>
      <c r="G40" s="37">
        <v>0</v>
      </c>
      <c r="H40" s="37">
        <v>0.01</v>
      </c>
      <c r="I40" s="37">
        <v>0</v>
      </c>
      <c r="J40" s="38">
        <v>0</v>
      </c>
      <c r="K40" s="22"/>
      <c r="L40" s="22"/>
      <c r="M40" s="22"/>
      <c r="N40" s="22"/>
      <c r="O40" s="22"/>
      <c r="P40" s="22"/>
    </row>
    <row r="41" spans="1:16" ht="39" customHeight="1">
      <c r="A41" s="22"/>
      <c r="B41" s="35"/>
      <c r="C41" s="1238" t="s">
        <v>580</v>
      </c>
      <c r="D41" s="1239"/>
      <c r="E41" s="1240"/>
      <c r="F41" s="36">
        <v>0</v>
      </c>
      <c r="G41" s="37">
        <v>0</v>
      </c>
      <c r="H41" s="37">
        <v>0</v>
      </c>
      <c r="I41" s="37">
        <v>0</v>
      </c>
      <c r="J41" s="38">
        <v>0</v>
      </c>
      <c r="K41" s="22"/>
      <c r="L41" s="22"/>
      <c r="M41" s="22"/>
      <c r="N41" s="22"/>
      <c r="O41" s="22"/>
      <c r="P41" s="22"/>
    </row>
    <row r="42" spans="1:16" ht="39" customHeight="1">
      <c r="A42" s="22"/>
      <c r="B42" s="39"/>
      <c r="C42" s="1238" t="s">
        <v>581</v>
      </c>
      <c r="D42" s="1239"/>
      <c r="E42" s="1240"/>
      <c r="F42" s="36" t="s">
        <v>524</v>
      </c>
      <c r="G42" s="37" t="s">
        <v>524</v>
      </c>
      <c r="H42" s="37" t="s">
        <v>524</v>
      </c>
      <c r="I42" s="37" t="s">
        <v>524</v>
      </c>
      <c r="J42" s="38" t="s">
        <v>524</v>
      </c>
      <c r="K42" s="22"/>
      <c r="L42" s="22"/>
      <c r="M42" s="22"/>
      <c r="N42" s="22"/>
      <c r="O42" s="22"/>
      <c r="P42" s="22"/>
    </row>
    <row r="43" spans="1:16" ht="39" customHeight="1" thickBot="1">
      <c r="A43" s="22"/>
      <c r="B43" s="40"/>
      <c r="C43" s="1241" t="s">
        <v>582</v>
      </c>
      <c r="D43" s="1242"/>
      <c r="E43" s="1243"/>
      <c r="F43" s="41">
        <v>0.01</v>
      </c>
      <c r="G43" s="42">
        <v>0</v>
      </c>
      <c r="H43" s="42">
        <v>0</v>
      </c>
      <c r="I43" s="42">
        <v>0.03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48mS6SKhlgi5fxYi9RcfM4MqgHA14iIRMmElH9VOLbznKmsTxn0wqMYjI+f2Ble1EoWF5ZC5sxdI8AUW3FTbA==" saltValue="gdHyPDJasXZxNLuzUY5R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6" zoomScaleSheetLayoutView="55" workbookViewId="0">
      <selection activeCell="K49" sqref="K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64" t="s">
        <v>10</v>
      </c>
      <c r="C45" s="1265"/>
      <c r="D45" s="58"/>
      <c r="E45" s="1270" t="s">
        <v>11</v>
      </c>
      <c r="F45" s="1270"/>
      <c r="G45" s="1270"/>
      <c r="H45" s="1270"/>
      <c r="I45" s="1270"/>
      <c r="J45" s="1271"/>
      <c r="K45" s="59">
        <v>40</v>
      </c>
      <c r="L45" s="60">
        <v>8</v>
      </c>
      <c r="M45" s="60">
        <v>8</v>
      </c>
      <c r="N45" s="60">
        <v>5</v>
      </c>
      <c r="O45" s="61">
        <v>3</v>
      </c>
      <c r="P45" s="48"/>
      <c r="Q45" s="48"/>
      <c r="R45" s="48"/>
      <c r="S45" s="48"/>
      <c r="T45" s="48"/>
      <c r="U45" s="48"/>
    </row>
    <row r="46" spans="1:21" ht="30.75" customHeight="1">
      <c r="A46" s="48"/>
      <c r="B46" s="1266"/>
      <c r="C46" s="1267"/>
      <c r="D46" s="62"/>
      <c r="E46" s="1248" t="s">
        <v>12</v>
      </c>
      <c r="F46" s="1248"/>
      <c r="G46" s="1248"/>
      <c r="H46" s="1248"/>
      <c r="I46" s="1248"/>
      <c r="J46" s="1249"/>
      <c r="K46" s="63" t="s">
        <v>524</v>
      </c>
      <c r="L46" s="64" t="s">
        <v>524</v>
      </c>
      <c r="M46" s="64" t="s">
        <v>524</v>
      </c>
      <c r="N46" s="64" t="s">
        <v>524</v>
      </c>
      <c r="O46" s="65" t="s">
        <v>524</v>
      </c>
      <c r="P46" s="48"/>
      <c r="Q46" s="48"/>
      <c r="R46" s="48"/>
      <c r="S46" s="48"/>
      <c r="T46" s="48"/>
      <c r="U46" s="48"/>
    </row>
    <row r="47" spans="1:21" ht="30.75" customHeight="1">
      <c r="A47" s="48"/>
      <c r="B47" s="1266"/>
      <c r="C47" s="1267"/>
      <c r="D47" s="62"/>
      <c r="E47" s="1248" t="s">
        <v>13</v>
      </c>
      <c r="F47" s="1248"/>
      <c r="G47" s="1248"/>
      <c r="H47" s="1248"/>
      <c r="I47" s="1248"/>
      <c r="J47" s="1249"/>
      <c r="K47" s="63" t="s">
        <v>524</v>
      </c>
      <c r="L47" s="64" t="s">
        <v>524</v>
      </c>
      <c r="M47" s="64" t="s">
        <v>524</v>
      </c>
      <c r="N47" s="64" t="s">
        <v>524</v>
      </c>
      <c r="O47" s="65" t="s">
        <v>524</v>
      </c>
      <c r="P47" s="48"/>
      <c r="Q47" s="48"/>
      <c r="R47" s="48"/>
      <c r="S47" s="48"/>
      <c r="T47" s="48"/>
      <c r="U47" s="48"/>
    </row>
    <row r="48" spans="1:21" ht="30.75" customHeight="1">
      <c r="A48" s="48"/>
      <c r="B48" s="1266"/>
      <c r="C48" s="1267"/>
      <c r="D48" s="62"/>
      <c r="E48" s="1248" t="s">
        <v>14</v>
      </c>
      <c r="F48" s="1248"/>
      <c r="G48" s="1248"/>
      <c r="H48" s="1248"/>
      <c r="I48" s="1248"/>
      <c r="J48" s="1249"/>
      <c r="K48" s="63" t="s">
        <v>524</v>
      </c>
      <c r="L48" s="64" t="s">
        <v>524</v>
      </c>
      <c r="M48" s="64" t="s">
        <v>524</v>
      </c>
      <c r="N48" s="64" t="s">
        <v>524</v>
      </c>
      <c r="O48" s="65" t="s">
        <v>524</v>
      </c>
      <c r="P48" s="48"/>
      <c r="Q48" s="48"/>
      <c r="R48" s="48"/>
      <c r="S48" s="48"/>
      <c r="T48" s="48"/>
      <c r="U48" s="48"/>
    </row>
    <row r="49" spans="1:21" ht="30.75" customHeight="1">
      <c r="A49" s="48"/>
      <c r="B49" s="1266"/>
      <c r="C49" s="1267"/>
      <c r="D49" s="62"/>
      <c r="E49" s="1248" t="s">
        <v>15</v>
      </c>
      <c r="F49" s="1248"/>
      <c r="G49" s="1248"/>
      <c r="H49" s="1248"/>
      <c r="I49" s="1248"/>
      <c r="J49" s="1249"/>
      <c r="K49" s="63">
        <v>47</v>
      </c>
      <c r="L49" s="64">
        <v>48</v>
      </c>
      <c r="M49" s="64">
        <v>51</v>
      </c>
      <c r="N49" s="64">
        <v>47</v>
      </c>
      <c r="O49" s="65">
        <v>39</v>
      </c>
      <c r="P49" s="48"/>
      <c r="Q49" s="48"/>
      <c r="R49" s="48"/>
      <c r="S49" s="48"/>
      <c r="T49" s="48"/>
      <c r="U49" s="48"/>
    </row>
    <row r="50" spans="1:21" ht="30.75" customHeight="1">
      <c r="A50" s="48"/>
      <c r="B50" s="1266"/>
      <c r="C50" s="1267"/>
      <c r="D50" s="62"/>
      <c r="E50" s="1248" t="s">
        <v>16</v>
      </c>
      <c r="F50" s="1248"/>
      <c r="G50" s="1248"/>
      <c r="H50" s="1248"/>
      <c r="I50" s="1248"/>
      <c r="J50" s="1249"/>
      <c r="K50" s="63" t="s">
        <v>524</v>
      </c>
      <c r="L50" s="64" t="s">
        <v>524</v>
      </c>
      <c r="M50" s="64" t="s">
        <v>524</v>
      </c>
      <c r="N50" s="64" t="s">
        <v>524</v>
      </c>
      <c r="O50" s="65" t="s">
        <v>524</v>
      </c>
      <c r="P50" s="48"/>
      <c r="Q50" s="48"/>
      <c r="R50" s="48"/>
      <c r="S50" s="48"/>
      <c r="T50" s="48"/>
      <c r="U50" s="48"/>
    </row>
    <row r="51" spans="1:21" ht="30.75" customHeight="1">
      <c r="A51" s="48"/>
      <c r="B51" s="1268"/>
      <c r="C51" s="1269"/>
      <c r="D51" s="66"/>
      <c r="E51" s="1248" t="s">
        <v>17</v>
      </c>
      <c r="F51" s="1248"/>
      <c r="G51" s="1248"/>
      <c r="H51" s="1248"/>
      <c r="I51" s="1248"/>
      <c r="J51" s="1249"/>
      <c r="K51" s="63" t="s">
        <v>524</v>
      </c>
      <c r="L51" s="64" t="s">
        <v>524</v>
      </c>
      <c r="M51" s="64" t="s">
        <v>524</v>
      </c>
      <c r="N51" s="64" t="s">
        <v>524</v>
      </c>
      <c r="O51" s="65" t="s">
        <v>524</v>
      </c>
      <c r="P51" s="48"/>
      <c r="Q51" s="48"/>
      <c r="R51" s="48"/>
      <c r="S51" s="48"/>
      <c r="T51" s="48"/>
      <c r="U51" s="48"/>
    </row>
    <row r="52" spans="1:21" ht="30.75" customHeight="1">
      <c r="A52" s="48"/>
      <c r="B52" s="1246" t="s">
        <v>18</v>
      </c>
      <c r="C52" s="1247"/>
      <c r="D52" s="66"/>
      <c r="E52" s="1248" t="s">
        <v>19</v>
      </c>
      <c r="F52" s="1248"/>
      <c r="G52" s="1248"/>
      <c r="H52" s="1248"/>
      <c r="I52" s="1248"/>
      <c r="J52" s="1249"/>
      <c r="K52" s="63">
        <v>204</v>
      </c>
      <c r="L52" s="64">
        <v>185</v>
      </c>
      <c r="M52" s="64">
        <v>186</v>
      </c>
      <c r="N52" s="64">
        <v>180</v>
      </c>
      <c r="O52" s="65">
        <v>172</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-117</v>
      </c>
      <c r="L53" s="69">
        <v>-129</v>
      </c>
      <c r="M53" s="69">
        <v>-127</v>
      </c>
      <c r="N53" s="69">
        <v>-128</v>
      </c>
      <c r="O53" s="70">
        <v>-130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54" t="s">
        <v>24</v>
      </c>
      <c r="C57" s="1255"/>
      <c r="D57" s="1258" t="s">
        <v>25</v>
      </c>
      <c r="E57" s="1259"/>
      <c r="F57" s="1259"/>
      <c r="G57" s="1259"/>
      <c r="H57" s="1259"/>
      <c r="I57" s="1259"/>
      <c r="J57" s="1260"/>
      <c r="K57" s="82" t="s">
        <v>604</v>
      </c>
      <c r="L57" s="83" t="s">
        <v>605</v>
      </c>
      <c r="M57" s="83" t="s">
        <v>605</v>
      </c>
      <c r="N57" s="83" t="s">
        <v>605</v>
      </c>
      <c r="O57" s="84" t="s">
        <v>604</v>
      </c>
    </row>
    <row r="58" spans="1:21" ht="31.5" customHeight="1" thickBot="1">
      <c r="B58" s="1256"/>
      <c r="C58" s="1257"/>
      <c r="D58" s="1261" t="s">
        <v>26</v>
      </c>
      <c r="E58" s="1262"/>
      <c r="F58" s="1262"/>
      <c r="G58" s="1262"/>
      <c r="H58" s="1262"/>
      <c r="I58" s="1262"/>
      <c r="J58" s="1263"/>
      <c r="K58" s="85" t="s">
        <v>604</v>
      </c>
      <c r="L58" s="86" t="s">
        <v>606</v>
      </c>
      <c r="M58" s="86" t="s">
        <v>606</v>
      </c>
      <c r="N58" s="86" t="s">
        <v>606</v>
      </c>
      <c r="O58" s="87" t="s">
        <v>607</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stZ6m/UkTj5HsngPJCB//sYlRJDpgJ5xrTJsymLvYUzSmm2aYUEy1AzA6OS9dQYIXpSQOCgZWFGKm9D6+YFFg==" saltValue="u1XZsBH6oJ+HiqeZfu2D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4" zoomScaleSheetLayoutView="100" workbookViewId="0">
      <selection activeCell="N49" sqref="N4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566</v>
      </c>
      <c r="J40" s="99" t="s">
        <v>567</v>
      </c>
      <c r="K40" s="99" t="s">
        <v>568</v>
      </c>
      <c r="L40" s="99" t="s">
        <v>569</v>
      </c>
      <c r="M40" s="100" t="s">
        <v>570</v>
      </c>
    </row>
    <row r="41" spans="2:13" ht="27.75" customHeight="1">
      <c r="B41" s="1284" t="s">
        <v>29</v>
      </c>
      <c r="C41" s="1285"/>
      <c r="D41" s="101"/>
      <c r="E41" s="1286" t="s">
        <v>30</v>
      </c>
      <c r="F41" s="1286"/>
      <c r="G41" s="1286"/>
      <c r="H41" s="1287"/>
      <c r="I41" s="102">
        <v>23</v>
      </c>
      <c r="J41" s="103">
        <v>16</v>
      </c>
      <c r="K41" s="103">
        <v>8</v>
      </c>
      <c r="L41" s="103">
        <v>3</v>
      </c>
      <c r="M41" s="104" t="s">
        <v>524</v>
      </c>
    </row>
    <row r="42" spans="2:13" ht="27.75" customHeight="1">
      <c r="B42" s="1274"/>
      <c r="C42" s="1275"/>
      <c r="D42" s="105"/>
      <c r="E42" s="1278" t="s">
        <v>31</v>
      </c>
      <c r="F42" s="1278"/>
      <c r="G42" s="1278"/>
      <c r="H42" s="1279"/>
      <c r="I42" s="106" t="s">
        <v>524</v>
      </c>
      <c r="J42" s="107" t="s">
        <v>524</v>
      </c>
      <c r="K42" s="107" t="s">
        <v>524</v>
      </c>
      <c r="L42" s="107" t="s">
        <v>524</v>
      </c>
      <c r="M42" s="108" t="s">
        <v>524</v>
      </c>
    </row>
    <row r="43" spans="2:13" ht="27.75" customHeight="1">
      <c r="B43" s="1274"/>
      <c r="C43" s="1275"/>
      <c r="D43" s="105"/>
      <c r="E43" s="1278" t="s">
        <v>32</v>
      </c>
      <c r="F43" s="1278"/>
      <c r="G43" s="1278"/>
      <c r="H43" s="1279"/>
      <c r="I43" s="106" t="s">
        <v>524</v>
      </c>
      <c r="J43" s="107" t="s">
        <v>524</v>
      </c>
      <c r="K43" s="107" t="s">
        <v>524</v>
      </c>
      <c r="L43" s="107" t="s">
        <v>524</v>
      </c>
      <c r="M43" s="108" t="s">
        <v>524</v>
      </c>
    </row>
    <row r="44" spans="2:13" ht="27.75" customHeight="1">
      <c r="B44" s="1274"/>
      <c r="C44" s="1275"/>
      <c r="D44" s="105"/>
      <c r="E44" s="1278" t="s">
        <v>33</v>
      </c>
      <c r="F44" s="1278"/>
      <c r="G44" s="1278"/>
      <c r="H44" s="1279"/>
      <c r="I44" s="106">
        <v>116</v>
      </c>
      <c r="J44" s="107">
        <v>102</v>
      </c>
      <c r="K44" s="107">
        <v>88</v>
      </c>
      <c r="L44" s="107">
        <v>75</v>
      </c>
      <c r="M44" s="108">
        <v>64</v>
      </c>
    </row>
    <row r="45" spans="2:13" ht="27.75" customHeight="1">
      <c r="B45" s="1274"/>
      <c r="C45" s="1275"/>
      <c r="D45" s="105"/>
      <c r="E45" s="1278" t="s">
        <v>34</v>
      </c>
      <c r="F45" s="1278"/>
      <c r="G45" s="1278"/>
      <c r="H45" s="1279"/>
      <c r="I45" s="106">
        <v>649</v>
      </c>
      <c r="J45" s="107">
        <v>634</v>
      </c>
      <c r="K45" s="107">
        <v>587</v>
      </c>
      <c r="L45" s="107">
        <v>426</v>
      </c>
      <c r="M45" s="108">
        <v>339</v>
      </c>
    </row>
    <row r="46" spans="2:13" ht="27.75" customHeight="1">
      <c r="B46" s="1274"/>
      <c r="C46" s="1275"/>
      <c r="D46" s="109"/>
      <c r="E46" s="1278" t="s">
        <v>35</v>
      </c>
      <c r="F46" s="1278"/>
      <c r="G46" s="1278"/>
      <c r="H46" s="1279"/>
      <c r="I46" s="106" t="s">
        <v>524</v>
      </c>
      <c r="J46" s="107" t="s">
        <v>524</v>
      </c>
      <c r="K46" s="107" t="s">
        <v>524</v>
      </c>
      <c r="L46" s="107" t="s">
        <v>524</v>
      </c>
      <c r="M46" s="108" t="s">
        <v>524</v>
      </c>
    </row>
    <row r="47" spans="2:13" ht="27.75" customHeight="1">
      <c r="B47" s="1274"/>
      <c r="C47" s="1275"/>
      <c r="D47" s="110"/>
      <c r="E47" s="1288" t="s">
        <v>36</v>
      </c>
      <c r="F47" s="1289"/>
      <c r="G47" s="1289"/>
      <c r="H47" s="1290"/>
      <c r="I47" s="106" t="s">
        <v>524</v>
      </c>
      <c r="J47" s="107" t="s">
        <v>524</v>
      </c>
      <c r="K47" s="107" t="s">
        <v>524</v>
      </c>
      <c r="L47" s="107" t="s">
        <v>524</v>
      </c>
      <c r="M47" s="108" t="s">
        <v>524</v>
      </c>
    </row>
    <row r="48" spans="2:13" ht="27.75" customHeight="1">
      <c r="B48" s="1274"/>
      <c r="C48" s="1275"/>
      <c r="D48" s="105"/>
      <c r="E48" s="1278" t="s">
        <v>37</v>
      </c>
      <c r="F48" s="1278"/>
      <c r="G48" s="1278"/>
      <c r="H48" s="1279"/>
      <c r="I48" s="106" t="s">
        <v>524</v>
      </c>
      <c r="J48" s="107" t="s">
        <v>524</v>
      </c>
      <c r="K48" s="107" t="s">
        <v>524</v>
      </c>
      <c r="L48" s="107" t="s">
        <v>524</v>
      </c>
      <c r="M48" s="108" t="s">
        <v>524</v>
      </c>
    </row>
    <row r="49" spans="2:13" ht="27.75" customHeight="1">
      <c r="B49" s="1276"/>
      <c r="C49" s="1277"/>
      <c r="D49" s="105"/>
      <c r="E49" s="1278" t="s">
        <v>38</v>
      </c>
      <c r="F49" s="1278"/>
      <c r="G49" s="1278"/>
      <c r="H49" s="1279"/>
      <c r="I49" s="106" t="s">
        <v>524</v>
      </c>
      <c r="J49" s="107" t="s">
        <v>524</v>
      </c>
      <c r="K49" s="107" t="s">
        <v>524</v>
      </c>
      <c r="L49" s="107" t="s">
        <v>524</v>
      </c>
      <c r="M49" s="108" t="s">
        <v>524</v>
      </c>
    </row>
    <row r="50" spans="2:13" ht="27.75" customHeight="1">
      <c r="B50" s="1272" t="s">
        <v>39</v>
      </c>
      <c r="C50" s="1273"/>
      <c r="D50" s="111"/>
      <c r="E50" s="1278" t="s">
        <v>40</v>
      </c>
      <c r="F50" s="1278"/>
      <c r="G50" s="1278"/>
      <c r="H50" s="1279"/>
      <c r="I50" s="106">
        <v>21668</v>
      </c>
      <c r="J50" s="107">
        <v>27870</v>
      </c>
      <c r="K50" s="107">
        <v>32449</v>
      </c>
      <c r="L50" s="107">
        <v>29678</v>
      </c>
      <c r="M50" s="108">
        <v>30699</v>
      </c>
    </row>
    <row r="51" spans="2:13" ht="27.75" customHeight="1">
      <c r="B51" s="1274"/>
      <c r="C51" s="1275"/>
      <c r="D51" s="105"/>
      <c r="E51" s="1278" t="s">
        <v>41</v>
      </c>
      <c r="F51" s="1278"/>
      <c r="G51" s="1278"/>
      <c r="H51" s="1279"/>
      <c r="I51" s="106" t="s">
        <v>524</v>
      </c>
      <c r="J51" s="107" t="s">
        <v>524</v>
      </c>
      <c r="K51" s="107" t="s">
        <v>524</v>
      </c>
      <c r="L51" s="107" t="s">
        <v>524</v>
      </c>
      <c r="M51" s="108" t="s">
        <v>524</v>
      </c>
    </row>
    <row r="52" spans="2:13" ht="27.75" customHeight="1">
      <c r="B52" s="1276"/>
      <c r="C52" s="1277"/>
      <c r="D52" s="105"/>
      <c r="E52" s="1278" t="s">
        <v>42</v>
      </c>
      <c r="F52" s="1278"/>
      <c r="G52" s="1278"/>
      <c r="H52" s="1279"/>
      <c r="I52" s="106">
        <v>1766</v>
      </c>
      <c r="J52" s="107">
        <v>1601</v>
      </c>
      <c r="K52" s="107">
        <v>1434</v>
      </c>
      <c r="L52" s="107">
        <v>1268</v>
      </c>
      <c r="M52" s="108">
        <v>1108</v>
      </c>
    </row>
    <row r="53" spans="2:13" ht="27.75" customHeight="1" thickBot="1">
      <c r="B53" s="1280" t="s">
        <v>43</v>
      </c>
      <c r="C53" s="1281"/>
      <c r="D53" s="112"/>
      <c r="E53" s="1282" t="s">
        <v>44</v>
      </c>
      <c r="F53" s="1282"/>
      <c r="G53" s="1282"/>
      <c r="H53" s="1283"/>
      <c r="I53" s="113">
        <v>-22645</v>
      </c>
      <c r="J53" s="114">
        <v>-28720</v>
      </c>
      <c r="K53" s="114">
        <v>-33200</v>
      </c>
      <c r="L53" s="114">
        <v>-30442</v>
      </c>
      <c r="M53" s="115">
        <v>-31404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lk3CtiTjpBFqRw1M+/TSNooUV7VygD8+si+DZqB9MIbSuBd00jzarXS6j7R27f9EyEMtnvc2ilB4Nt9u8Wbzw==" saltValue="Pvl78aUezsUyYj/yjHkv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61"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568</v>
      </c>
      <c r="G54" s="124" t="s">
        <v>569</v>
      </c>
      <c r="H54" s="125" t="s">
        <v>570</v>
      </c>
    </row>
    <row r="55" spans="2:8" ht="52.5" customHeight="1">
      <c r="B55" s="126"/>
      <c r="C55" s="1299" t="s">
        <v>47</v>
      </c>
      <c r="D55" s="1299"/>
      <c r="E55" s="1300"/>
      <c r="F55" s="127">
        <v>8521</v>
      </c>
      <c r="G55" s="127">
        <v>8670</v>
      </c>
      <c r="H55" s="128">
        <v>8967</v>
      </c>
    </row>
    <row r="56" spans="2:8" ht="52.5" customHeight="1">
      <c r="B56" s="129"/>
      <c r="C56" s="1301" t="s">
        <v>48</v>
      </c>
      <c r="D56" s="1301"/>
      <c r="E56" s="1302"/>
      <c r="F56" s="130">
        <v>24</v>
      </c>
      <c r="G56" s="130">
        <v>24</v>
      </c>
      <c r="H56" s="131">
        <v>24</v>
      </c>
    </row>
    <row r="57" spans="2:8" ht="53.25" customHeight="1">
      <c r="B57" s="129"/>
      <c r="C57" s="1303" t="s">
        <v>49</v>
      </c>
      <c r="D57" s="1303"/>
      <c r="E57" s="1304"/>
      <c r="F57" s="132">
        <v>86877</v>
      </c>
      <c r="G57" s="132">
        <v>82278</v>
      </c>
      <c r="H57" s="133">
        <v>82469</v>
      </c>
    </row>
    <row r="58" spans="2:8" ht="45.75" customHeight="1">
      <c r="B58" s="134"/>
      <c r="C58" s="1291" t="s">
        <v>599</v>
      </c>
      <c r="D58" s="1292"/>
      <c r="E58" s="1293"/>
      <c r="F58" s="135">
        <v>45793</v>
      </c>
      <c r="G58" s="135">
        <v>44760</v>
      </c>
      <c r="H58" s="136">
        <v>44323</v>
      </c>
    </row>
    <row r="59" spans="2:8" ht="45.75" customHeight="1">
      <c r="B59" s="134"/>
      <c r="C59" s="1291" t="s">
        <v>600</v>
      </c>
      <c r="D59" s="1292"/>
      <c r="E59" s="1293"/>
      <c r="F59" s="135">
        <v>14336</v>
      </c>
      <c r="G59" s="135">
        <v>16278</v>
      </c>
      <c r="H59" s="136">
        <v>15583</v>
      </c>
    </row>
    <row r="60" spans="2:8" ht="45.75" customHeight="1">
      <c r="B60" s="134"/>
      <c r="C60" s="1291" t="s">
        <v>601</v>
      </c>
      <c r="D60" s="1292"/>
      <c r="E60" s="1293"/>
      <c r="F60" s="135">
        <v>3152</v>
      </c>
      <c r="G60" s="135">
        <v>4730</v>
      </c>
      <c r="H60" s="136">
        <v>6310</v>
      </c>
    </row>
    <row r="61" spans="2:8" ht="45.75" customHeight="1">
      <c r="B61" s="134"/>
      <c r="C61" s="1291" t="s">
        <v>602</v>
      </c>
      <c r="D61" s="1292"/>
      <c r="E61" s="1293"/>
      <c r="F61" s="135">
        <v>2586</v>
      </c>
      <c r="G61" s="135">
        <v>3702</v>
      </c>
      <c r="H61" s="136">
        <v>1846</v>
      </c>
    </row>
    <row r="62" spans="2:8" ht="45.75" customHeight="1" thickBot="1">
      <c r="B62" s="137"/>
      <c r="C62" s="1294" t="s">
        <v>603</v>
      </c>
      <c r="D62" s="1295"/>
      <c r="E62" s="1296"/>
      <c r="F62" s="138">
        <v>3186</v>
      </c>
      <c r="G62" s="138">
        <v>2687</v>
      </c>
      <c r="H62" s="139">
        <v>2187</v>
      </c>
    </row>
    <row r="63" spans="2:8" ht="52.5" customHeight="1" thickBot="1">
      <c r="B63" s="140"/>
      <c r="C63" s="1297" t="s">
        <v>50</v>
      </c>
      <c r="D63" s="1297"/>
      <c r="E63" s="1298"/>
      <c r="F63" s="141">
        <v>95422</v>
      </c>
      <c r="G63" s="141">
        <v>90971</v>
      </c>
      <c r="H63" s="142">
        <v>91460</v>
      </c>
    </row>
    <row r="64" spans="2:8" ht="15" customHeight="1"/>
    <row r="65" ht="0" hidden="1" customHeight="1"/>
    <row r="66" ht="0" hidden="1" customHeight="1"/>
  </sheetData>
  <sheetProtection algorithmName="SHA-512" hashValue="aQxJoYNUpOB0713uT8KP87VYi9A3IVzzxd4zVjKWbPVJg+uNTOnI0z6SCjurcofS01EcFaQ5PRcpbM9BtJXNBw==" saltValue="ipMbMeAbmXmcr8vRPvZ5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Q37" zoomScaleNormal="10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621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611</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566</v>
      </c>
      <c r="BQ50" s="1310"/>
      <c r="BR50" s="1310"/>
      <c r="BS50" s="1310"/>
      <c r="BT50" s="1310"/>
      <c r="BU50" s="1310"/>
      <c r="BV50" s="1310"/>
      <c r="BW50" s="1310"/>
      <c r="BX50" s="1310" t="s">
        <v>567</v>
      </c>
      <c r="BY50" s="1310"/>
      <c r="BZ50" s="1310"/>
      <c r="CA50" s="1310"/>
      <c r="CB50" s="1310"/>
      <c r="CC50" s="1310"/>
      <c r="CD50" s="1310"/>
      <c r="CE50" s="1310"/>
      <c r="CF50" s="1310" t="s">
        <v>568</v>
      </c>
      <c r="CG50" s="1310"/>
      <c r="CH50" s="1310"/>
      <c r="CI50" s="1310"/>
      <c r="CJ50" s="1310"/>
      <c r="CK50" s="1310"/>
      <c r="CL50" s="1310"/>
      <c r="CM50" s="1310"/>
      <c r="CN50" s="1310" t="s">
        <v>569</v>
      </c>
      <c r="CO50" s="1310"/>
      <c r="CP50" s="1310"/>
      <c r="CQ50" s="1310"/>
      <c r="CR50" s="1310"/>
      <c r="CS50" s="1310"/>
      <c r="CT50" s="1310"/>
      <c r="CU50" s="1310"/>
      <c r="CV50" s="1310" t="s">
        <v>570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612</v>
      </c>
      <c r="AO51" s="1308"/>
      <c r="AP51" s="1308"/>
      <c r="AQ51" s="1308"/>
      <c r="AR51" s="1308"/>
      <c r="AS51" s="1308"/>
      <c r="AT51" s="1308"/>
      <c r="AU51" s="1308"/>
      <c r="AV51" s="1308"/>
      <c r="AW51" s="1308"/>
      <c r="AX51" s="1308"/>
      <c r="AY51" s="1308"/>
      <c r="AZ51" s="1308"/>
      <c r="BA51" s="1308"/>
      <c r="BB51" s="1308" t="s">
        <v>613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62.8</v>
      </c>
      <c r="CG53" s="1305"/>
      <c r="CH53" s="1305"/>
      <c r="CI53" s="1305"/>
      <c r="CJ53" s="1305"/>
      <c r="CK53" s="1305"/>
      <c r="CL53" s="1305"/>
      <c r="CM53" s="1305"/>
      <c r="CN53" s="1305">
        <v>72.7</v>
      </c>
      <c r="CO53" s="1305"/>
      <c r="CP53" s="1305"/>
      <c r="CQ53" s="1305"/>
      <c r="CR53" s="1305"/>
      <c r="CS53" s="1305"/>
      <c r="CT53" s="1305"/>
      <c r="CU53" s="1305"/>
      <c r="CV53" s="1305">
        <v>74.7</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615</v>
      </c>
      <c r="AO55" s="1310"/>
      <c r="AP55" s="1310"/>
      <c r="AQ55" s="1310"/>
      <c r="AR55" s="1310"/>
      <c r="AS55" s="1310"/>
      <c r="AT55" s="1310"/>
      <c r="AU55" s="1310"/>
      <c r="AV55" s="1310"/>
      <c r="AW55" s="1310"/>
      <c r="AX55" s="1310"/>
      <c r="AY55" s="1310"/>
      <c r="AZ55" s="1310"/>
      <c r="BA55" s="1310"/>
      <c r="BB55" s="1308" t="s">
        <v>616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617</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611</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566</v>
      </c>
      <c r="BQ72" s="1310"/>
      <c r="BR72" s="1310"/>
      <c r="BS72" s="1310"/>
      <c r="BT72" s="1310"/>
      <c r="BU72" s="1310"/>
      <c r="BV72" s="1310"/>
      <c r="BW72" s="1310"/>
      <c r="BX72" s="1310" t="s">
        <v>567</v>
      </c>
      <c r="BY72" s="1310"/>
      <c r="BZ72" s="1310"/>
      <c r="CA72" s="1310"/>
      <c r="CB72" s="1310"/>
      <c r="CC72" s="1310"/>
      <c r="CD72" s="1310"/>
      <c r="CE72" s="1310"/>
      <c r="CF72" s="1310" t="s">
        <v>568</v>
      </c>
      <c r="CG72" s="1310"/>
      <c r="CH72" s="1310"/>
      <c r="CI72" s="1310"/>
      <c r="CJ72" s="1310"/>
      <c r="CK72" s="1310"/>
      <c r="CL72" s="1310"/>
      <c r="CM72" s="1310"/>
      <c r="CN72" s="1310" t="s">
        <v>569</v>
      </c>
      <c r="CO72" s="1310"/>
      <c r="CP72" s="1310"/>
      <c r="CQ72" s="1310"/>
      <c r="CR72" s="1310"/>
      <c r="CS72" s="1310"/>
      <c r="CT72" s="1310"/>
      <c r="CU72" s="1310"/>
      <c r="CV72" s="1310" t="s">
        <v>570</v>
      </c>
      <c r="CW72" s="1310"/>
      <c r="CX72" s="1310"/>
      <c r="CY72" s="1310"/>
      <c r="CZ72" s="1310"/>
      <c r="DA72" s="1310"/>
      <c r="DB72" s="1310"/>
      <c r="DC72" s="1310"/>
    </row>
    <row r="73" spans="2:107">
      <c r="B73" s="394"/>
      <c r="G73" s="1313"/>
      <c r="H73" s="1313"/>
      <c r="I73" s="1313"/>
      <c r="J73" s="1313"/>
      <c r="K73" s="1309"/>
      <c r="L73" s="1309"/>
      <c r="M73" s="1309"/>
      <c r="N73" s="1309"/>
      <c r="AM73" s="403"/>
      <c r="AN73" s="1308" t="s">
        <v>612</v>
      </c>
      <c r="AO73" s="1308"/>
      <c r="AP73" s="1308"/>
      <c r="AQ73" s="1308"/>
      <c r="AR73" s="1308"/>
      <c r="AS73" s="1308"/>
      <c r="AT73" s="1308"/>
      <c r="AU73" s="1308"/>
      <c r="AV73" s="1308"/>
      <c r="AW73" s="1308"/>
      <c r="AX73" s="1308"/>
      <c r="AY73" s="1308"/>
      <c r="AZ73" s="1308"/>
      <c r="BA73" s="1308"/>
      <c r="BB73" s="1308" t="s">
        <v>613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-2.2000000000000002</v>
      </c>
      <c r="BQ75" s="1305"/>
      <c r="BR75" s="1305"/>
      <c r="BS75" s="1305"/>
      <c r="BT75" s="1305"/>
      <c r="BU75" s="1305"/>
      <c r="BV75" s="1305"/>
      <c r="BW75" s="1305"/>
      <c r="BX75" s="1305">
        <v>-2.2999999999999998</v>
      </c>
      <c r="BY75" s="1305"/>
      <c r="BZ75" s="1305"/>
      <c r="CA75" s="1305"/>
      <c r="CB75" s="1305"/>
      <c r="CC75" s="1305"/>
      <c r="CD75" s="1305"/>
      <c r="CE75" s="1305"/>
      <c r="CF75" s="1305">
        <v>-2.4</v>
      </c>
      <c r="CG75" s="1305"/>
      <c r="CH75" s="1305"/>
      <c r="CI75" s="1305"/>
      <c r="CJ75" s="1305"/>
      <c r="CK75" s="1305"/>
      <c r="CL75" s="1305"/>
      <c r="CM75" s="1305"/>
      <c r="CN75" s="1305">
        <v>-2.2999999999999998</v>
      </c>
      <c r="CO75" s="1305"/>
      <c r="CP75" s="1305"/>
      <c r="CQ75" s="1305"/>
      <c r="CR75" s="1305"/>
      <c r="CS75" s="1305"/>
      <c r="CT75" s="1305"/>
      <c r="CU75" s="1305"/>
      <c r="CV75" s="1305">
        <v>-2.4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615</v>
      </c>
      <c r="AO77" s="1310"/>
      <c r="AP77" s="1310"/>
      <c r="AQ77" s="1310"/>
      <c r="AR77" s="1310"/>
      <c r="AS77" s="1310"/>
      <c r="AT77" s="1310"/>
      <c r="AU77" s="1310"/>
      <c r="AV77" s="1310"/>
      <c r="AW77" s="1310"/>
      <c r="AX77" s="1310"/>
      <c r="AY77" s="1310"/>
      <c r="AZ77" s="1310"/>
      <c r="BA77" s="1310"/>
      <c r="BB77" s="1308" t="s">
        <v>613</v>
      </c>
      <c r="BC77" s="1308"/>
      <c r="BD77" s="1308"/>
      <c r="BE77" s="1308"/>
      <c r="BF77" s="1308"/>
      <c r="BG77" s="1308"/>
      <c r="BH77" s="1308"/>
      <c r="BI77" s="1308"/>
      <c r="BJ77" s="1308"/>
      <c r="BK77" s="1308"/>
      <c r="BL77" s="1308"/>
      <c r="BM77" s="1308"/>
      <c r="BN77" s="1308"/>
      <c r="BO77" s="1308"/>
      <c r="BP77" s="1305">
        <v>10.199999999999999</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6.4</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ZwCRtp7VaLLDQlU9Sx43B60JNzTuhQJJn+nANqSfTat2ldODGkoNcCDyCBt+5l69gY0uJfDE0dttB98ojgmPw==" saltValue="jSavTOF30DhlNBTuFbYj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I125" sqref="I12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5HAZxWS9eoCRYd25HoAnxiTiJPBTRuB5v//LLO7Qh3SMs43NHZAp9DkjtNleCBn6cBRv236kVr2NjjQ9jsd/w==" saltValue="b434u4sR1RYY6pNWaBq7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C116" sqref="C11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F7bgQGN23H9uQxibZPjLvEMvvJccKPfk/hdce0g6jiZgStLsKSTaxjJ3fi838wl9a5avMb3lavJfJhXlAiGw==" saltValue="NW6+1AtC9iBvVltKSDJV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563</v>
      </c>
      <c r="G2" s="156"/>
      <c r="H2" s="157"/>
    </row>
    <row r="3" spans="1:8">
      <c r="A3" s="153" t="s">
        <v>556</v>
      </c>
      <c r="B3" s="158"/>
      <c r="C3" s="159"/>
      <c r="D3" s="160">
        <v>1947</v>
      </c>
      <c r="E3" s="161"/>
      <c r="F3" s="162">
        <v>91837</v>
      </c>
      <c r="G3" s="163"/>
      <c r="H3" s="164"/>
    </row>
    <row r="4" spans="1:8">
      <c r="A4" s="165"/>
      <c r="B4" s="166"/>
      <c r="C4" s="167"/>
      <c r="D4" s="168">
        <v>1947</v>
      </c>
      <c r="E4" s="169"/>
      <c r="F4" s="170">
        <v>54439</v>
      </c>
      <c r="G4" s="171"/>
      <c r="H4" s="172"/>
    </row>
    <row r="5" spans="1:8">
      <c r="A5" s="153" t="s">
        <v>558</v>
      </c>
      <c r="B5" s="158"/>
      <c r="C5" s="159"/>
      <c r="D5" s="160">
        <v>15706</v>
      </c>
      <c r="E5" s="161"/>
      <c r="F5" s="162">
        <v>287914</v>
      </c>
      <c r="G5" s="163"/>
      <c r="H5" s="164"/>
    </row>
    <row r="6" spans="1:8">
      <c r="A6" s="165"/>
      <c r="B6" s="166"/>
      <c r="C6" s="167"/>
      <c r="D6" s="168">
        <v>9672</v>
      </c>
      <c r="E6" s="169"/>
      <c r="F6" s="170">
        <v>146531</v>
      </c>
      <c r="G6" s="171"/>
      <c r="H6" s="172"/>
    </row>
    <row r="7" spans="1:8">
      <c r="A7" s="153" t="s">
        <v>559</v>
      </c>
      <c r="B7" s="158"/>
      <c r="C7" s="159"/>
      <c r="D7" s="160">
        <v>27675</v>
      </c>
      <c r="E7" s="161"/>
      <c r="F7" s="162">
        <v>291945</v>
      </c>
      <c r="G7" s="163"/>
      <c r="H7" s="164"/>
    </row>
    <row r="8" spans="1:8">
      <c r="A8" s="165"/>
      <c r="B8" s="166"/>
      <c r="C8" s="167"/>
      <c r="D8" s="168">
        <v>7757</v>
      </c>
      <c r="E8" s="169"/>
      <c r="F8" s="170">
        <v>127651</v>
      </c>
      <c r="G8" s="171"/>
      <c r="H8" s="172"/>
    </row>
    <row r="9" spans="1:8">
      <c r="A9" s="153" t="s">
        <v>560</v>
      </c>
      <c r="B9" s="158"/>
      <c r="C9" s="159"/>
      <c r="D9" s="160">
        <v>273263</v>
      </c>
      <c r="E9" s="161"/>
      <c r="F9" s="162">
        <v>291173</v>
      </c>
      <c r="G9" s="163"/>
      <c r="H9" s="164"/>
    </row>
    <row r="10" spans="1:8">
      <c r="A10" s="165"/>
      <c r="B10" s="166"/>
      <c r="C10" s="167"/>
      <c r="D10" s="168">
        <v>143860</v>
      </c>
      <c r="E10" s="169"/>
      <c r="F10" s="170">
        <v>119071</v>
      </c>
      <c r="G10" s="171"/>
      <c r="H10" s="172"/>
    </row>
    <row r="11" spans="1:8">
      <c r="A11" s="153" t="s">
        <v>561</v>
      </c>
      <c r="B11" s="158"/>
      <c r="C11" s="159"/>
      <c r="D11" s="160">
        <v>1075216</v>
      </c>
      <c r="E11" s="161"/>
      <c r="F11" s="162">
        <v>271581</v>
      </c>
      <c r="G11" s="163"/>
      <c r="H11" s="164"/>
    </row>
    <row r="12" spans="1:8">
      <c r="A12" s="165"/>
      <c r="B12" s="166"/>
      <c r="C12" s="173"/>
      <c r="D12" s="168">
        <v>471965</v>
      </c>
      <c r="E12" s="169"/>
      <c r="F12" s="170">
        <v>117844</v>
      </c>
      <c r="G12" s="171"/>
      <c r="H12" s="172"/>
    </row>
    <row r="13" spans="1:8">
      <c r="A13" s="153"/>
      <c r="B13" s="158"/>
      <c r="C13" s="174"/>
      <c r="D13" s="175">
        <v>278761</v>
      </c>
      <c r="E13" s="176"/>
      <c r="F13" s="177">
        <v>246890</v>
      </c>
      <c r="G13" s="178"/>
      <c r="H13" s="164"/>
    </row>
    <row r="14" spans="1:8">
      <c r="A14" s="165"/>
      <c r="B14" s="166"/>
      <c r="C14" s="167"/>
      <c r="D14" s="168">
        <v>127040</v>
      </c>
      <c r="E14" s="169"/>
      <c r="F14" s="170">
        <v>113107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10.85</v>
      </c>
      <c r="C19" s="179">
        <f>ROUND(VALUE(SUBSTITUTE(実質収支比率等に係る経年分析!G$48,"▲","-")),2)</f>
        <v>6.3</v>
      </c>
      <c r="D19" s="179">
        <f>ROUND(VALUE(SUBSTITUTE(実質収支比率等に係る経年分析!H$48,"▲","-")),2)</f>
        <v>5.25</v>
      </c>
      <c r="E19" s="179">
        <f>ROUND(VALUE(SUBSTITUTE(実質収支比率等に係る経年分析!I$48,"▲","-")),2)</f>
        <v>9.84</v>
      </c>
      <c r="F19" s="179">
        <f>ROUND(VALUE(SUBSTITUTE(実質収支比率等に係る経年分析!J$48,"▲","-")),2)</f>
        <v>26.59</v>
      </c>
    </row>
    <row r="20" spans="1:11">
      <c r="A20" s="179" t="s">
        <v>54</v>
      </c>
      <c r="B20" s="179">
        <f>ROUND(VALUE(SUBSTITUTE(実質収支比率等に係る経年分析!F$47,"▲","-")),2)</f>
        <v>160.25</v>
      </c>
      <c r="C20" s="179">
        <f>ROUND(VALUE(SUBSTITUTE(実質収支比率等に係る経年分析!G$47,"▲","-")),2)</f>
        <v>141.80000000000001</v>
      </c>
      <c r="D20" s="179">
        <f>ROUND(VALUE(SUBSTITUTE(実質収支比率等に係る経年分析!H$47,"▲","-")),2)</f>
        <v>167.11</v>
      </c>
      <c r="E20" s="179">
        <f>ROUND(VALUE(SUBSTITUTE(実質収支比率等に係る経年分析!I$47,"▲","-")),2)</f>
        <v>149.32</v>
      </c>
      <c r="F20" s="179">
        <f>ROUND(VALUE(SUBSTITUTE(実質収支比率等に係る経年分析!J$47,"▲","-")),2)</f>
        <v>172.53</v>
      </c>
    </row>
    <row r="21" spans="1:11">
      <c r="A21" s="179" t="s">
        <v>55</v>
      </c>
      <c r="B21" s="179">
        <f>IF(ISNUMBER(VALUE(SUBSTITUTE(実質収支比率等に係る経年分析!F$49,"▲","-"))),ROUND(VALUE(SUBSTITUTE(実質収支比率等に係る経年分析!F$49,"▲","-")),2),NA())</f>
        <v>12.41</v>
      </c>
      <c r="C21" s="179">
        <f>IF(ISNUMBER(VALUE(SUBSTITUTE(実質収支比率等に係る経年分析!G$49,"▲","-"))),ROUND(VALUE(SUBSTITUTE(実質収支比率等に係る経年分析!G$49,"▲","-")),2),NA())</f>
        <v>-2.79</v>
      </c>
      <c r="D21" s="179">
        <f>IF(ISNUMBER(VALUE(SUBSTITUTE(実質収支比率等に係る経年分析!H$49,"▲","-"))),ROUND(VALUE(SUBSTITUTE(実質収支比率等に係る経年分析!H$49,"▲","-")),2),NA())</f>
        <v>-1.82</v>
      </c>
      <c r="E21" s="179">
        <f>IF(ISNUMBER(VALUE(SUBSTITUTE(実質収支比率等に係る経年分析!I$49,"▲","-"))),ROUND(VALUE(SUBSTITUTE(実質収支比率等に係る経年分析!I$49,"▲","-")),2),NA())</f>
        <v>5.38</v>
      </c>
      <c r="F21" s="179">
        <f>IF(ISNUMBER(VALUE(SUBSTITUTE(実質収支比率等に係る経年分析!J$49,"▲","-"))),ROUND(VALUE(SUBSTITUTE(実質収支比率等に係る経年分析!J$49,"▲","-")),2),NA())</f>
        <v>15.74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中央台霊園管理事業特別会計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介護サービス特別会計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坂下ダム施設管理事業特別会計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c r="A33" s="180" t="str">
        <f>IF(連結実質赤字比率に係る赤字・黒字の構成分析!C$37="",NA(),連結実質赤字比率に係る赤字・黒字の構成分析!C$37)</f>
        <v>宅地造成事業特別会計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0.48</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0.73</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26.5</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204</v>
      </c>
      <c r="E42" s="181"/>
      <c r="F42" s="181"/>
      <c r="G42" s="181">
        <f>'実質公債費比率（分子）の構造'!L$52</f>
        <v>185</v>
      </c>
      <c r="H42" s="181"/>
      <c r="I42" s="181"/>
      <c r="J42" s="181">
        <f>'実質公債費比率（分子）の構造'!M$52</f>
        <v>186</v>
      </c>
      <c r="K42" s="181"/>
      <c r="L42" s="181"/>
      <c r="M42" s="181">
        <f>'実質公債費比率（分子）の構造'!N$52</f>
        <v>180</v>
      </c>
      <c r="N42" s="181"/>
      <c r="O42" s="181"/>
      <c r="P42" s="181">
        <f>'実質公債費比率（分子）の構造'!O$52</f>
        <v>172</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47</v>
      </c>
      <c r="C45" s="181"/>
      <c r="D45" s="181"/>
      <c r="E45" s="181">
        <f>'実質公債費比率（分子）の構造'!L$49</f>
        <v>48</v>
      </c>
      <c r="F45" s="181"/>
      <c r="G45" s="181"/>
      <c r="H45" s="181">
        <f>'実質公債費比率（分子）の構造'!M$49</f>
        <v>51</v>
      </c>
      <c r="I45" s="181"/>
      <c r="J45" s="181"/>
      <c r="K45" s="181">
        <f>'実質公債費比率（分子）の構造'!N$49</f>
        <v>47</v>
      </c>
      <c r="L45" s="181"/>
      <c r="M45" s="181"/>
      <c r="N45" s="181">
        <f>'実質公債費比率（分子）の構造'!O$49</f>
        <v>39</v>
      </c>
      <c r="O45" s="181"/>
      <c r="P45" s="181"/>
    </row>
    <row r="46" spans="1:16">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40</v>
      </c>
      <c r="C49" s="181"/>
      <c r="D49" s="181"/>
      <c r="E49" s="181">
        <f>'実質公債費比率（分子）の構造'!L$45</f>
        <v>8</v>
      </c>
      <c r="F49" s="181"/>
      <c r="G49" s="181"/>
      <c r="H49" s="181">
        <f>'実質公債費比率（分子）の構造'!M$45</f>
        <v>8</v>
      </c>
      <c r="I49" s="181"/>
      <c r="J49" s="181"/>
      <c r="K49" s="181">
        <f>'実質公債費比率（分子）の構造'!N$45</f>
        <v>5</v>
      </c>
      <c r="L49" s="181"/>
      <c r="M49" s="181"/>
      <c r="N49" s="181">
        <f>'実質公債費比率（分子）の構造'!O$45</f>
        <v>3</v>
      </c>
      <c r="O49" s="181"/>
      <c r="P49" s="181"/>
    </row>
    <row r="50" spans="1:16">
      <c r="A50" s="181" t="s">
        <v>70</v>
      </c>
      <c r="B50" s="181" t="e">
        <f>NA()</f>
        <v>#N/A</v>
      </c>
      <c r="C50" s="181">
        <f>IF(ISNUMBER('実質公債費比率（分子）の構造'!K$53),'実質公債費比率（分子）の構造'!K$53,NA())</f>
        <v>-117</v>
      </c>
      <c r="D50" s="181" t="e">
        <f>NA()</f>
        <v>#N/A</v>
      </c>
      <c r="E50" s="181" t="e">
        <f>NA()</f>
        <v>#N/A</v>
      </c>
      <c r="F50" s="181">
        <f>IF(ISNUMBER('実質公債費比率（分子）の構造'!L$53),'実質公債費比率（分子）の構造'!L$53,NA())</f>
        <v>-129</v>
      </c>
      <c r="G50" s="181" t="e">
        <f>NA()</f>
        <v>#N/A</v>
      </c>
      <c r="H50" s="181" t="e">
        <f>NA()</f>
        <v>#N/A</v>
      </c>
      <c r="I50" s="181">
        <f>IF(ISNUMBER('実質公債費比率（分子）の構造'!M$53),'実質公債費比率（分子）の構造'!M$53,NA())</f>
        <v>-127</v>
      </c>
      <c r="J50" s="181" t="e">
        <f>NA()</f>
        <v>#N/A</v>
      </c>
      <c r="K50" s="181" t="e">
        <f>NA()</f>
        <v>#N/A</v>
      </c>
      <c r="L50" s="181">
        <f>IF(ISNUMBER('実質公債費比率（分子）の構造'!N$53),'実質公債費比率（分子）の構造'!N$53,NA())</f>
        <v>-128</v>
      </c>
      <c r="M50" s="181" t="e">
        <f>NA()</f>
        <v>#N/A</v>
      </c>
      <c r="N50" s="181" t="e">
        <f>NA()</f>
        <v>#N/A</v>
      </c>
      <c r="O50" s="181">
        <f>IF(ISNUMBER('実質公債費比率（分子）の構造'!O$53),'実質公債費比率（分子）の構造'!O$53,NA())</f>
        <v>-130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1766</v>
      </c>
      <c r="E56" s="180"/>
      <c r="F56" s="180"/>
      <c r="G56" s="180">
        <f>'将来負担比率（分子）の構造'!J$52</f>
        <v>1601</v>
      </c>
      <c r="H56" s="180"/>
      <c r="I56" s="180"/>
      <c r="J56" s="180">
        <f>'将来負担比率（分子）の構造'!K$52</f>
        <v>1434</v>
      </c>
      <c r="K56" s="180"/>
      <c r="L56" s="180"/>
      <c r="M56" s="180">
        <f>'将来負担比率（分子）の構造'!L$52</f>
        <v>1268</v>
      </c>
      <c r="N56" s="180"/>
      <c r="O56" s="180"/>
      <c r="P56" s="180">
        <f>'将来負担比率（分子）の構造'!M$52</f>
        <v>1108</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21668</v>
      </c>
      <c r="E58" s="180"/>
      <c r="F58" s="180"/>
      <c r="G58" s="180">
        <f>'将来負担比率（分子）の構造'!J$50</f>
        <v>27870</v>
      </c>
      <c r="H58" s="180"/>
      <c r="I58" s="180"/>
      <c r="J58" s="180">
        <f>'将来負担比率（分子）の構造'!K$50</f>
        <v>32449</v>
      </c>
      <c r="K58" s="180"/>
      <c r="L58" s="180"/>
      <c r="M58" s="180">
        <f>'将来負担比率（分子）の構造'!L$50</f>
        <v>29678</v>
      </c>
      <c r="N58" s="180"/>
      <c r="O58" s="180"/>
      <c r="P58" s="180">
        <f>'将来負担比率（分子）の構造'!M$50</f>
        <v>30699</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649</v>
      </c>
      <c r="C62" s="180"/>
      <c r="D62" s="180"/>
      <c r="E62" s="180">
        <f>'将来負担比率（分子）の構造'!J$45</f>
        <v>634</v>
      </c>
      <c r="F62" s="180"/>
      <c r="G62" s="180"/>
      <c r="H62" s="180">
        <f>'将来負担比率（分子）の構造'!K$45</f>
        <v>587</v>
      </c>
      <c r="I62" s="180"/>
      <c r="J62" s="180"/>
      <c r="K62" s="180">
        <f>'将来負担比率（分子）の構造'!L$45</f>
        <v>426</v>
      </c>
      <c r="L62" s="180"/>
      <c r="M62" s="180"/>
      <c r="N62" s="180">
        <f>'将来負担比率（分子）の構造'!M$45</f>
        <v>339</v>
      </c>
      <c r="O62" s="180"/>
      <c r="P62" s="180"/>
    </row>
    <row r="63" spans="1:16">
      <c r="A63" s="180" t="s">
        <v>33</v>
      </c>
      <c r="B63" s="180">
        <f>'将来負担比率（分子）の構造'!I$44</f>
        <v>116</v>
      </c>
      <c r="C63" s="180"/>
      <c r="D63" s="180"/>
      <c r="E63" s="180">
        <f>'将来負担比率（分子）の構造'!J$44</f>
        <v>102</v>
      </c>
      <c r="F63" s="180"/>
      <c r="G63" s="180"/>
      <c r="H63" s="180">
        <f>'将来負担比率（分子）の構造'!K$44</f>
        <v>88</v>
      </c>
      <c r="I63" s="180"/>
      <c r="J63" s="180"/>
      <c r="K63" s="180">
        <f>'将来負担比率（分子）の構造'!L$44</f>
        <v>75</v>
      </c>
      <c r="L63" s="180"/>
      <c r="M63" s="180"/>
      <c r="N63" s="180">
        <f>'将来負担比率（分子）の構造'!M$44</f>
        <v>64</v>
      </c>
      <c r="O63" s="180"/>
      <c r="P63" s="180"/>
    </row>
    <row r="64" spans="1:16">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23</v>
      </c>
      <c r="C66" s="180"/>
      <c r="D66" s="180"/>
      <c r="E66" s="180">
        <f>'将来負担比率（分子）の構造'!J$41</f>
        <v>16</v>
      </c>
      <c r="F66" s="180"/>
      <c r="G66" s="180"/>
      <c r="H66" s="180">
        <f>'将来負担比率（分子）の構造'!K$41</f>
        <v>8</v>
      </c>
      <c r="I66" s="180"/>
      <c r="J66" s="180"/>
      <c r="K66" s="180">
        <f>'将来負担比率（分子）の構造'!L$41</f>
        <v>3</v>
      </c>
      <c r="L66" s="180"/>
      <c r="M66" s="180"/>
      <c r="N66" s="180" t="str">
        <f>'将来負担比率（分子）の構造'!M$41</f>
        <v>-</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8521</v>
      </c>
      <c r="C72" s="184">
        <f>基金残高に係る経年分析!G55</f>
        <v>8670</v>
      </c>
      <c r="D72" s="184">
        <f>基金残高に係る経年分析!H55</f>
        <v>8967</v>
      </c>
    </row>
    <row r="73" spans="1:16">
      <c r="A73" s="183" t="s">
        <v>77</v>
      </c>
      <c r="B73" s="184">
        <f>基金残高に係る経年分析!F56</f>
        <v>24</v>
      </c>
      <c r="C73" s="184">
        <f>基金残高に係る経年分析!G56</f>
        <v>24</v>
      </c>
      <c r="D73" s="184">
        <f>基金残高に係る経年分析!H56</f>
        <v>24</v>
      </c>
    </row>
    <row r="74" spans="1:16">
      <c r="A74" s="183" t="s">
        <v>78</v>
      </c>
      <c r="B74" s="184">
        <f>基金残高に係る経年分析!F57</f>
        <v>86877</v>
      </c>
      <c r="C74" s="184">
        <f>基金残高に係る経年分析!G57</f>
        <v>82278</v>
      </c>
      <c r="D74" s="184">
        <f>基金残高に係る経年分析!H57</f>
        <v>82469</v>
      </c>
    </row>
  </sheetData>
  <sheetProtection algorithmName="SHA-512" hashValue="2O3tRCSnvbcd1mGI7UJRoDraQEFQfaeLNWw3yerYMzsWh32zloJvtp0o4Az7ghFIHx5Q4vT1U2dPDv+viI5tYA==" saltValue="b3Z4PX2yOP/q/ANFWxVF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M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3908509</v>
      </c>
      <c r="S5" s="727"/>
      <c r="T5" s="727"/>
      <c r="U5" s="727"/>
      <c r="V5" s="727"/>
      <c r="W5" s="727"/>
      <c r="X5" s="727"/>
      <c r="Y5" s="773"/>
      <c r="Z5" s="791">
        <v>11.6</v>
      </c>
      <c r="AA5" s="791"/>
      <c r="AB5" s="791"/>
      <c r="AC5" s="791"/>
      <c r="AD5" s="792">
        <v>3908509</v>
      </c>
      <c r="AE5" s="792"/>
      <c r="AF5" s="792"/>
      <c r="AG5" s="792"/>
      <c r="AH5" s="792"/>
      <c r="AI5" s="792"/>
      <c r="AJ5" s="792"/>
      <c r="AK5" s="792"/>
      <c r="AL5" s="774">
        <v>92</v>
      </c>
      <c r="AM5" s="743"/>
      <c r="AN5" s="743"/>
      <c r="AO5" s="775"/>
      <c r="AP5" s="760" t="s">
        <v>229</v>
      </c>
      <c r="AQ5" s="761"/>
      <c r="AR5" s="761"/>
      <c r="AS5" s="761"/>
      <c r="AT5" s="761"/>
      <c r="AU5" s="761"/>
      <c r="AV5" s="761"/>
      <c r="AW5" s="761"/>
      <c r="AX5" s="761"/>
      <c r="AY5" s="761"/>
      <c r="AZ5" s="761"/>
      <c r="BA5" s="761"/>
      <c r="BB5" s="761"/>
      <c r="BC5" s="761"/>
      <c r="BD5" s="761"/>
      <c r="BE5" s="761"/>
      <c r="BF5" s="762"/>
      <c r="BG5" s="661">
        <v>3908509</v>
      </c>
      <c r="BH5" s="664"/>
      <c r="BI5" s="664"/>
      <c r="BJ5" s="664"/>
      <c r="BK5" s="664"/>
      <c r="BL5" s="664"/>
      <c r="BM5" s="664"/>
      <c r="BN5" s="665"/>
      <c r="BO5" s="723">
        <v>100</v>
      </c>
      <c r="BP5" s="723"/>
      <c r="BQ5" s="723"/>
      <c r="BR5" s="723"/>
      <c r="BS5" s="724" t="s">
        <v>156</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61539</v>
      </c>
      <c r="S6" s="664"/>
      <c r="T6" s="664"/>
      <c r="U6" s="664"/>
      <c r="V6" s="664"/>
      <c r="W6" s="664"/>
      <c r="X6" s="664"/>
      <c r="Y6" s="665"/>
      <c r="Z6" s="723">
        <v>0.2</v>
      </c>
      <c r="AA6" s="723"/>
      <c r="AB6" s="723"/>
      <c r="AC6" s="723"/>
      <c r="AD6" s="724">
        <v>61539</v>
      </c>
      <c r="AE6" s="724"/>
      <c r="AF6" s="724"/>
      <c r="AG6" s="724"/>
      <c r="AH6" s="724"/>
      <c r="AI6" s="724"/>
      <c r="AJ6" s="724"/>
      <c r="AK6" s="724"/>
      <c r="AL6" s="666">
        <v>1.4</v>
      </c>
      <c r="AM6" s="667"/>
      <c r="AN6" s="667"/>
      <c r="AO6" s="725"/>
      <c r="AP6" s="658" t="s">
        <v>234</v>
      </c>
      <c r="AQ6" s="659"/>
      <c r="AR6" s="659"/>
      <c r="AS6" s="659"/>
      <c r="AT6" s="659"/>
      <c r="AU6" s="659"/>
      <c r="AV6" s="659"/>
      <c r="AW6" s="659"/>
      <c r="AX6" s="659"/>
      <c r="AY6" s="659"/>
      <c r="AZ6" s="659"/>
      <c r="BA6" s="659"/>
      <c r="BB6" s="659"/>
      <c r="BC6" s="659"/>
      <c r="BD6" s="659"/>
      <c r="BE6" s="659"/>
      <c r="BF6" s="660"/>
      <c r="BG6" s="661">
        <v>3908509</v>
      </c>
      <c r="BH6" s="664"/>
      <c r="BI6" s="664"/>
      <c r="BJ6" s="664"/>
      <c r="BK6" s="664"/>
      <c r="BL6" s="664"/>
      <c r="BM6" s="664"/>
      <c r="BN6" s="665"/>
      <c r="BO6" s="723">
        <v>100</v>
      </c>
      <c r="BP6" s="723"/>
      <c r="BQ6" s="723"/>
      <c r="BR6" s="723"/>
      <c r="BS6" s="724" t="s">
        <v>156</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83042</v>
      </c>
      <c r="CS6" s="664"/>
      <c r="CT6" s="664"/>
      <c r="CU6" s="664"/>
      <c r="CV6" s="664"/>
      <c r="CW6" s="664"/>
      <c r="CX6" s="664"/>
      <c r="CY6" s="665"/>
      <c r="CZ6" s="774">
        <v>0.3</v>
      </c>
      <c r="DA6" s="743"/>
      <c r="DB6" s="743"/>
      <c r="DC6" s="777"/>
      <c r="DD6" s="669" t="s">
        <v>127</v>
      </c>
      <c r="DE6" s="664"/>
      <c r="DF6" s="664"/>
      <c r="DG6" s="664"/>
      <c r="DH6" s="664"/>
      <c r="DI6" s="664"/>
      <c r="DJ6" s="664"/>
      <c r="DK6" s="664"/>
      <c r="DL6" s="664"/>
      <c r="DM6" s="664"/>
      <c r="DN6" s="664"/>
      <c r="DO6" s="664"/>
      <c r="DP6" s="665"/>
      <c r="DQ6" s="669">
        <v>83042</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1421</v>
      </c>
      <c r="S7" s="664"/>
      <c r="T7" s="664"/>
      <c r="U7" s="664"/>
      <c r="V7" s="664"/>
      <c r="W7" s="664"/>
      <c r="X7" s="664"/>
      <c r="Y7" s="665"/>
      <c r="Z7" s="723">
        <v>0</v>
      </c>
      <c r="AA7" s="723"/>
      <c r="AB7" s="723"/>
      <c r="AC7" s="723"/>
      <c r="AD7" s="724">
        <v>1421</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721880</v>
      </c>
      <c r="BH7" s="664"/>
      <c r="BI7" s="664"/>
      <c r="BJ7" s="664"/>
      <c r="BK7" s="664"/>
      <c r="BL7" s="664"/>
      <c r="BM7" s="664"/>
      <c r="BN7" s="665"/>
      <c r="BO7" s="723">
        <v>18.5</v>
      </c>
      <c r="BP7" s="723"/>
      <c r="BQ7" s="723"/>
      <c r="BR7" s="723"/>
      <c r="BS7" s="724" t="s">
        <v>156</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17815071</v>
      </c>
      <c r="CS7" s="664"/>
      <c r="CT7" s="664"/>
      <c r="CU7" s="664"/>
      <c r="CV7" s="664"/>
      <c r="CW7" s="664"/>
      <c r="CX7" s="664"/>
      <c r="CY7" s="665"/>
      <c r="CZ7" s="723">
        <v>57.8</v>
      </c>
      <c r="DA7" s="723"/>
      <c r="DB7" s="723"/>
      <c r="DC7" s="723"/>
      <c r="DD7" s="669">
        <v>3236293</v>
      </c>
      <c r="DE7" s="664"/>
      <c r="DF7" s="664"/>
      <c r="DG7" s="664"/>
      <c r="DH7" s="664"/>
      <c r="DI7" s="664"/>
      <c r="DJ7" s="664"/>
      <c r="DK7" s="664"/>
      <c r="DL7" s="664"/>
      <c r="DM7" s="664"/>
      <c r="DN7" s="664"/>
      <c r="DO7" s="664"/>
      <c r="DP7" s="665"/>
      <c r="DQ7" s="669">
        <v>14929686</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2623</v>
      </c>
      <c r="S8" s="664"/>
      <c r="T8" s="664"/>
      <c r="U8" s="664"/>
      <c r="V8" s="664"/>
      <c r="W8" s="664"/>
      <c r="X8" s="664"/>
      <c r="Y8" s="665"/>
      <c r="Z8" s="723">
        <v>0</v>
      </c>
      <c r="AA8" s="723"/>
      <c r="AB8" s="723"/>
      <c r="AC8" s="723"/>
      <c r="AD8" s="724">
        <v>2623</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2537</v>
      </c>
      <c r="BH8" s="664"/>
      <c r="BI8" s="664"/>
      <c r="BJ8" s="664"/>
      <c r="BK8" s="664"/>
      <c r="BL8" s="664"/>
      <c r="BM8" s="664"/>
      <c r="BN8" s="665"/>
      <c r="BO8" s="723">
        <v>0.1</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2623373</v>
      </c>
      <c r="CS8" s="664"/>
      <c r="CT8" s="664"/>
      <c r="CU8" s="664"/>
      <c r="CV8" s="664"/>
      <c r="CW8" s="664"/>
      <c r="CX8" s="664"/>
      <c r="CY8" s="665"/>
      <c r="CZ8" s="723">
        <v>8.5</v>
      </c>
      <c r="DA8" s="723"/>
      <c r="DB8" s="723"/>
      <c r="DC8" s="723"/>
      <c r="DD8" s="669" t="s">
        <v>127</v>
      </c>
      <c r="DE8" s="664"/>
      <c r="DF8" s="664"/>
      <c r="DG8" s="664"/>
      <c r="DH8" s="664"/>
      <c r="DI8" s="664"/>
      <c r="DJ8" s="664"/>
      <c r="DK8" s="664"/>
      <c r="DL8" s="664"/>
      <c r="DM8" s="664"/>
      <c r="DN8" s="664"/>
      <c r="DO8" s="664"/>
      <c r="DP8" s="665"/>
      <c r="DQ8" s="669">
        <v>2067558</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2128</v>
      </c>
      <c r="S9" s="664"/>
      <c r="T9" s="664"/>
      <c r="U9" s="664"/>
      <c r="V9" s="664"/>
      <c r="W9" s="664"/>
      <c r="X9" s="664"/>
      <c r="Y9" s="665"/>
      <c r="Z9" s="723">
        <v>0</v>
      </c>
      <c r="AA9" s="723"/>
      <c r="AB9" s="723"/>
      <c r="AC9" s="723"/>
      <c r="AD9" s="724">
        <v>2128</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524921</v>
      </c>
      <c r="BH9" s="664"/>
      <c r="BI9" s="664"/>
      <c r="BJ9" s="664"/>
      <c r="BK9" s="664"/>
      <c r="BL9" s="664"/>
      <c r="BM9" s="664"/>
      <c r="BN9" s="665"/>
      <c r="BO9" s="723">
        <v>13.4</v>
      </c>
      <c r="BP9" s="723"/>
      <c r="BQ9" s="723"/>
      <c r="BR9" s="723"/>
      <c r="BS9" s="669" t="s">
        <v>127</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787853</v>
      </c>
      <c r="CS9" s="664"/>
      <c r="CT9" s="664"/>
      <c r="CU9" s="664"/>
      <c r="CV9" s="664"/>
      <c r="CW9" s="664"/>
      <c r="CX9" s="664"/>
      <c r="CY9" s="665"/>
      <c r="CZ9" s="723">
        <v>2.6</v>
      </c>
      <c r="DA9" s="723"/>
      <c r="DB9" s="723"/>
      <c r="DC9" s="723"/>
      <c r="DD9" s="669">
        <v>285158</v>
      </c>
      <c r="DE9" s="664"/>
      <c r="DF9" s="664"/>
      <c r="DG9" s="664"/>
      <c r="DH9" s="664"/>
      <c r="DI9" s="664"/>
      <c r="DJ9" s="664"/>
      <c r="DK9" s="664"/>
      <c r="DL9" s="664"/>
      <c r="DM9" s="664"/>
      <c r="DN9" s="664"/>
      <c r="DO9" s="664"/>
      <c r="DP9" s="665"/>
      <c r="DQ9" s="669">
        <v>728380</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241</v>
      </c>
      <c r="AA10" s="723"/>
      <c r="AB10" s="723"/>
      <c r="AC10" s="723"/>
      <c r="AD10" s="724" t="s">
        <v>156</v>
      </c>
      <c r="AE10" s="724"/>
      <c r="AF10" s="724"/>
      <c r="AG10" s="724"/>
      <c r="AH10" s="724"/>
      <c r="AI10" s="724"/>
      <c r="AJ10" s="724"/>
      <c r="AK10" s="724"/>
      <c r="AL10" s="666" t="s">
        <v>156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32474</v>
      </c>
      <c r="BH10" s="664"/>
      <c r="BI10" s="664"/>
      <c r="BJ10" s="664"/>
      <c r="BK10" s="664"/>
      <c r="BL10" s="664"/>
      <c r="BM10" s="664"/>
      <c r="BN10" s="665"/>
      <c r="BO10" s="723">
        <v>0.8</v>
      </c>
      <c r="BP10" s="723"/>
      <c r="BQ10" s="723"/>
      <c r="BR10" s="723"/>
      <c r="BS10" s="669" t="s">
        <v>127</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74520</v>
      </c>
      <c r="CS10" s="664"/>
      <c r="CT10" s="664"/>
      <c r="CU10" s="664"/>
      <c r="CV10" s="664"/>
      <c r="CW10" s="664"/>
      <c r="CX10" s="664"/>
      <c r="CY10" s="665"/>
      <c r="CZ10" s="723">
        <v>0.2</v>
      </c>
      <c r="DA10" s="723"/>
      <c r="DB10" s="723"/>
      <c r="DC10" s="723"/>
      <c r="DD10" s="669" t="s">
        <v>127</v>
      </c>
      <c r="DE10" s="664"/>
      <c r="DF10" s="664"/>
      <c r="DG10" s="664"/>
      <c r="DH10" s="664"/>
      <c r="DI10" s="664"/>
      <c r="DJ10" s="664"/>
      <c r="DK10" s="664"/>
      <c r="DL10" s="664"/>
      <c r="DM10" s="664"/>
      <c r="DN10" s="664"/>
      <c r="DO10" s="664"/>
      <c r="DP10" s="665"/>
      <c r="DQ10" s="669">
        <v>74520</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156</v>
      </c>
      <c r="AA11" s="723"/>
      <c r="AB11" s="723"/>
      <c r="AC11" s="723"/>
      <c r="AD11" s="724" t="s">
        <v>127</v>
      </c>
      <c r="AE11" s="724"/>
      <c r="AF11" s="724"/>
      <c r="AG11" s="724"/>
      <c r="AH11" s="724"/>
      <c r="AI11" s="724"/>
      <c r="AJ11" s="724"/>
      <c r="AK11" s="724"/>
      <c r="AL11" s="666" t="s">
        <v>156</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161948</v>
      </c>
      <c r="BH11" s="664"/>
      <c r="BI11" s="664"/>
      <c r="BJ11" s="664"/>
      <c r="BK11" s="664"/>
      <c r="BL11" s="664"/>
      <c r="BM11" s="664"/>
      <c r="BN11" s="665"/>
      <c r="BO11" s="723">
        <v>4.0999999999999996</v>
      </c>
      <c r="BP11" s="723"/>
      <c r="BQ11" s="723"/>
      <c r="BR11" s="723"/>
      <c r="BS11" s="669" t="s">
        <v>127</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1741357</v>
      </c>
      <c r="CS11" s="664"/>
      <c r="CT11" s="664"/>
      <c r="CU11" s="664"/>
      <c r="CV11" s="664"/>
      <c r="CW11" s="664"/>
      <c r="CX11" s="664"/>
      <c r="CY11" s="665"/>
      <c r="CZ11" s="723">
        <v>5.7</v>
      </c>
      <c r="DA11" s="723"/>
      <c r="DB11" s="723"/>
      <c r="DC11" s="723"/>
      <c r="DD11" s="669">
        <v>1349414</v>
      </c>
      <c r="DE11" s="664"/>
      <c r="DF11" s="664"/>
      <c r="DG11" s="664"/>
      <c r="DH11" s="664"/>
      <c r="DI11" s="664"/>
      <c r="DJ11" s="664"/>
      <c r="DK11" s="664"/>
      <c r="DL11" s="664"/>
      <c r="DM11" s="664"/>
      <c r="DN11" s="664"/>
      <c r="DO11" s="664"/>
      <c r="DP11" s="665"/>
      <c r="DQ11" s="669">
        <v>660860</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250722</v>
      </c>
      <c r="S12" s="664"/>
      <c r="T12" s="664"/>
      <c r="U12" s="664"/>
      <c r="V12" s="664"/>
      <c r="W12" s="664"/>
      <c r="X12" s="664"/>
      <c r="Y12" s="665"/>
      <c r="Z12" s="723">
        <v>0.7</v>
      </c>
      <c r="AA12" s="723"/>
      <c r="AB12" s="723"/>
      <c r="AC12" s="723"/>
      <c r="AD12" s="724">
        <v>250722</v>
      </c>
      <c r="AE12" s="724"/>
      <c r="AF12" s="724"/>
      <c r="AG12" s="724"/>
      <c r="AH12" s="724"/>
      <c r="AI12" s="724"/>
      <c r="AJ12" s="724"/>
      <c r="AK12" s="724"/>
      <c r="AL12" s="666">
        <v>5.9</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3163387</v>
      </c>
      <c r="BH12" s="664"/>
      <c r="BI12" s="664"/>
      <c r="BJ12" s="664"/>
      <c r="BK12" s="664"/>
      <c r="BL12" s="664"/>
      <c r="BM12" s="664"/>
      <c r="BN12" s="665"/>
      <c r="BO12" s="723">
        <v>80.900000000000006</v>
      </c>
      <c r="BP12" s="723"/>
      <c r="BQ12" s="723"/>
      <c r="BR12" s="723"/>
      <c r="BS12" s="669" t="s">
        <v>156</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179341</v>
      </c>
      <c r="CS12" s="664"/>
      <c r="CT12" s="664"/>
      <c r="CU12" s="664"/>
      <c r="CV12" s="664"/>
      <c r="CW12" s="664"/>
      <c r="CX12" s="664"/>
      <c r="CY12" s="665"/>
      <c r="CZ12" s="723">
        <v>0.6</v>
      </c>
      <c r="DA12" s="723"/>
      <c r="DB12" s="723"/>
      <c r="DC12" s="723"/>
      <c r="DD12" s="669">
        <v>6304</v>
      </c>
      <c r="DE12" s="664"/>
      <c r="DF12" s="664"/>
      <c r="DG12" s="664"/>
      <c r="DH12" s="664"/>
      <c r="DI12" s="664"/>
      <c r="DJ12" s="664"/>
      <c r="DK12" s="664"/>
      <c r="DL12" s="664"/>
      <c r="DM12" s="664"/>
      <c r="DN12" s="664"/>
      <c r="DO12" s="664"/>
      <c r="DP12" s="665"/>
      <c r="DQ12" s="669">
        <v>52852</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156</v>
      </c>
      <c r="AA13" s="723"/>
      <c r="AB13" s="723"/>
      <c r="AC13" s="723"/>
      <c r="AD13" s="724" t="s">
        <v>256</v>
      </c>
      <c r="AE13" s="724"/>
      <c r="AF13" s="724"/>
      <c r="AG13" s="724"/>
      <c r="AH13" s="724"/>
      <c r="AI13" s="724"/>
      <c r="AJ13" s="724"/>
      <c r="AK13" s="724"/>
      <c r="AL13" s="666" t="s">
        <v>127</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3158070</v>
      </c>
      <c r="BH13" s="664"/>
      <c r="BI13" s="664"/>
      <c r="BJ13" s="664"/>
      <c r="BK13" s="664"/>
      <c r="BL13" s="664"/>
      <c r="BM13" s="664"/>
      <c r="BN13" s="665"/>
      <c r="BO13" s="723">
        <v>80.8</v>
      </c>
      <c r="BP13" s="723"/>
      <c r="BQ13" s="723"/>
      <c r="BR13" s="723"/>
      <c r="BS13" s="669" t="s">
        <v>256</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6745922</v>
      </c>
      <c r="CS13" s="664"/>
      <c r="CT13" s="664"/>
      <c r="CU13" s="664"/>
      <c r="CV13" s="664"/>
      <c r="CW13" s="664"/>
      <c r="CX13" s="664"/>
      <c r="CY13" s="665"/>
      <c r="CZ13" s="723">
        <v>21.9</v>
      </c>
      <c r="DA13" s="723"/>
      <c r="DB13" s="723"/>
      <c r="DC13" s="723"/>
      <c r="DD13" s="669">
        <v>6299786</v>
      </c>
      <c r="DE13" s="664"/>
      <c r="DF13" s="664"/>
      <c r="DG13" s="664"/>
      <c r="DH13" s="664"/>
      <c r="DI13" s="664"/>
      <c r="DJ13" s="664"/>
      <c r="DK13" s="664"/>
      <c r="DL13" s="664"/>
      <c r="DM13" s="664"/>
      <c r="DN13" s="664"/>
      <c r="DO13" s="664"/>
      <c r="DP13" s="665"/>
      <c r="DQ13" s="669">
        <v>3534252</v>
      </c>
      <c r="DR13" s="664"/>
      <c r="DS13" s="664"/>
      <c r="DT13" s="664"/>
      <c r="DU13" s="664"/>
      <c r="DV13" s="664"/>
      <c r="DW13" s="664"/>
      <c r="DX13" s="664"/>
      <c r="DY13" s="664"/>
      <c r="DZ13" s="664"/>
      <c r="EA13" s="664"/>
      <c r="EB13" s="664"/>
      <c r="EC13" s="704"/>
    </row>
    <row r="14" spans="2:143" ht="11.25" customHeight="1">
      <c r="B14" s="658" t="s">
        <v>259</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156</v>
      </c>
      <c r="AA14" s="723"/>
      <c r="AB14" s="723"/>
      <c r="AC14" s="723"/>
      <c r="AD14" s="724" t="s">
        <v>156</v>
      </c>
      <c r="AE14" s="724"/>
      <c r="AF14" s="724"/>
      <c r="AG14" s="724"/>
      <c r="AH14" s="724"/>
      <c r="AI14" s="724"/>
      <c r="AJ14" s="724"/>
      <c r="AK14" s="724"/>
      <c r="AL14" s="666" t="s">
        <v>156</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13470</v>
      </c>
      <c r="BH14" s="664"/>
      <c r="BI14" s="664"/>
      <c r="BJ14" s="664"/>
      <c r="BK14" s="664"/>
      <c r="BL14" s="664"/>
      <c r="BM14" s="664"/>
      <c r="BN14" s="665"/>
      <c r="BO14" s="723">
        <v>0.3</v>
      </c>
      <c r="BP14" s="723"/>
      <c r="BQ14" s="723"/>
      <c r="BR14" s="723"/>
      <c r="BS14" s="669" t="s">
        <v>156</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275110</v>
      </c>
      <c r="CS14" s="664"/>
      <c r="CT14" s="664"/>
      <c r="CU14" s="664"/>
      <c r="CV14" s="664"/>
      <c r="CW14" s="664"/>
      <c r="CX14" s="664"/>
      <c r="CY14" s="665"/>
      <c r="CZ14" s="723">
        <v>0.9</v>
      </c>
      <c r="DA14" s="723"/>
      <c r="DB14" s="723"/>
      <c r="DC14" s="723"/>
      <c r="DD14" s="669">
        <v>879</v>
      </c>
      <c r="DE14" s="664"/>
      <c r="DF14" s="664"/>
      <c r="DG14" s="664"/>
      <c r="DH14" s="664"/>
      <c r="DI14" s="664"/>
      <c r="DJ14" s="664"/>
      <c r="DK14" s="664"/>
      <c r="DL14" s="664"/>
      <c r="DM14" s="664"/>
      <c r="DN14" s="664"/>
      <c r="DO14" s="664"/>
      <c r="DP14" s="665"/>
      <c r="DQ14" s="669">
        <v>231020</v>
      </c>
      <c r="DR14" s="664"/>
      <c r="DS14" s="664"/>
      <c r="DT14" s="664"/>
      <c r="DU14" s="664"/>
      <c r="DV14" s="664"/>
      <c r="DW14" s="664"/>
      <c r="DX14" s="664"/>
      <c r="DY14" s="664"/>
      <c r="DZ14" s="664"/>
      <c r="EA14" s="664"/>
      <c r="EB14" s="664"/>
      <c r="EC14" s="704"/>
    </row>
    <row r="15" spans="2:143" ht="11.25" customHeight="1">
      <c r="B15" s="658" t="s">
        <v>262</v>
      </c>
      <c r="C15" s="659"/>
      <c r="D15" s="659"/>
      <c r="E15" s="659"/>
      <c r="F15" s="659"/>
      <c r="G15" s="659"/>
      <c r="H15" s="659"/>
      <c r="I15" s="659"/>
      <c r="J15" s="659"/>
      <c r="K15" s="659"/>
      <c r="L15" s="659"/>
      <c r="M15" s="659"/>
      <c r="N15" s="659"/>
      <c r="O15" s="659"/>
      <c r="P15" s="659"/>
      <c r="Q15" s="660"/>
      <c r="R15" s="661">
        <v>13753</v>
      </c>
      <c r="S15" s="664"/>
      <c r="T15" s="664"/>
      <c r="U15" s="664"/>
      <c r="V15" s="664"/>
      <c r="W15" s="664"/>
      <c r="X15" s="664"/>
      <c r="Y15" s="665"/>
      <c r="Z15" s="723">
        <v>0</v>
      </c>
      <c r="AA15" s="723"/>
      <c r="AB15" s="723"/>
      <c r="AC15" s="723"/>
      <c r="AD15" s="724">
        <v>13753</v>
      </c>
      <c r="AE15" s="724"/>
      <c r="AF15" s="724"/>
      <c r="AG15" s="724"/>
      <c r="AH15" s="724"/>
      <c r="AI15" s="724"/>
      <c r="AJ15" s="724"/>
      <c r="AK15" s="724"/>
      <c r="AL15" s="666">
        <v>0.3</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9772</v>
      </c>
      <c r="BH15" s="664"/>
      <c r="BI15" s="664"/>
      <c r="BJ15" s="664"/>
      <c r="BK15" s="664"/>
      <c r="BL15" s="664"/>
      <c r="BM15" s="664"/>
      <c r="BN15" s="665"/>
      <c r="BO15" s="723">
        <v>0.3</v>
      </c>
      <c r="BP15" s="723"/>
      <c r="BQ15" s="723"/>
      <c r="BR15" s="723"/>
      <c r="BS15" s="669" t="s">
        <v>156</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481583</v>
      </c>
      <c r="CS15" s="664"/>
      <c r="CT15" s="664"/>
      <c r="CU15" s="664"/>
      <c r="CV15" s="664"/>
      <c r="CW15" s="664"/>
      <c r="CX15" s="664"/>
      <c r="CY15" s="665"/>
      <c r="CZ15" s="723">
        <v>1.6</v>
      </c>
      <c r="DA15" s="723"/>
      <c r="DB15" s="723"/>
      <c r="DC15" s="723"/>
      <c r="DD15" s="669">
        <v>1185</v>
      </c>
      <c r="DE15" s="664"/>
      <c r="DF15" s="664"/>
      <c r="DG15" s="664"/>
      <c r="DH15" s="664"/>
      <c r="DI15" s="664"/>
      <c r="DJ15" s="664"/>
      <c r="DK15" s="664"/>
      <c r="DL15" s="664"/>
      <c r="DM15" s="664"/>
      <c r="DN15" s="664"/>
      <c r="DO15" s="664"/>
      <c r="DP15" s="665"/>
      <c r="DQ15" s="669">
        <v>355754</v>
      </c>
      <c r="DR15" s="664"/>
      <c r="DS15" s="664"/>
      <c r="DT15" s="664"/>
      <c r="DU15" s="664"/>
      <c r="DV15" s="664"/>
      <c r="DW15" s="664"/>
      <c r="DX15" s="664"/>
      <c r="DY15" s="664"/>
      <c r="DZ15" s="664"/>
      <c r="EA15" s="664"/>
      <c r="EB15" s="664"/>
      <c r="EC15" s="704"/>
    </row>
    <row r="16" spans="2:143" ht="11.25" customHeight="1">
      <c r="B16" s="658" t="s">
        <v>265</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156</v>
      </c>
      <c r="BP16" s="723"/>
      <c r="BQ16" s="723"/>
      <c r="BR16" s="723"/>
      <c r="BS16" s="669" t="s">
        <v>156</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6247</v>
      </c>
      <c r="CS16" s="664"/>
      <c r="CT16" s="664"/>
      <c r="CU16" s="664"/>
      <c r="CV16" s="664"/>
      <c r="CW16" s="664"/>
      <c r="CX16" s="664"/>
      <c r="CY16" s="665"/>
      <c r="CZ16" s="723">
        <v>0</v>
      </c>
      <c r="DA16" s="723"/>
      <c r="DB16" s="723"/>
      <c r="DC16" s="723"/>
      <c r="DD16" s="669" t="s">
        <v>256</v>
      </c>
      <c r="DE16" s="664"/>
      <c r="DF16" s="664"/>
      <c r="DG16" s="664"/>
      <c r="DH16" s="664"/>
      <c r="DI16" s="664"/>
      <c r="DJ16" s="664"/>
      <c r="DK16" s="664"/>
      <c r="DL16" s="664"/>
      <c r="DM16" s="664"/>
      <c r="DN16" s="664"/>
      <c r="DO16" s="664"/>
      <c r="DP16" s="665"/>
      <c r="DQ16" s="669">
        <v>2083</v>
      </c>
      <c r="DR16" s="664"/>
      <c r="DS16" s="664"/>
      <c r="DT16" s="664"/>
      <c r="DU16" s="664"/>
      <c r="DV16" s="664"/>
      <c r="DW16" s="664"/>
      <c r="DX16" s="664"/>
      <c r="DY16" s="664"/>
      <c r="DZ16" s="664"/>
      <c r="EA16" s="664"/>
      <c r="EB16" s="664"/>
      <c r="EC16" s="704"/>
    </row>
    <row r="17" spans="2:133" ht="11.25" customHeight="1">
      <c r="B17" s="658" t="s">
        <v>268</v>
      </c>
      <c r="C17" s="659"/>
      <c r="D17" s="659"/>
      <c r="E17" s="659"/>
      <c r="F17" s="659"/>
      <c r="G17" s="659"/>
      <c r="H17" s="659"/>
      <c r="I17" s="659"/>
      <c r="J17" s="659"/>
      <c r="K17" s="659"/>
      <c r="L17" s="659"/>
      <c r="M17" s="659"/>
      <c r="N17" s="659"/>
      <c r="O17" s="659"/>
      <c r="P17" s="659"/>
      <c r="Q17" s="660"/>
      <c r="R17" s="661">
        <v>4108</v>
      </c>
      <c r="S17" s="664"/>
      <c r="T17" s="664"/>
      <c r="U17" s="664"/>
      <c r="V17" s="664"/>
      <c r="W17" s="664"/>
      <c r="X17" s="664"/>
      <c r="Y17" s="665"/>
      <c r="Z17" s="723">
        <v>0</v>
      </c>
      <c r="AA17" s="723"/>
      <c r="AB17" s="723"/>
      <c r="AC17" s="723"/>
      <c r="AD17" s="724">
        <v>4108</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156</v>
      </c>
      <c r="BH17" s="664"/>
      <c r="BI17" s="664"/>
      <c r="BJ17" s="664"/>
      <c r="BK17" s="664"/>
      <c r="BL17" s="664"/>
      <c r="BM17" s="664"/>
      <c r="BN17" s="665"/>
      <c r="BO17" s="723" t="s">
        <v>156</v>
      </c>
      <c r="BP17" s="723"/>
      <c r="BQ17" s="723"/>
      <c r="BR17" s="723"/>
      <c r="BS17" s="669" t="s">
        <v>156</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2903</v>
      </c>
      <c r="CS17" s="664"/>
      <c r="CT17" s="664"/>
      <c r="CU17" s="664"/>
      <c r="CV17" s="664"/>
      <c r="CW17" s="664"/>
      <c r="CX17" s="664"/>
      <c r="CY17" s="665"/>
      <c r="CZ17" s="723">
        <v>0</v>
      </c>
      <c r="DA17" s="723"/>
      <c r="DB17" s="723"/>
      <c r="DC17" s="723"/>
      <c r="DD17" s="669" t="s">
        <v>156</v>
      </c>
      <c r="DE17" s="664"/>
      <c r="DF17" s="664"/>
      <c r="DG17" s="664"/>
      <c r="DH17" s="664"/>
      <c r="DI17" s="664"/>
      <c r="DJ17" s="664"/>
      <c r="DK17" s="664"/>
      <c r="DL17" s="664"/>
      <c r="DM17" s="664"/>
      <c r="DN17" s="664"/>
      <c r="DO17" s="664"/>
      <c r="DP17" s="665"/>
      <c r="DQ17" s="669">
        <v>2903</v>
      </c>
      <c r="DR17" s="664"/>
      <c r="DS17" s="664"/>
      <c r="DT17" s="664"/>
      <c r="DU17" s="664"/>
      <c r="DV17" s="664"/>
      <c r="DW17" s="664"/>
      <c r="DX17" s="664"/>
      <c r="DY17" s="664"/>
      <c r="DZ17" s="664"/>
      <c r="EA17" s="664"/>
      <c r="EB17" s="664"/>
      <c r="EC17" s="704"/>
    </row>
    <row r="18" spans="2:133" ht="11.25" customHeight="1">
      <c r="B18" s="658" t="s">
        <v>271</v>
      </c>
      <c r="C18" s="659"/>
      <c r="D18" s="659"/>
      <c r="E18" s="659"/>
      <c r="F18" s="659"/>
      <c r="G18" s="659"/>
      <c r="H18" s="659"/>
      <c r="I18" s="659"/>
      <c r="J18" s="659"/>
      <c r="K18" s="659"/>
      <c r="L18" s="659"/>
      <c r="M18" s="659"/>
      <c r="N18" s="659"/>
      <c r="O18" s="659"/>
      <c r="P18" s="659"/>
      <c r="Q18" s="660"/>
      <c r="R18" s="661">
        <v>2916666</v>
      </c>
      <c r="S18" s="664"/>
      <c r="T18" s="664"/>
      <c r="U18" s="664"/>
      <c r="V18" s="664"/>
      <c r="W18" s="664"/>
      <c r="X18" s="664"/>
      <c r="Y18" s="665"/>
      <c r="Z18" s="723">
        <v>8.6</v>
      </c>
      <c r="AA18" s="723"/>
      <c r="AB18" s="723"/>
      <c r="AC18" s="723"/>
      <c r="AD18" s="724" t="s">
        <v>156</v>
      </c>
      <c r="AE18" s="724"/>
      <c r="AF18" s="724"/>
      <c r="AG18" s="724"/>
      <c r="AH18" s="724"/>
      <c r="AI18" s="724"/>
      <c r="AJ18" s="724"/>
      <c r="AK18" s="724"/>
      <c r="AL18" s="666" t="s">
        <v>156</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156</v>
      </c>
      <c r="BH18" s="664"/>
      <c r="BI18" s="664"/>
      <c r="BJ18" s="664"/>
      <c r="BK18" s="664"/>
      <c r="BL18" s="664"/>
      <c r="BM18" s="664"/>
      <c r="BN18" s="665"/>
      <c r="BO18" s="723" t="s">
        <v>127</v>
      </c>
      <c r="BP18" s="723"/>
      <c r="BQ18" s="723"/>
      <c r="BR18" s="723"/>
      <c r="BS18" s="669" t="s">
        <v>156</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256</v>
      </c>
      <c r="CS18" s="664"/>
      <c r="CT18" s="664"/>
      <c r="CU18" s="664"/>
      <c r="CV18" s="664"/>
      <c r="CW18" s="664"/>
      <c r="CX18" s="664"/>
      <c r="CY18" s="665"/>
      <c r="CZ18" s="723" t="s">
        <v>156</v>
      </c>
      <c r="DA18" s="723"/>
      <c r="DB18" s="723"/>
      <c r="DC18" s="723"/>
      <c r="DD18" s="669" t="s">
        <v>127</v>
      </c>
      <c r="DE18" s="664"/>
      <c r="DF18" s="664"/>
      <c r="DG18" s="664"/>
      <c r="DH18" s="664"/>
      <c r="DI18" s="664"/>
      <c r="DJ18" s="664"/>
      <c r="DK18" s="664"/>
      <c r="DL18" s="664"/>
      <c r="DM18" s="664"/>
      <c r="DN18" s="664"/>
      <c r="DO18" s="664"/>
      <c r="DP18" s="665"/>
      <c r="DQ18" s="669" t="s">
        <v>156</v>
      </c>
      <c r="DR18" s="664"/>
      <c r="DS18" s="664"/>
      <c r="DT18" s="664"/>
      <c r="DU18" s="664"/>
      <c r="DV18" s="664"/>
      <c r="DW18" s="664"/>
      <c r="DX18" s="664"/>
      <c r="DY18" s="664"/>
      <c r="DZ18" s="664"/>
      <c r="EA18" s="664"/>
      <c r="EB18" s="664"/>
      <c r="EC18" s="704"/>
    </row>
    <row r="19" spans="2:133" ht="11.25" customHeight="1">
      <c r="B19" s="658" t="s">
        <v>274</v>
      </c>
      <c r="C19" s="659"/>
      <c r="D19" s="659"/>
      <c r="E19" s="659"/>
      <c r="F19" s="659"/>
      <c r="G19" s="659"/>
      <c r="H19" s="659"/>
      <c r="I19" s="659"/>
      <c r="J19" s="659"/>
      <c r="K19" s="659"/>
      <c r="L19" s="659"/>
      <c r="M19" s="659"/>
      <c r="N19" s="659"/>
      <c r="O19" s="659"/>
      <c r="P19" s="659"/>
      <c r="Q19" s="660"/>
      <c r="R19" s="661" t="s">
        <v>127</v>
      </c>
      <c r="S19" s="664"/>
      <c r="T19" s="664"/>
      <c r="U19" s="664"/>
      <c r="V19" s="664"/>
      <c r="W19" s="664"/>
      <c r="X19" s="664"/>
      <c r="Y19" s="665"/>
      <c r="Z19" s="723" t="s">
        <v>127</v>
      </c>
      <c r="AA19" s="723"/>
      <c r="AB19" s="723"/>
      <c r="AC19" s="723"/>
      <c r="AD19" s="724" t="s">
        <v>156</v>
      </c>
      <c r="AE19" s="724"/>
      <c r="AF19" s="724"/>
      <c r="AG19" s="724"/>
      <c r="AH19" s="724"/>
      <c r="AI19" s="724"/>
      <c r="AJ19" s="724"/>
      <c r="AK19" s="724"/>
      <c r="AL19" s="666" t="s">
        <v>241</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t="s">
        <v>156</v>
      </c>
      <c r="BH19" s="664"/>
      <c r="BI19" s="664"/>
      <c r="BJ19" s="664"/>
      <c r="BK19" s="664"/>
      <c r="BL19" s="664"/>
      <c r="BM19" s="664"/>
      <c r="BN19" s="665"/>
      <c r="BO19" s="723" t="s">
        <v>156</v>
      </c>
      <c r="BP19" s="723"/>
      <c r="BQ19" s="723"/>
      <c r="BR19" s="723"/>
      <c r="BS19" s="669" t="s">
        <v>127</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156</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c r="B20" s="658" t="s">
        <v>277</v>
      </c>
      <c r="C20" s="659"/>
      <c r="D20" s="659"/>
      <c r="E20" s="659"/>
      <c r="F20" s="659"/>
      <c r="G20" s="659"/>
      <c r="H20" s="659"/>
      <c r="I20" s="659"/>
      <c r="J20" s="659"/>
      <c r="K20" s="659"/>
      <c r="L20" s="659"/>
      <c r="M20" s="659"/>
      <c r="N20" s="659"/>
      <c r="O20" s="659"/>
      <c r="P20" s="659"/>
      <c r="Q20" s="660"/>
      <c r="R20" s="661">
        <v>9550</v>
      </c>
      <c r="S20" s="664"/>
      <c r="T20" s="664"/>
      <c r="U20" s="664"/>
      <c r="V20" s="664"/>
      <c r="W20" s="664"/>
      <c r="X20" s="664"/>
      <c r="Y20" s="665"/>
      <c r="Z20" s="723">
        <v>0</v>
      </c>
      <c r="AA20" s="723"/>
      <c r="AB20" s="723"/>
      <c r="AC20" s="723"/>
      <c r="AD20" s="724" t="s">
        <v>156</v>
      </c>
      <c r="AE20" s="724"/>
      <c r="AF20" s="724"/>
      <c r="AG20" s="724"/>
      <c r="AH20" s="724"/>
      <c r="AI20" s="724"/>
      <c r="AJ20" s="724"/>
      <c r="AK20" s="724"/>
      <c r="AL20" s="666" t="s">
        <v>156</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t="s">
        <v>156</v>
      </c>
      <c r="BH20" s="664"/>
      <c r="BI20" s="664"/>
      <c r="BJ20" s="664"/>
      <c r="BK20" s="664"/>
      <c r="BL20" s="664"/>
      <c r="BM20" s="664"/>
      <c r="BN20" s="665"/>
      <c r="BO20" s="723" t="s">
        <v>127</v>
      </c>
      <c r="BP20" s="723"/>
      <c r="BQ20" s="723"/>
      <c r="BR20" s="723"/>
      <c r="BS20" s="669" t="s">
        <v>156</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30816322</v>
      </c>
      <c r="CS20" s="664"/>
      <c r="CT20" s="664"/>
      <c r="CU20" s="664"/>
      <c r="CV20" s="664"/>
      <c r="CW20" s="664"/>
      <c r="CX20" s="664"/>
      <c r="CY20" s="665"/>
      <c r="CZ20" s="723">
        <v>100</v>
      </c>
      <c r="DA20" s="723"/>
      <c r="DB20" s="723"/>
      <c r="DC20" s="723"/>
      <c r="DD20" s="669">
        <v>11179019</v>
      </c>
      <c r="DE20" s="664"/>
      <c r="DF20" s="664"/>
      <c r="DG20" s="664"/>
      <c r="DH20" s="664"/>
      <c r="DI20" s="664"/>
      <c r="DJ20" s="664"/>
      <c r="DK20" s="664"/>
      <c r="DL20" s="664"/>
      <c r="DM20" s="664"/>
      <c r="DN20" s="664"/>
      <c r="DO20" s="664"/>
      <c r="DP20" s="665"/>
      <c r="DQ20" s="669">
        <v>22722910</v>
      </c>
      <c r="DR20" s="664"/>
      <c r="DS20" s="664"/>
      <c r="DT20" s="664"/>
      <c r="DU20" s="664"/>
      <c r="DV20" s="664"/>
      <c r="DW20" s="664"/>
      <c r="DX20" s="664"/>
      <c r="DY20" s="664"/>
      <c r="DZ20" s="664"/>
      <c r="EA20" s="664"/>
      <c r="EB20" s="664"/>
      <c r="EC20" s="704"/>
    </row>
    <row r="21" spans="2:133" ht="11.25" customHeight="1">
      <c r="B21" s="658" t="s">
        <v>280</v>
      </c>
      <c r="C21" s="659"/>
      <c r="D21" s="659"/>
      <c r="E21" s="659"/>
      <c r="F21" s="659"/>
      <c r="G21" s="659"/>
      <c r="H21" s="659"/>
      <c r="I21" s="659"/>
      <c r="J21" s="659"/>
      <c r="K21" s="659"/>
      <c r="L21" s="659"/>
      <c r="M21" s="659"/>
      <c r="N21" s="659"/>
      <c r="O21" s="659"/>
      <c r="P21" s="659"/>
      <c r="Q21" s="660"/>
      <c r="R21" s="661">
        <v>2907116</v>
      </c>
      <c r="S21" s="664"/>
      <c r="T21" s="664"/>
      <c r="U21" s="664"/>
      <c r="V21" s="664"/>
      <c r="W21" s="664"/>
      <c r="X21" s="664"/>
      <c r="Y21" s="665"/>
      <c r="Z21" s="723">
        <v>8.6</v>
      </c>
      <c r="AA21" s="723"/>
      <c r="AB21" s="723"/>
      <c r="AC21" s="723"/>
      <c r="AD21" s="724" t="s">
        <v>127</v>
      </c>
      <c r="AE21" s="724"/>
      <c r="AF21" s="724"/>
      <c r="AG21" s="724"/>
      <c r="AH21" s="724"/>
      <c r="AI21" s="724"/>
      <c r="AJ21" s="724"/>
      <c r="AK21" s="724"/>
      <c r="AL21" s="666" t="s">
        <v>241</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241</v>
      </c>
      <c r="BH21" s="664"/>
      <c r="BI21" s="664"/>
      <c r="BJ21" s="664"/>
      <c r="BK21" s="664"/>
      <c r="BL21" s="664"/>
      <c r="BM21" s="664"/>
      <c r="BN21" s="665"/>
      <c r="BO21" s="723" t="s">
        <v>156</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282</v>
      </c>
      <c r="C22" s="659"/>
      <c r="D22" s="659"/>
      <c r="E22" s="659"/>
      <c r="F22" s="659"/>
      <c r="G22" s="659"/>
      <c r="H22" s="659"/>
      <c r="I22" s="659"/>
      <c r="J22" s="659"/>
      <c r="K22" s="659"/>
      <c r="L22" s="659"/>
      <c r="M22" s="659"/>
      <c r="N22" s="659"/>
      <c r="O22" s="659"/>
      <c r="P22" s="659"/>
      <c r="Q22" s="660"/>
      <c r="R22" s="661">
        <v>7161469</v>
      </c>
      <c r="S22" s="664"/>
      <c r="T22" s="664"/>
      <c r="U22" s="664"/>
      <c r="V22" s="664"/>
      <c r="W22" s="664"/>
      <c r="X22" s="664"/>
      <c r="Y22" s="665"/>
      <c r="Z22" s="723">
        <v>21.2</v>
      </c>
      <c r="AA22" s="723"/>
      <c r="AB22" s="723"/>
      <c r="AC22" s="723"/>
      <c r="AD22" s="724">
        <v>4244803</v>
      </c>
      <c r="AE22" s="724"/>
      <c r="AF22" s="724"/>
      <c r="AG22" s="724"/>
      <c r="AH22" s="724"/>
      <c r="AI22" s="724"/>
      <c r="AJ22" s="724"/>
      <c r="AK22" s="724"/>
      <c r="AL22" s="666">
        <v>100</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241</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285</v>
      </c>
      <c r="C23" s="659"/>
      <c r="D23" s="659"/>
      <c r="E23" s="659"/>
      <c r="F23" s="659"/>
      <c r="G23" s="659"/>
      <c r="H23" s="659"/>
      <c r="I23" s="659"/>
      <c r="J23" s="659"/>
      <c r="K23" s="659"/>
      <c r="L23" s="659"/>
      <c r="M23" s="659"/>
      <c r="N23" s="659"/>
      <c r="O23" s="659"/>
      <c r="P23" s="659"/>
      <c r="Q23" s="660"/>
      <c r="R23" s="661">
        <v>584</v>
      </c>
      <c r="S23" s="664"/>
      <c r="T23" s="664"/>
      <c r="U23" s="664"/>
      <c r="V23" s="664"/>
      <c r="W23" s="664"/>
      <c r="X23" s="664"/>
      <c r="Y23" s="665"/>
      <c r="Z23" s="723">
        <v>0</v>
      </c>
      <c r="AA23" s="723"/>
      <c r="AB23" s="723"/>
      <c r="AC23" s="723"/>
      <c r="AD23" s="724">
        <v>584</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156</v>
      </c>
      <c r="BH23" s="664"/>
      <c r="BI23" s="664"/>
      <c r="BJ23" s="664"/>
      <c r="BK23" s="664"/>
      <c r="BL23" s="664"/>
      <c r="BM23" s="664"/>
      <c r="BN23" s="665"/>
      <c r="BO23" s="723" t="s">
        <v>241</v>
      </c>
      <c r="BP23" s="723"/>
      <c r="BQ23" s="723"/>
      <c r="BR23" s="723"/>
      <c r="BS23" s="669" t="s">
        <v>156</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c r="B24" s="658" t="s">
        <v>292</v>
      </c>
      <c r="C24" s="659"/>
      <c r="D24" s="659"/>
      <c r="E24" s="659"/>
      <c r="F24" s="659"/>
      <c r="G24" s="659"/>
      <c r="H24" s="659"/>
      <c r="I24" s="659"/>
      <c r="J24" s="659"/>
      <c r="K24" s="659"/>
      <c r="L24" s="659"/>
      <c r="M24" s="659"/>
      <c r="N24" s="659"/>
      <c r="O24" s="659"/>
      <c r="P24" s="659"/>
      <c r="Q24" s="660"/>
      <c r="R24" s="661">
        <v>40330</v>
      </c>
      <c r="S24" s="664"/>
      <c r="T24" s="664"/>
      <c r="U24" s="664"/>
      <c r="V24" s="664"/>
      <c r="W24" s="664"/>
      <c r="X24" s="664"/>
      <c r="Y24" s="665"/>
      <c r="Z24" s="723">
        <v>0.1</v>
      </c>
      <c r="AA24" s="723"/>
      <c r="AB24" s="723"/>
      <c r="AC24" s="723"/>
      <c r="AD24" s="724" t="s">
        <v>256</v>
      </c>
      <c r="AE24" s="724"/>
      <c r="AF24" s="724"/>
      <c r="AG24" s="724"/>
      <c r="AH24" s="724"/>
      <c r="AI24" s="724"/>
      <c r="AJ24" s="724"/>
      <c r="AK24" s="724"/>
      <c r="AL24" s="666" t="s">
        <v>127</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156</v>
      </c>
      <c r="BH24" s="664"/>
      <c r="BI24" s="664"/>
      <c r="BJ24" s="664"/>
      <c r="BK24" s="664"/>
      <c r="BL24" s="664"/>
      <c r="BM24" s="664"/>
      <c r="BN24" s="665"/>
      <c r="BO24" s="723" t="s">
        <v>156</v>
      </c>
      <c r="BP24" s="723"/>
      <c r="BQ24" s="723"/>
      <c r="BR24" s="723"/>
      <c r="BS24" s="669" t="s">
        <v>156</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1625184</v>
      </c>
      <c r="CS24" s="727"/>
      <c r="CT24" s="727"/>
      <c r="CU24" s="727"/>
      <c r="CV24" s="727"/>
      <c r="CW24" s="727"/>
      <c r="CX24" s="727"/>
      <c r="CY24" s="773"/>
      <c r="CZ24" s="774">
        <v>5.3</v>
      </c>
      <c r="DA24" s="743"/>
      <c r="DB24" s="743"/>
      <c r="DC24" s="777"/>
      <c r="DD24" s="772">
        <v>1171050</v>
      </c>
      <c r="DE24" s="727"/>
      <c r="DF24" s="727"/>
      <c r="DG24" s="727"/>
      <c r="DH24" s="727"/>
      <c r="DI24" s="727"/>
      <c r="DJ24" s="727"/>
      <c r="DK24" s="773"/>
      <c r="DL24" s="772">
        <v>1169290</v>
      </c>
      <c r="DM24" s="727"/>
      <c r="DN24" s="727"/>
      <c r="DO24" s="727"/>
      <c r="DP24" s="727"/>
      <c r="DQ24" s="727"/>
      <c r="DR24" s="727"/>
      <c r="DS24" s="727"/>
      <c r="DT24" s="727"/>
      <c r="DU24" s="727"/>
      <c r="DV24" s="773"/>
      <c r="DW24" s="774">
        <v>27.5</v>
      </c>
      <c r="DX24" s="743"/>
      <c r="DY24" s="743"/>
      <c r="DZ24" s="743"/>
      <c r="EA24" s="743"/>
      <c r="EB24" s="743"/>
      <c r="EC24" s="775"/>
    </row>
    <row r="25" spans="2:133" ht="11.25" customHeight="1">
      <c r="B25" s="658" t="s">
        <v>295</v>
      </c>
      <c r="C25" s="659"/>
      <c r="D25" s="659"/>
      <c r="E25" s="659"/>
      <c r="F25" s="659"/>
      <c r="G25" s="659"/>
      <c r="H25" s="659"/>
      <c r="I25" s="659"/>
      <c r="J25" s="659"/>
      <c r="K25" s="659"/>
      <c r="L25" s="659"/>
      <c r="M25" s="659"/>
      <c r="N25" s="659"/>
      <c r="O25" s="659"/>
      <c r="P25" s="659"/>
      <c r="Q25" s="660"/>
      <c r="R25" s="661">
        <v>1118</v>
      </c>
      <c r="S25" s="664"/>
      <c r="T25" s="664"/>
      <c r="U25" s="664"/>
      <c r="V25" s="664"/>
      <c r="W25" s="664"/>
      <c r="X25" s="664"/>
      <c r="Y25" s="665"/>
      <c r="Z25" s="723">
        <v>0</v>
      </c>
      <c r="AA25" s="723"/>
      <c r="AB25" s="723"/>
      <c r="AC25" s="723"/>
      <c r="AD25" s="724">
        <v>821</v>
      </c>
      <c r="AE25" s="724"/>
      <c r="AF25" s="724"/>
      <c r="AG25" s="724"/>
      <c r="AH25" s="724"/>
      <c r="AI25" s="724"/>
      <c r="AJ25" s="724"/>
      <c r="AK25" s="724"/>
      <c r="AL25" s="666">
        <v>0</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156</v>
      </c>
      <c r="BH25" s="664"/>
      <c r="BI25" s="664"/>
      <c r="BJ25" s="664"/>
      <c r="BK25" s="664"/>
      <c r="BL25" s="664"/>
      <c r="BM25" s="664"/>
      <c r="BN25" s="665"/>
      <c r="BO25" s="723" t="s">
        <v>156</v>
      </c>
      <c r="BP25" s="723"/>
      <c r="BQ25" s="723"/>
      <c r="BR25" s="723"/>
      <c r="BS25" s="669" t="s">
        <v>127</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1107308</v>
      </c>
      <c r="CS25" s="662"/>
      <c r="CT25" s="662"/>
      <c r="CU25" s="662"/>
      <c r="CV25" s="662"/>
      <c r="CW25" s="662"/>
      <c r="CX25" s="662"/>
      <c r="CY25" s="663"/>
      <c r="CZ25" s="666">
        <v>3.6</v>
      </c>
      <c r="DA25" s="695"/>
      <c r="DB25" s="695"/>
      <c r="DC25" s="696"/>
      <c r="DD25" s="669">
        <v>1091576</v>
      </c>
      <c r="DE25" s="662"/>
      <c r="DF25" s="662"/>
      <c r="DG25" s="662"/>
      <c r="DH25" s="662"/>
      <c r="DI25" s="662"/>
      <c r="DJ25" s="662"/>
      <c r="DK25" s="663"/>
      <c r="DL25" s="669">
        <v>1091576</v>
      </c>
      <c r="DM25" s="662"/>
      <c r="DN25" s="662"/>
      <c r="DO25" s="662"/>
      <c r="DP25" s="662"/>
      <c r="DQ25" s="662"/>
      <c r="DR25" s="662"/>
      <c r="DS25" s="662"/>
      <c r="DT25" s="662"/>
      <c r="DU25" s="662"/>
      <c r="DV25" s="663"/>
      <c r="DW25" s="666">
        <v>25.7</v>
      </c>
      <c r="DX25" s="695"/>
      <c r="DY25" s="695"/>
      <c r="DZ25" s="695"/>
      <c r="EA25" s="695"/>
      <c r="EB25" s="695"/>
      <c r="EC25" s="697"/>
    </row>
    <row r="26" spans="2:133" ht="11.25" customHeight="1">
      <c r="B26" s="658" t="s">
        <v>298</v>
      </c>
      <c r="C26" s="659"/>
      <c r="D26" s="659"/>
      <c r="E26" s="659"/>
      <c r="F26" s="659"/>
      <c r="G26" s="659"/>
      <c r="H26" s="659"/>
      <c r="I26" s="659"/>
      <c r="J26" s="659"/>
      <c r="K26" s="659"/>
      <c r="L26" s="659"/>
      <c r="M26" s="659"/>
      <c r="N26" s="659"/>
      <c r="O26" s="659"/>
      <c r="P26" s="659"/>
      <c r="Q26" s="660"/>
      <c r="R26" s="661">
        <v>1212</v>
      </c>
      <c r="S26" s="664"/>
      <c r="T26" s="664"/>
      <c r="U26" s="664"/>
      <c r="V26" s="664"/>
      <c r="W26" s="664"/>
      <c r="X26" s="664"/>
      <c r="Y26" s="665"/>
      <c r="Z26" s="723">
        <v>0</v>
      </c>
      <c r="AA26" s="723"/>
      <c r="AB26" s="723"/>
      <c r="AC26" s="723"/>
      <c r="AD26" s="724">
        <v>1</v>
      </c>
      <c r="AE26" s="724"/>
      <c r="AF26" s="724"/>
      <c r="AG26" s="724"/>
      <c r="AH26" s="724"/>
      <c r="AI26" s="724"/>
      <c r="AJ26" s="724"/>
      <c r="AK26" s="724"/>
      <c r="AL26" s="666">
        <v>0</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156</v>
      </c>
      <c r="BP26" s="723"/>
      <c r="BQ26" s="723"/>
      <c r="BR26" s="723"/>
      <c r="BS26" s="669" t="s">
        <v>256</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670446</v>
      </c>
      <c r="CS26" s="664"/>
      <c r="CT26" s="664"/>
      <c r="CU26" s="664"/>
      <c r="CV26" s="664"/>
      <c r="CW26" s="664"/>
      <c r="CX26" s="664"/>
      <c r="CY26" s="665"/>
      <c r="CZ26" s="666">
        <v>2.2000000000000002</v>
      </c>
      <c r="DA26" s="695"/>
      <c r="DB26" s="695"/>
      <c r="DC26" s="696"/>
      <c r="DD26" s="669">
        <v>654714</v>
      </c>
      <c r="DE26" s="664"/>
      <c r="DF26" s="664"/>
      <c r="DG26" s="664"/>
      <c r="DH26" s="664"/>
      <c r="DI26" s="664"/>
      <c r="DJ26" s="664"/>
      <c r="DK26" s="665"/>
      <c r="DL26" s="669" t="s">
        <v>127</v>
      </c>
      <c r="DM26" s="664"/>
      <c r="DN26" s="664"/>
      <c r="DO26" s="664"/>
      <c r="DP26" s="664"/>
      <c r="DQ26" s="664"/>
      <c r="DR26" s="664"/>
      <c r="DS26" s="664"/>
      <c r="DT26" s="664"/>
      <c r="DU26" s="664"/>
      <c r="DV26" s="665"/>
      <c r="DW26" s="666" t="s">
        <v>156</v>
      </c>
      <c r="DX26" s="695"/>
      <c r="DY26" s="695"/>
      <c r="DZ26" s="695"/>
      <c r="EA26" s="695"/>
      <c r="EB26" s="695"/>
      <c r="EC26" s="697"/>
    </row>
    <row r="27" spans="2:133" ht="11.25" customHeight="1">
      <c r="B27" s="658" t="s">
        <v>301</v>
      </c>
      <c r="C27" s="659"/>
      <c r="D27" s="659"/>
      <c r="E27" s="659"/>
      <c r="F27" s="659"/>
      <c r="G27" s="659"/>
      <c r="H27" s="659"/>
      <c r="I27" s="659"/>
      <c r="J27" s="659"/>
      <c r="K27" s="659"/>
      <c r="L27" s="659"/>
      <c r="M27" s="659"/>
      <c r="N27" s="659"/>
      <c r="O27" s="659"/>
      <c r="P27" s="659"/>
      <c r="Q27" s="660"/>
      <c r="R27" s="661">
        <v>4988305</v>
      </c>
      <c r="S27" s="664"/>
      <c r="T27" s="664"/>
      <c r="U27" s="664"/>
      <c r="V27" s="664"/>
      <c r="W27" s="664"/>
      <c r="X27" s="664"/>
      <c r="Y27" s="665"/>
      <c r="Z27" s="723">
        <v>14.8</v>
      </c>
      <c r="AA27" s="723"/>
      <c r="AB27" s="723"/>
      <c r="AC27" s="723"/>
      <c r="AD27" s="724" t="s">
        <v>127</v>
      </c>
      <c r="AE27" s="724"/>
      <c r="AF27" s="724"/>
      <c r="AG27" s="724"/>
      <c r="AH27" s="724"/>
      <c r="AI27" s="724"/>
      <c r="AJ27" s="724"/>
      <c r="AK27" s="724"/>
      <c r="AL27" s="666" t="s">
        <v>127</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3908509</v>
      </c>
      <c r="BH27" s="664"/>
      <c r="BI27" s="664"/>
      <c r="BJ27" s="664"/>
      <c r="BK27" s="664"/>
      <c r="BL27" s="664"/>
      <c r="BM27" s="664"/>
      <c r="BN27" s="665"/>
      <c r="BO27" s="723">
        <v>100</v>
      </c>
      <c r="BP27" s="723"/>
      <c r="BQ27" s="723"/>
      <c r="BR27" s="723"/>
      <c r="BS27" s="669" t="s">
        <v>156</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514973</v>
      </c>
      <c r="CS27" s="662"/>
      <c r="CT27" s="662"/>
      <c r="CU27" s="662"/>
      <c r="CV27" s="662"/>
      <c r="CW27" s="662"/>
      <c r="CX27" s="662"/>
      <c r="CY27" s="663"/>
      <c r="CZ27" s="666">
        <v>1.7</v>
      </c>
      <c r="DA27" s="695"/>
      <c r="DB27" s="695"/>
      <c r="DC27" s="696"/>
      <c r="DD27" s="669">
        <v>76571</v>
      </c>
      <c r="DE27" s="662"/>
      <c r="DF27" s="662"/>
      <c r="DG27" s="662"/>
      <c r="DH27" s="662"/>
      <c r="DI27" s="662"/>
      <c r="DJ27" s="662"/>
      <c r="DK27" s="663"/>
      <c r="DL27" s="669">
        <v>74811</v>
      </c>
      <c r="DM27" s="662"/>
      <c r="DN27" s="662"/>
      <c r="DO27" s="662"/>
      <c r="DP27" s="662"/>
      <c r="DQ27" s="662"/>
      <c r="DR27" s="662"/>
      <c r="DS27" s="662"/>
      <c r="DT27" s="662"/>
      <c r="DU27" s="662"/>
      <c r="DV27" s="663"/>
      <c r="DW27" s="666">
        <v>1.8</v>
      </c>
      <c r="DX27" s="695"/>
      <c r="DY27" s="695"/>
      <c r="DZ27" s="695"/>
      <c r="EA27" s="695"/>
      <c r="EB27" s="695"/>
      <c r="EC27" s="697"/>
    </row>
    <row r="28" spans="2:133" ht="11.25" customHeight="1">
      <c r="B28" s="766" t="s">
        <v>304</v>
      </c>
      <c r="C28" s="767"/>
      <c r="D28" s="767"/>
      <c r="E28" s="767"/>
      <c r="F28" s="767"/>
      <c r="G28" s="767"/>
      <c r="H28" s="767"/>
      <c r="I28" s="767"/>
      <c r="J28" s="767"/>
      <c r="K28" s="767"/>
      <c r="L28" s="767"/>
      <c r="M28" s="767"/>
      <c r="N28" s="767"/>
      <c r="O28" s="767"/>
      <c r="P28" s="767"/>
      <c r="Q28" s="768"/>
      <c r="R28" s="661" t="s">
        <v>256</v>
      </c>
      <c r="S28" s="664"/>
      <c r="T28" s="664"/>
      <c r="U28" s="664"/>
      <c r="V28" s="664"/>
      <c r="W28" s="664"/>
      <c r="X28" s="664"/>
      <c r="Y28" s="665"/>
      <c r="Z28" s="723" t="s">
        <v>127</v>
      </c>
      <c r="AA28" s="723"/>
      <c r="AB28" s="723"/>
      <c r="AC28" s="723"/>
      <c r="AD28" s="724" t="s">
        <v>156</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2903</v>
      </c>
      <c r="CS28" s="664"/>
      <c r="CT28" s="664"/>
      <c r="CU28" s="664"/>
      <c r="CV28" s="664"/>
      <c r="CW28" s="664"/>
      <c r="CX28" s="664"/>
      <c r="CY28" s="665"/>
      <c r="CZ28" s="666">
        <v>0</v>
      </c>
      <c r="DA28" s="695"/>
      <c r="DB28" s="695"/>
      <c r="DC28" s="696"/>
      <c r="DD28" s="669">
        <v>2903</v>
      </c>
      <c r="DE28" s="664"/>
      <c r="DF28" s="664"/>
      <c r="DG28" s="664"/>
      <c r="DH28" s="664"/>
      <c r="DI28" s="664"/>
      <c r="DJ28" s="664"/>
      <c r="DK28" s="665"/>
      <c r="DL28" s="669">
        <v>2903</v>
      </c>
      <c r="DM28" s="664"/>
      <c r="DN28" s="664"/>
      <c r="DO28" s="664"/>
      <c r="DP28" s="664"/>
      <c r="DQ28" s="664"/>
      <c r="DR28" s="664"/>
      <c r="DS28" s="664"/>
      <c r="DT28" s="664"/>
      <c r="DU28" s="664"/>
      <c r="DV28" s="665"/>
      <c r="DW28" s="666">
        <v>0.1</v>
      </c>
      <c r="DX28" s="695"/>
      <c r="DY28" s="695"/>
      <c r="DZ28" s="695"/>
      <c r="EA28" s="695"/>
      <c r="EB28" s="695"/>
      <c r="EC28" s="697"/>
    </row>
    <row r="29" spans="2:133" ht="11.25" customHeight="1">
      <c r="B29" s="658" t="s">
        <v>306</v>
      </c>
      <c r="C29" s="659"/>
      <c r="D29" s="659"/>
      <c r="E29" s="659"/>
      <c r="F29" s="659"/>
      <c r="G29" s="659"/>
      <c r="H29" s="659"/>
      <c r="I29" s="659"/>
      <c r="J29" s="659"/>
      <c r="K29" s="659"/>
      <c r="L29" s="659"/>
      <c r="M29" s="659"/>
      <c r="N29" s="659"/>
      <c r="O29" s="659"/>
      <c r="P29" s="659"/>
      <c r="Q29" s="660"/>
      <c r="R29" s="661">
        <v>6489107</v>
      </c>
      <c r="S29" s="664"/>
      <c r="T29" s="664"/>
      <c r="U29" s="664"/>
      <c r="V29" s="664"/>
      <c r="W29" s="664"/>
      <c r="X29" s="664"/>
      <c r="Y29" s="665"/>
      <c r="Z29" s="723">
        <v>19.2</v>
      </c>
      <c r="AA29" s="723"/>
      <c r="AB29" s="723"/>
      <c r="AC29" s="723"/>
      <c r="AD29" s="724" t="s">
        <v>127</v>
      </c>
      <c r="AE29" s="724"/>
      <c r="AF29" s="724"/>
      <c r="AG29" s="724"/>
      <c r="AH29" s="724"/>
      <c r="AI29" s="724"/>
      <c r="AJ29" s="724"/>
      <c r="AK29" s="724"/>
      <c r="AL29" s="666" t="s">
        <v>127</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69</v>
      </c>
      <c r="CG29" s="702"/>
      <c r="CH29" s="702"/>
      <c r="CI29" s="702"/>
      <c r="CJ29" s="702"/>
      <c r="CK29" s="702"/>
      <c r="CL29" s="702"/>
      <c r="CM29" s="702"/>
      <c r="CN29" s="702"/>
      <c r="CO29" s="702"/>
      <c r="CP29" s="702"/>
      <c r="CQ29" s="703"/>
      <c r="CR29" s="661">
        <v>2903</v>
      </c>
      <c r="CS29" s="662"/>
      <c r="CT29" s="662"/>
      <c r="CU29" s="662"/>
      <c r="CV29" s="662"/>
      <c r="CW29" s="662"/>
      <c r="CX29" s="662"/>
      <c r="CY29" s="663"/>
      <c r="CZ29" s="666">
        <v>0</v>
      </c>
      <c r="DA29" s="695"/>
      <c r="DB29" s="695"/>
      <c r="DC29" s="696"/>
      <c r="DD29" s="669">
        <v>2903</v>
      </c>
      <c r="DE29" s="662"/>
      <c r="DF29" s="662"/>
      <c r="DG29" s="662"/>
      <c r="DH29" s="662"/>
      <c r="DI29" s="662"/>
      <c r="DJ29" s="662"/>
      <c r="DK29" s="663"/>
      <c r="DL29" s="669">
        <v>2903</v>
      </c>
      <c r="DM29" s="662"/>
      <c r="DN29" s="662"/>
      <c r="DO29" s="662"/>
      <c r="DP29" s="662"/>
      <c r="DQ29" s="662"/>
      <c r="DR29" s="662"/>
      <c r="DS29" s="662"/>
      <c r="DT29" s="662"/>
      <c r="DU29" s="662"/>
      <c r="DV29" s="663"/>
      <c r="DW29" s="666">
        <v>0.1</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2186240</v>
      </c>
      <c r="S30" s="664"/>
      <c r="T30" s="664"/>
      <c r="U30" s="664"/>
      <c r="V30" s="664"/>
      <c r="W30" s="664"/>
      <c r="X30" s="664"/>
      <c r="Y30" s="665"/>
      <c r="Z30" s="723">
        <v>6.5</v>
      </c>
      <c r="AA30" s="723"/>
      <c r="AB30" s="723"/>
      <c r="AC30" s="723"/>
      <c r="AD30" s="724" t="s">
        <v>156</v>
      </c>
      <c r="AE30" s="724"/>
      <c r="AF30" s="724"/>
      <c r="AG30" s="724"/>
      <c r="AH30" s="724"/>
      <c r="AI30" s="724"/>
      <c r="AJ30" s="724"/>
      <c r="AK30" s="724"/>
      <c r="AL30" s="666" t="s">
        <v>127</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99.2</v>
      </c>
      <c r="BH30" s="742"/>
      <c r="BI30" s="742"/>
      <c r="BJ30" s="742"/>
      <c r="BK30" s="742"/>
      <c r="BL30" s="742"/>
      <c r="BM30" s="743">
        <v>99.2</v>
      </c>
      <c r="BN30" s="742"/>
      <c r="BO30" s="742"/>
      <c r="BP30" s="742"/>
      <c r="BQ30" s="744"/>
      <c r="BR30" s="741">
        <v>99.9</v>
      </c>
      <c r="BS30" s="742"/>
      <c r="BT30" s="742"/>
      <c r="BU30" s="742"/>
      <c r="BV30" s="742"/>
      <c r="BW30" s="742"/>
      <c r="BX30" s="743">
        <v>99.9</v>
      </c>
      <c r="BY30" s="742"/>
      <c r="BZ30" s="742"/>
      <c r="CA30" s="742"/>
      <c r="CB30" s="744"/>
      <c r="CD30" s="747"/>
      <c r="CE30" s="748"/>
      <c r="CF30" s="705" t="s">
        <v>313</v>
      </c>
      <c r="CG30" s="702"/>
      <c r="CH30" s="702"/>
      <c r="CI30" s="702"/>
      <c r="CJ30" s="702"/>
      <c r="CK30" s="702"/>
      <c r="CL30" s="702"/>
      <c r="CM30" s="702"/>
      <c r="CN30" s="702"/>
      <c r="CO30" s="702"/>
      <c r="CP30" s="702"/>
      <c r="CQ30" s="703"/>
      <c r="CR30" s="661">
        <v>2866</v>
      </c>
      <c r="CS30" s="664"/>
      <c r="CT30" s="664"/>
      <c r="CU30" s="664"/>
      <c r="CV30" s="664"/>
      <c r="CW30" s="664"/>
      <c r="CX30" s="664"/>
      <c r="CY30" s="665"/>
      <c r="CZ30" s="666">
        <v>0</v>
      </c>
      <c r="DA30" s="695"/>
      <c r="DB30" s="695"/>
      <c r="DC30" s="696"/>
      <c r="DD30" s="669">
        <v>2866</v>
      </c>
      <c r="DE30" s="664"/>
      <c r="DF30" s="664"/>
      <c r="DG30" s="664"/>
      <c r="DH30" s="664"/>
      <c r="DI30" s="664"/>
      <c r="DJ30" s="664"/>
      <c r="DK30" s="665"/>
      <c r="DL30" s="669">
        <v>2866</v>
      </c>
      <c r="DM30" s="664"/>
      <c r="DN30" s="664"/>
      <c r="DO30" s="664"/>
      <c r="DP30" s="664"/>
      <c r="DQ30" s="664"/>
      <c r="DR30" s="664"/>
      <c r="DS30" s="664"/>
      <c r="DT30" s="664"/>
      <c r="DU30" s="664"/>
      <c r="DV30" s="665"/>
      <c r="DW30" s="666">
        <v>0.1</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9819</v>
      </c>
      <c r="S31" s="664"/>
      <c r="T31" s="664"/>
      <c r="U31" s="664"/>
      <c r="V31" s="664"/>
      <c r="W31" s="664"/>
      <c r="X31" s="664"/>
      <c r="Y31" s="665"/>
      <c r="Z31" s="723">
        <v>0</v>
      </c>
      <c r="AA31" s="723"/>
      <c r="AB31" s="723"/>
      <c r="AC31" s="723"/>
      <c r="AD31" s="724" t="s">
        <v>156</v>
      </c>
      <c r="AE31" s="724"/>
      <c r="AF31" s="724"/>
      <c r="AG31" s="724"/>
      <c r="AH31" s="724"/>
      <c r="AI31" s="724"/>
      <c r="AJ31" s="724"/>
      <c r="AK31" s="724"/>
      <c r="AL31" s="666" t="s">
        <v>156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96</v>
      </c>
      <c r="BH31" s="662"/>
      <c r="BI31" s="662"/>
      <c r="BJ31" s="662"/>
      <c r="BK31" s="662"/>
      <c r="BL31" s="662"/>
      <c r="BM31" s="667">
        <v>95.8</v>
      </c>
      <c r="BN31" s="740"/>
      <c r="BO31" s="740"/>
      <c r="BP31" s="740"/>
      <c r="BQ31" s="701"/>
      <c r="BR31" s="739">
        <v>99.7</v>
      </c>
      <c r="BS31" s="662"/>
      <c r="BT31" s="662"/>
      <c r="BU31" s="662"/>
      <c r="BV31" s="662"/>
      <c r="BW31" s="662"/>
      <c r="BX31" s="667">
        <v>99.4</v>
      </c>
      <c r="BY31" s="740"/>
      <c r="BZ31" s="740"/>
      <c r="CA31" s="740"/>
      <c r="CB31" s="701"/>
      <c r="CD31" s="747"/>
      <c r="CE31" s="748"/>
      <c r="CF31" s="705" t="s">
        <v>317</v>
      </c>
      <c r="CG31" s="702"/>
      <c r="CH31" s="702"/>
      <c r="CI31" s="702"/>
      <c r="CJ31" s="702"/>
      <c r="CK31" s="702"/>
      <c r="CL31" s="702"/>
      <c r="CM31" s="702"/>
      <c r="CN31" s="702"/>
      <c r="CO31" s="702"/>
      <c r="CP31" s="702"/>
      <c r="CQ31" s="703"/>
      <c r="CR31" s="661">
        <v>37</v>
      </c>
      <c r="CS31" s="662"/>
      <c r="CT31" s="662"/>
      <c r="CU31" s="662"/>
      <c r="CV31" s="662"/>
      <c r="CW31" s="662"/>
      <c r="CX31" s="662"/>
      <c r="CY31" s="663"/>
      <c r="CZ31" s="666">
        <v>0</v>
      </c>
      <c r="DA31" s="695"/>
      <c r="DB31" s="695"/>
      <c r="DC31" s="696"/>
      <c r="DD31" s="669">
        <v>37</v>
      </c>
      <c r="DE31" s="662"/>
      <c r="DF31" s="662"/>
      <c r="DG31" s="662"/>
      <c r="DH31" s="662"/>
      <c r="DI31" s="662"/>
      <c r="DJ31" s="662"/>
      <c r="DK31" s="663"/>
      <c r="DL31" s="669">
        <v>37</v>
      </c>
      <c r="DM31" s="662"/>
      <c r="DN31" s="662"/>
      <c r="DO31" s="662"/>
      <c r="DP31" s="662"/>
      <c r="DQ31" s="662"/>
      <c r="DR31" s="662"/>
      <c r="DS31" s="662"/>
      <c r="DT31" s="662"/>
      <c r="DU31" s="662"/>
      <c r="DV31" s="663"/>
      <c r="DW31" s="666">
        <v>0</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9672842</v>
      </c>
      <c r="S32" s="664"/>
      <c r="T32" s="664"/>
      <c r="U32" s="664"/>
      <c r="V32" s="664"/>
      <c r="W32" s="664"/>
      <c r="X32" s="664"/>
      <c r="Y32" s="665"/>
      <c r="Z32" s="723">
        <v>28.7</v>
      </c>
      <c r="AA32" s="723"/>
      <c r="AB32" s="723"/>
      <c r="AC32" s="723"/>
      <c r="AD32" s="724" t="s">
        <v>156</v>
      </c>
      <c r="AE32" s="724"/>
      <c r="AF32" s="724"/>
      <c r="AG32" s="724"/>
      <c r="AH32" s="724"/>
      <c r="AI32" s="724"/>
      <c r="AJ32" s="724"/>
      <c r="AK32" s="724"/>
      <c r="AL32" s="666" t="s">
        <v>241</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100</v>
      </c>
      <c r="BH32" s="677"/>
      <c r="BI32" s="677"/>
      <c r="BJ32" s="677"/>
      <c r="BK32" s="677"/>
      <c r="BL32" s="677"/>
      <c r="BM32" s="721">
        <v>100</v>
      </c>
      <c r="BN32" s="677"/>
      <c r="BO32" s="677"/>
      <c r="BP32" s="677"/>
      <c r="BQ32" s="714"/>
      <c r="BR32" s="738">
        <v>100</v>
      </c>
      <c r="BS32" s="677"/>
      <c r="BT32" s="677"/>
      <c r="BU32" s="677"/>
      <c r="BV32" s="677"/>
      <c r="BW32" s="677"/>
      <c r="BX32" s="721">
        <v>100</v>
      </c>
      <c r="BY32" s="677"/>
      <c r="BZ32" s="677"/>
      <c r="CA32" s="677"/>
      <c r="CB32" s="714"/>
      <c r="CD32" s="749"/>
      <c r="CE32" s="750"/>
      <c r="CF32" s="705" t="s">
        <v>320</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241</v>
      </c>
      <c r="DA32" s="695"/>
      <c r="DB32" s="695"/>
      <c r="DC32" s="696"/>
      <c r="DD32" s="669" t="s">
        <v>256</v>
      </c>
      <c r="DE32" s="664"/>
      <c r="DF32" s="664"/>
      <c r="DG32" s="664"/>
      <c r="DH32" s="664"/>
      <c r="DI32" s="664"/>
      <c r="DJ32" s="664"/>
      <c r="DK32" s="665"/>
      <c r="DL32" s="669" t="s">
        <v>241</v>
      </c>
      <c r="DM32" s="664"/>
      <c r="DN32" s="664"/>
      <c r="DO32" s="664"/>
      <c r="DP32" s="664"/>
      <c r="DQ32" s="664"/>
      <c r="DR32" s="664"/>
      <c r="DS32" s="664"/>
      <c r="DT32" s="664"/>
      <c r="DU32" s="664"/>
      <c r="DV32" s="665"/>
      <c r="DW32" s="666" t="s">
        <v>156</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2185727</v>
      </c>
      <c r="S33" s="664"/>
      <c r="T33" s="664"/>
      <c r="U33" s="664"/>
      <c r="V33" s="664"/>
      <c r="W33" s="664"/>
      <c r="X33" s="664"/>
      <c r="Y33" s="665"/>
      <c r="Z33" s="723">
        <v>6.5</v>
      </c>
      <c r="AA33" s="723"/>
      <c r="AB33" s="723"/>
      <c r="AC33" s="723"/>
      <c r="AD33" s="724" t="s">
        <v>127</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18005872</v>
      </c>
      <c r="CS33" s="662"/>
      <c r="CT33" s="662"/>
      <c r="CU33" s="662"/>
      <c r="CV33" s="662"/>
      <c r="CW33" s="662"/>
      <c r="CX33" s="662"/>
      <c r="CY33" s="663"/>
      <c r="CZ33" s="666">
        <v>58.4</v>
      </c>
      <c r="DA33" s="695"/>
      <c r="DB33" s="695"/>
      <c r="DC33" s="696"/>
      <c r="DD33" s="669">
        <v>14342117</v>
      </c>
      <c r="DE33" s="662"/>
      <c r="DF33" s="662"/>
      <c r="DG33" s="662"/>
      <c r="DH33" s="662"/>
      <c r="DI33" s="662"/>
      <c r="DJ33" s="662"/>
      <c r="DK33" s="663"/>
      <c r="DL33" s="669">
        <v>1464302</v>
      </c>
      <c r="DM33" s="662"/>
      <c r="DN33" s="662"/>
      <c r="DO33" s="662"/>
      <c r="DP33" s="662"/>
      <c r="DQ33" s="662"/>
      <c r="DR33" s="662"/>
      <c r="DS33" s="662"/>
      <c r="DT33" s="662"/>
      <c r="DU33" s="662"/>
      <c r="DV33" s="663"/>
      <c r="DW33" s="666">
        <v>34.5</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992748</v>
      </c>
      <c r="S34" s="664"/>
      <c r="T34" s="664"/>
      <c r="U34" s="664"/>
      <c r="V34" s="664"/>
      <c r="W34" s="664"/>
      <c r="X34" s="664"/>
      <c r="Y34" s="665"/>
      <c r="Z34" s="723">
        <v>2.9</v>
      </c>
      <c r="AA34" s="723"/>
      <c r="AB34" s="723"/>
      <c r="AC34" s="723"/>
      <c r="AD34" s="724">
        <v>646</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2617720</v>
      </c>
      <c r="CS34" s="664"/>
      <c r="CT34" s="664"/>
      <c r="CU34" s="664"/>
      <c r="CV34" s="664"/>
      <c r="CW34" s="664"/>
      <c r="CX34" s="664"/>
      <c r="CY34" s="665"/>
      <c r="CZ34" s="666">
        <v>8.5</v>
      </c>
      <c r="DA34" s="695"/>
      <c r="DB34" s="695"/>
      <c r="DC34" s="696"/>
      <c r="DD34" s="669">
        <v>1832820</v>
      </c>
      <c r="DE34" s="664"/>
      <c r="DF34" s="664"/>
      <c r="DG34" s="664"/>
      <c r="DH34" s="664"/>
      <c r="DI34" s="664"/>
      <c r="DJ34" s="664"/>
      <c r="DK34" s="665"/>
      <c r="DL34" s="669">
        <v>520826</v>
      </c>
      <c r="DM34" s="664"/>
      <c r="DN34" s="664"/>
      <c r="DO34" s="664"/>
      <c r="DP34" s="664"/>
      <c r="DQ34" s="664"/>
      <c r="DR34" s="664"/>
      <c r="DS34" s="664"/>
      <c r="DT34" s="664"/>
      <c r="DU34" s="664"/>
      <c r="DV34" s="665"/>
      <c r="DW34" s="666">
        <v>12.3</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t="s">
        <v>127</v>
      </c>
      <c r="S35" s="664"/>
      <c r="T35" s="664"/>
      <c r="U35" s="664"/>
      <c r="V35" s="664"/>
      <c r="W35" s="664"/>
      <c r="X35" s="664"/>
      <c r="Y35" s="665"/>
      <c r="Z35" s="723" t="s">
        <v>256</v>
      </c>
      <c r="AA35" s="723"/>
      <c r="AB35" s="723"/>
      <c r="AC35" s="723"/>
      <c r="AD35" s="724" t="s">
        <v>256</v>
      </c>
      <c r="AE35" s="724"/>
      <c r="AF35" s="724"/>
      <c r="AG35" s="724"/>
      <c r="AH35" s="724"/>
      <c r="AI35" s="724"/>
      <c r="AJ35" s="724"/>
      <c r="AK35" s="724"/>
      <c r="AL35" s="666" t="s">
        <v>156</v>
      </c>
      <c r="AM35" s="667"/>
      <c r="AN35" s="667"/>
      <c r="AO35" s="725"/>
      <c r="AP35" s="234"/>
      <c r="AQ35" s="729" t="s">
        <v>328</v>
      </c>
      <c r="AR35" s="730"/>
      <c r="AS35" s="730"/>
      <c r="AT35" s="730"/>
      <c r="AU35" s="730"/>
      <c r="AV35" s="730"/>
      <c r="AW35" s="730"/>
      <c r="AX35" s="730"/>
      <c r="AY35" s="731"/>
      <c r="AZ35" s="726">
        <v>603103</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38198</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225122</v>
      </c>
      <c r="CS35" s="662"/>
      <c r="CT35" s="662"/>
      <c r="CU35" s="662"/>
      <c r="CV35" s="662"/>
      <c r="CW35" s="662"/>
      <c r="CX35" s="662"/>
      <c r="CY35" s="663"/>
      <c r="CZ35" s="666">
        <v>0.7</v>
      </c>
      <c r="DA35" s="695"/>
      <c r="DB35" s="695"/>
      <c r="DC35" s="696"/>
      <c r="DD35" s="669">
        <v>47245</v>
      </c>
      <c r="DE35" s="662"/>
      <c r="DF35" s="662"/>
      <c r="DG35" s="662"/>
      <c r="DH35" s="662"/>
      <c r="DI35" s="662"/>
      <c r="DJ35" s="662"/>
      <c r="DK35" s="663"/>
      <c r="DL35" s="669">
        <v>23550</v>
      </c>
      <c r="DM35" s="662"/>
      <c r="DN35" s="662"/>
      <c r="DO35" s="662"/>
      <c r="DP35" s="662"/>
      <c r="DQ35" s="662"/>
      <c r="DR35" s="662"/>
      <c r="DS35" s="662"/>
      <c r="DT35" s="662"/>
      <c r="DU35" s="662"/>
      <c r="DV35" s="663"/>
      <c r="DW35" s="666">
        <v>0.6</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156</v>
      </c>
      <c r="S36" s="664"/>
      <c r="T36" s="664"/>
      <c r="U36" s="664"/>
      <c r="V36" s="664"/>
      <c r="W36" s="664"/>
      <c r="X36" s="664"/>
      <c r="Y36" s="665"/>
      <c r="Z36" s="723" t="s">
        <v>127</v>
      </c>
      <c r="AA36" s="723"/>
      <c r="AB36" s="723"/>
      <c r="AC36" s="723"/>
      <c r="AD36" s="724" t="s">
        <v>256</v>
      </c>
      <c r="AE36" s="724"/>
      <c r="AF36" s="724"/>
      <c r="AG36" s="724"/>
      <c r="AH36" s="724"/>
      <c r="AI36" s="724"/>
      <c r="AJ36" s="724"/>
      <c r="AK36" s="724"/>
      <c r="AL36" s="666" t="s">
        <v>127</v>
      </c>
      <c r="AM36" s="667"/>
      <c r="AN36" s="667"/>
      <c r="AO36" s="725"/>
      <c r="AQ36" s="698" t="s">
        <v>332</v>
      </c>
      <c r="AR36" s="699"/>
      <c r="AS36" s="699"/>
      <c r="AT36" s="699"/>
      <c r="AU36" s="699"/>
      <c r="AV36" s="699"/>
      <c r="AW36" s="699"/>
      <c r="AX36" s="699"/>
      <c r="AY36" s="700"/>
      <c r="AZ36" s="661">
        <v>86209</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38198</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4512277</v>
      </c>
      <c r="CS36" s="664"/>
      <c r="CT36" s="664"/>
      <c r="CU36" s="664"/>
      <c r="CV36" s="664"/>
      <c r="CW36" s="664"/>
      <c r="CX36" s="664"/>
      <c r="CY36" s="665"/>
      <c r="CZ36" s="666">
        <v>14.6</v>
      </c>
      <c r="DA36" s="695"/>
      <c r="DB36" s="695"/>
      <c r="DC36" s="696"/>
      <c r="DD36" s="669">
        <v>4415693</v>
      </c>
      <c r="DE36" s="664"/>
      <c r="DF36" s="664"/>
      <c r="DG36" s="664"/>
      <c r="DH36" s="664"/>
      <c r="DI36" s="664"/>
      <c r="DJ36" s="664"/>
      <c r="DK36" s="665"/>
      <c r="DL36" s="669">
        <v>564645</v>
      </c>
      <c r="DM36" s="664"/>
      <c r="DN36" s="664"/>
      <c r="DO36" s="664"/>
      <c r="DP36" s="664"/>
      <c r="DQ36" s="664"/>
      <c r="DR36" s="664"/>
      <c r="DS36" s="664"/>
      <c r="DT36" s="664"/>
      <c r="DU36" s="664"/>
      <c r="DV36" s="665"/>
      <c r="DW36" s="666">
        <v>13.3</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t="s">
        <v>241</v>
      </c>
      <c r="S37" s="664"/>
      <c r="T37" s="664"/>
      <c r="U37" s="664"/>
      <c r="V37" s="664"/>
      <c r="W37" s="664"/>
      <c r="X37" s="664"/>
      <c r="Y37" s="665"/>
      <c r="Z37" s="723" t="s">
        <v>256</v>
      </c>
      <c r="AA37" s="723"/>
      <c r="AB37" s="723"/>
      <c r="AC37" s="723"/>
      <c r="AD37" s="724" t="s">
        <v>156</v>
      </c>
      <c r="AE37" s="724"/>
      <c r="AF37" s="724"/>
      <c r="AG37" s="724"/>
      <c r="AH37" s="724"/>
      <c r="AI37" s="724"/>
      <c r="AJ37" s="724"/>
      <c r="AK37" s="724"/>
      <c r="AL37" s="666" t="s">
        <v>156</v>
      </c>
      <c r="AM37" s="667"/>
      <c r="AN37" s="667"/>
      <c r="AO37" s="725"/>
      <c r="AQ37" s="698" t="s">
        <v>336</v>
      </c>
      <c r="AR37" s="699"/>
      <c r="AS37" s="699"/>
      <c r="AT37" s="699"/>
      <c r="AU37" s="699"/>
      <c r="AV37" s="699"/>
      <c r="AW37" s="699"/>
      <c r="AX37" s="699"/>
      <c r="AY37" s="700"/>
      <c r="AZ37" s="661">
        <v>77163</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1904</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302793</v>
      </c>
      <c r="CS37" s="662"/>
      <c r="CT37" s="662"/>
      <c r="CU37" s="662"/>
      <c r="CV37" s="662"/>
      <c r="CW37" s="662"/>
      <c r="CX37" s="662"/>
      <c r="CY37" s="663"/>
      <c r="CZ37" s="666">
        <v>1</v>
      </c>
      <c r="DA37" s="695"/>
      <c r="DB37" s="695"/>
      <c r="DC37" s="696"/>
      <c r="DD37" s="669">
        <v>302793</v>
      </c>
      <c r="DE37" s="662"/>
      <c r="DF37" s="662"/>
      <c r="DG37" s="662"/>
      <c r="DH37" s="662"/>
      <c r="DI37" s="662"/>
      <c r="DJ37" s="662"/>
      <c r="DK37" s="663"/>
      <c r="DL37" s="669">
        <v>276285</v>
      </c>
      <c r="DM37" s="662"/>
      <c r="DN37" s="662"/>
      <c r="DO37" s="662"/>
      <c r="DP37" s="662"/>
      <c r="DQ37" s="662"/>
      <c r="DR37" s="662"/>
      <c r="DS37" s="662"/>
      <c r="DT37" s="662"/>
      <c r="DU37" s="662"/>
      <c r="DV37" s="663"/>
      <c r="DW37" s="666">
        <v>6.5</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33729501</v>
      </c>
      <c r="S38" s="713"/>
      <c r="T38" s="713"/>
      <c r="U38" s="713"/>
      <c r="V38" s="713"/>
      <c r="W38" s="713"/>
      <c r="X38" s="713"/>
      <c r="Y38" s="718"/>
      <c r="Z38" s="719">
        <v>100</v>
      </c>
      <c r="AA38" s="719"/>
      <c r="AB38" s="719"/>
      <c r="AC38" s="719"/>
      <c r="AD38" s="720">
        <v>4246855</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37321</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3512</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560954</v>
      </c>
      <c r="CS38" s="664"/>
      <c r="CT38" s="664"/>
      <c r="CU38" s="664"/>
      <c r="CV38" s="664"/>
      <c r="CW38" s="664"/>
      <c r="CX38" s="664"/>
      <c r="CY38" s="665"/>
      <c r="CZ38" s="666">
        <v>1.8</v>
      </c>
      <c r="DA38" s="695"/>
      <c r="DB38" s="695"/>
      <c r="DC38" s="696"/>
      <c r="DD38" s="669">
        <v>417667</v>
      </c>
      <c r="DE38" s="664"/>
      <c r="DF38" s="664"/>
      <c r="DG38" s="664"/>
      <c r="DH38" s="664"/>
      <c r="DI38" s="664"/>
      <c r="DJ38" s="664"/>
      <c r="DK38" s="665"/>
      <c r="DL38" s="669">
        <v>355281</v>
      </c>
      <c r="DM38" s="664"/>
      <c r="DN38" s="664"/>
      <c r="DO38" s="664"/>
      <c r="DP38" s="664"/>
      <c r="DQ38" s="664"/>
      <c r="DR38" s="664"/>
      <c r="DS38" s="664"/>
      <c r="DT38" s="664"/>
      <c r="DU38" s="664"/>
      <c r="DV38" s="665"/>
      <c r="DW38" s="666">
        <v>8.4</v>
      </c>
      <c r="DX38" s="695"/>
      <c r="DY38" s="695"/>
      <c r="DZ38" s="695"/>
      <c r="EA38" s="695"/>
      <c r="EB38" s="695"/>
      <c r="EC38" s="697"/>
    </row>
    <row r="39" spans="2:133" ht="11.25" customHeight="1">
      <c r="AQ39" s="698" t="s">
        <v>343</v>
      </c>
      <c r="AR39" s="699"/>
      <c r="AS39" s="699"/>
      <c r="AT39" s="699"/>
      <c r="AU39" s="699"/>
      <c r="AV39" s="699"/>
      <c r="AW39" s="699"/>
      <c r="AX39" s="699"/>
      <c r="AY39" s="700"/>
      <c r="AZ39" s="661">
        <v>4828</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t="s">
        <v>156</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9834799</v>
      </c>
      <c r="CS39" s="662"/>
      <c r="CT39" s="662"/>
      <c r="CU39" s="662"/>
      <c r="CV39" s="662"/>
      <c r="CW39" s="662"/>
      <c r="CX39" s="662"/>
      <c r="CY39" s="663"/>
      <c r="CZ39" s="666">
        <v>31.9</v>
      </c>
      <c r="DA39" s="695"/>
      <c r="DB39" s="695"/>
      <c r="DC39" s="696"/>
      <c r="DD39" s="669">
        <v>7488692</v>
      </c>
      <c r="DE39" s="662"/>
      <c r="DF39" s="662"/>
      <c r="DG39" s="662"/>
      <c r="DH39" s="662"/>
      <c r="DI39" s="662"/>
      <c r="DJ39" s="662"/>
      <c r="DK39" s="663"/>
      <c r="DL39" s="669" t="s">
        <v>127</v>
      </c>
      <c r="DM39" s="662"/>
      <c r="DN39" s="662"/>
      <c r="DO39" s="662"/>
      <c r="DP39" s="662"/>
      <c r="DQ39" s="662"/>
      <c r="DR39" s="662"/>
      <c r="DS39" s="662"/>
      <c r="DT39" s="662"/>
      <c r="DU39" s="662"/>
      <c r="DV39" s="663"/>
      <c r="DW39" s="666" t="s">
        <v>256</v>
      </c>
      <c r="DX39" s="695"/>
      <c r="DY39" s="695"/>
      <c r="DZ39" s="695"/>
      <c r="EA39" s="695"/>
      <c r="EB39" s="695"/>
      <c r="EC39" s="697"/>
    </row>
    <row r="40" spans="2:133" ht="11.25" customHeight="1">
      <c r="AQ40" s="698" t="s">
        <v>347</v>
      </c>
      <c r="AR40" s="699"/>
      <c r="AS40" s="699"/>
      <c r="AT40" s="699"/>
      <c r="AU40" s="699"/>
      <c r="AV40" s="699"/>
      <c r="AW40" s="699"/>
      <c r="AX40" s="699"/>
      <c r="AY40" s="700"/>
      <c r="AZ40" s="661">
        <v>192921</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v>130</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255000</v>
      </c>
      <c r="CS40" s="664"/>
      <c r="CT40" s="664"/>
      <c r="CU40" s="664"/>
      <c r="CV40" s="664"/>
      <c r="CW40" s="664"/>
      <c r="CX40" s="664"/>
      <c r="CY40" s="665"/>
      <c r="CZ40" s="666">
        <v>0.8</v>
      </c>
      <c r="DA40" s="695"/>
      <c r="DB40" s="695"/>
      <c r="DC40" s="696"/>
      <c r="DD40" s="669">
        <v>140000</v>
      </c>
      <c r="DE40" s="664"/>
      <c r="DF40" s="664"/>
      <c r="DG40" s="664"/>
      <c r="DH40" s="664"/>
      <c r="DI40" s="664"/>
      <c r="DJ40" s="664"/>
      <c r="DK40" s="665"/>
      <c r="DL40" s="669" t="s">
        <v>127</v>
      </c>
      <c r="DM40" s="664"/>
      <c r="DN40" s="664"/>
      <c r="DO40" s="664"/>
      <c r="DP40" s="664"/>
      <c r="DQ40" s="664"/>
      <c r="DR40" s="664"/>
      <c r="DS40" s="664"/>
      <c r="DT40" s="664"/>
      <c r="DU40" s="664"/>
      <c r="DV40" s="665"/>
      <c r="DW40" s="666" t="s">
        <v>256</v>
      </c>
      <c r="DX40" s="695"/>
      <c r="DY40" s="695"/>
      <c r="DZ40" s="695"/>
      <c r="EA40" s="695"/>
      <c r="EB40" s="695"/>
      <c r="EC40" s="697"/>
    </row>
    <row r="41" spans="2:133" ht="11.25" customHeight="1">
      <c r="AQ41" s="710" t="s">
        <v>350</v>
      </c>
      <c r="AR41" s="711"/>
      <c r="AS41" s="711"/>
      <c r="AT41" s="711"/>
      <c r="AU41" s="711"/>
      <c r="AV41" s="711"/>
      <c r="AW41" s="711"/>
      <c r="AX41" s="711"/>
      <c r="AY41" s="712"/>
      <c r="AZ41" s="676">
        <v>204661</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444</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256</v>
      </c>
      <c r="CS41" s="662"/>
      <c r="CT41" s="662"/>
      <c r="CU41" s="662"/>
      <c r="CV41" s="662"/>
      <c r="CW41" s="662"/>
      <c r="CX41" s="662"/>
      <c r="CY41" s="663"/>
      <c r="CZ41" s="666" t="s">
        <v>127</v>
      </c>
      <c r="DA41" s="695"/>
      <c r="DB41" s="695"/>
      <c r="DC41" s="696"/>
      <c r="DD41" s="669" t="s">
        <v>256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11185266</v>
      </c>
      <c r="CS42" s="664"/>
      <c r="CT42" s="664"/>
      <c r="CU42" s="664"/>
      <c r="CV42" s="664"/>
      <c r="CW42" s="664"/>
      <c r="CX42" s="664"/>
      <c r="CY42" s="665"/>
      <c r="CZ42" s="666">
        <v>36.299999999999997</v>
      </c>
      <c r="DA42" s="667"/>
      <c r="DB42" s="667"/>
      <c r="DC42" s="668"/>
      <c r="DD42" s="669">
        <v>7209743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t="s">
        <v>127</v>
      </c>
      <c r="CS43" s="662"/>
      <c r="CT43" s="662"/>
      <c r="CU43" s="662"/>
      <c r="CV43" s="662"/>
      <c r="CW43" s="662"/>
      <c r="CX43" s="662"/>
      <c r="CY43" s="663"/>
      <c r="CZ43" s="666" t="s">
        <v>127</v>
      </c>
      <c r="DA43" s="695"/>
      <c r="DB43" s="695"/>
      <c r="DC43" s="696"/>
      <c r="DD43" s="669" t="s">
        <v>156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309</v>
      </c>
      <c r="CE44" s="690"/>
      <c r="CF44" s="658" t="s">
        <v>358</v>
      </c>
      <c r="CG44" s="659"/>
      <c r="CH44" s="659"/>
      <c r="CI44" s="659"/>
      <c r="CJ44" s="659"/>
      <c r="CK44" s="659"/>
      <c r="CL44" s="659"/>
      <c r="CM44" s="659"/>
      <c r="CN44" s="659"/>
      <c r="CO44" s="659"/>
      <c r="CP44" s="659"/>
      <c r="CQ44" s="660"/>
      <c r="CR44" s="661">
        <v>11179019</v>
      </c>
      <c r="CS44" s="664"/>
      <c r="CT44" s="664"/>
      <c r="CU44" s="664"/>
      <c r="CV44" s="664"/>
      <c r="CW44" s="664"/>
      <c r="CX44" s="664"/>
      <c r="CY44" s="665"/>
      <c r="CZ44" s="666">
        <v>36.299999999999997</v>
      </c>
      <c r="DA44" s="667"/>
      <c r="DB44" s="667"/>
      <c r="DC44" s="668"/>
      <c r="DD44" s="669">
        <v>7207660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6271999</v>
      </c>
      <c r="CS45" s="662"/>
      <c r="CT45" s="662"/>
      <c r="CU45" s="662"/>
      <c r="CV45" s="662"/>
      <c r="CW45" s="662"/>
      <c r="CX45" s="662"/>
      <c r="CY45" s="663"/>
      <c r="CZ45" s="666">
        <v>20.399999999999999</v>
      </c>
      <c r="DA45" s="695"/>
      <c r="DB45" s="695"/>
      <c r="DC45" s="696"/>
      <c r="DD45" s="669">
        <v>3219240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4907020</v>
      </c>
      <c r="CS46" s="664"/>
      <c r="CT46" s="664"/>
      <c r="CU46" s="664"/>
      <c r="CV46" s="664"/>
      <c r="CW46" s="664"/>
      <c r="CX46" s="664"/>
      <c r="CY46" s="665"/>
      <c r="CZ46" s="666">
        <v>15.9</v>
      </c>
      <c r="DA46" s="667"/>
      <c r="DB46" s="667"/>
      <c r="DC46" s="668"/>
      <c r="DD46" s="669">
        <v>3988420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6247</v>
      </c>
      <c r="CS47" s="662"/>
      <c r="CT47" s="662"/>
      <c r="CU47" s="662"/>
      <c r="CV47" s="662"/>
      <c r="CW47" s="662"/>
      <c r="CX47" s="662"/>
      <c r="CY47" s="663"/>
      <c r="CZ47" s="666">
        <v>0</v>
      </c>
      <c r="DA47" s="695"/>
      <c r="DB47" s="695"/>
      <c r="DC47" s="696"/>
      <c r="DD47" s="669">
        <v>2083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256</v>
      </c>
      <c r="CS48" s="664"/>
      <c r="CT48" s="664"/>
      <c r="CU48" s="664"/>
      <c r="CV48" s="664"/>
      <c r="CW48" s="664"/>
      <c r="CX48" s="664"/>
      <c r="CY48" s="665"/>
      <c r="CZ48" s="666" t="s">
        <v>127</v>
      </c>
      <c r="DA48" s="667"/>
      <c r="DB48" s="667"/>
      <c r="DC48" s="668"/>
      <c r="DD48" s="669" t="s">
        <v>156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30816322</v>
      </c>
      <c r="CS49" s="677"/>
      <c r="CT49" s="677"/>
      <c r="CU49" s="677"/>
      <c r="CV49" s="677"/>
      <c r="CW49" s="677"/>
      <c r="CX49" s="677"/>
      <c r="CY49" s="678"/>
      <c r="CZ49" s="679">
        <v>100</v>
      </c>
      <c r="DA49" s="680"/>
      <c r="DB49" s="680"/>
      <c r="DC49" s="681"/>
      <c r="DD49" s="682">
        <v>22722910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jRw8WXOmu4/xCPzLhkie0TnNw4Cqle3fbdSq6ys6hjLdGMQJmgOR+7merFL+3OKUkyqOCMuEEl38l+WB6bwlbA==" saltValue="bFzG2UgJIT+2EbSBGNe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9" sqref="AU79:AY79"/>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33691</v>
      </c>
      <c r="R7" s="1194"/>
      <c r="S7" s="1194"/>
      <c r="T7" s="1194"/>
      <c r="U7" s="1194"/>
      <c r="V7" s="1194">
        <v>30782</v>
      </c>
      <c r="W7" s="1194"/>
      <c r="X7" s="1194"/>
      <c r="Y7" s="1194"/>
      <c r="Z7" s="1194"/>
      <c r="AA7" s="1194">
        <v>2909</v>
      </c>
      <c r="AB7" s="1194"/>
      <c r="AC7" s="1194"/>
      <c r="AD7" s="1194"/>
      <c r="AE7" s="1195"/>
      <c r="AF7" s="1196">
        <v>1377</v>
      </c>
      <c r="AG7" s="1197"/>
      <c r="AH7" s="1197"/>
      <c r="AI7" s="1197"/>
      <c r="AJ7" s="1198"/>
      <c r="AK7" s="1180">
        <v>37</v>
      </c>
      <c r="AL7" s="1181"/>
      <c r="AM7" s="1181"/>
      <c r="AN7" s="1181"/>
      <c r="AO7" s="1181"/>
      <c r="AP7" s="1181">
        <v>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387</v>
      </c>
      <c r="C8" s="1127"/>
      <c r="D8" s="1127"/>
      <c r="E8" s="1127"/>
      <c r="F8" s="1127"/>
      <c r="G8" s="1127"/>
      <c r="H8" s="1127"/>
      <c r="I8" s="1127"/>
      <c r="J8" s="1127"/>
      <c r="K8" s="1127"/>
      <c r="L8" s="1127"/>
      <c r="M8" s="1127"/>
      <c r="N8" s="1127"/>
      <c r="O8" s="1127"/>
      <c r="P8" s="1128"/>
      <c r="Q8" s="1132">
        <v>54</v>
      </c>
      <c r="R8" s="1133"/>
      <c r="S8" s="1133"/>
      <c r="T8" s="1133"/>
      <c r="U8" s="1133"/>
      <c r="V8" s="1133">
        <v>49</v>
      </c>
      <c r="W8" s="1133"/>
      <c r="X8" s="1133"/>
      <c r="Y8" s="1133"/>
      <c r="Z8" s="1133"/>
      <c r="AA8" s="1133">
        <v>5</v>
      </c>
      <c r="AB8" s="1133"/>
      <c r="AC8" s="1133"/>
      <c r="AD8" s="1133"/>
      <c r="AE8" s="1134"/>
      <c r="AF8" s="1108">
        <v>5</v>
      </c>
      <c r="AG8" s="1109"/>
      <c r="AH8" s="1109"/>
      <c r="AI8" s="1109"/>
      <c r="AJ8" s="1110"/>
      <c r="AK8" s="1175">
        <v>16</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t="s">
        <v>388</v>
      </c>
      <c r="C9" s="1127"/>
      <c r="D9" s="1127"/>
      <c r="E9" s="1127"/>
      <c r="F9" s="1127"/>
      <c r="G9" s="1127"/>
      <c r="H9" s="1127"/>
      <c r="I9" s="1127"/>
      <c r="J9" s="1127"/>
      <c r="K9" s="1127"/>
      <c r="L9" s="1127"/>
      <c r="M9" s="1127"/>
      <c r="N9" s="1127"/>
      <c r="O9" s="1127"/>
      <c r="P9" s="1128"/>
      <c r="Q9" s="1132">
        <v>2</v>
      </c>
      <c r="R9" s="1133"/>
      <c r="S9" s="1133"/>
      <c r="T9" s="1133"/>
      <c r="U9" s="1133"/>
      <c r="V9" s="1133">
        <v>2</v>
      </c>
      <c r="W9" s="1133"/>
      <c r="X9" s="1133"/>
      <c r="Y9" s="1133"/>
      <c r="Z9" s="1133"/>
      <c r="AA9" s="1133">
        <v>0</v>
      </c>
      <c r="AB9" s="1133"/>
      <c r="AC9" s="1133"/>
      <c r="AD9" s="1133"/>
      <c r="AE9" s="1134"/>
      <c r="AF9" s="1108" t="s">
        <v>389</v>
      </c>
      <c r="AG9" s="1109"/>
      <c r="AH9" s="1109"/>
      <c r="AI9" s="1109"/>
      <c r="AJ9" s="1110"/>
      <c r="AK9" s="1175">
        <v>2</v>
      </c>
      <c r="AL9" s="1176"/>
      <c r="AM9" s="1176"/>
      <c r="AN9" s="1176"/>
      <c r="AO9" s="1176"/>
      <c r="AP9" s="1176">
        <v>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390</v>
      </c>
      <c r="C10" s="1127"/>
      <c r="D10" s="1127"/>
      <c r="E10" s="1127"/>
      <c r="F10" s="1127"/>
      <c r="G10" s="1127"/>
      <c r="H10" s="1127"/>
      <c r="I10" s="1127"/>
      <c r="J10" s="1127"/>
      <c r="K10" s="1127"/>
      <c r="L10" s="1127"/>
      <c r="M10" s="1127"/>
      <c r="N10" s="1127"/>
      <c r="O10" s="1127"/>
      <c r="P10" s="1128"/>
      <c r="Q10" s="1132">
        <v>0</v>
      </c>
      <c r="R10" s="1133"/>
      <c r="S10" s="1133"/>
      <c r="T10" s="1133"/>
      <c r="U10" s="1133"/>
      <c r="V10" s="1133">
        <v>0</v>
      </c>
      <c r="W10" s="1133"/>
      <c r="X10" s="1133"/>
      <c r="Y10" s="1133"/>
      <c r="Z10" s="1133"/>
      <c r="AA10" s="1133">
        <v>0</v>
      </c>
      <c r="AB10" s="1133"/>
      <c r="AC10" s="1133"/>
      <c r="AD10" s="1133"/>
      <c r="AE10" s="1134"/>
      <c r="AF10" s="1108">
        <v>0</v>
      </c>
      <c r="AG10" s="1109"/>
      <c r="AH10" s="1109"/>
      <c r="AI10" s="1109"/>
      <c r="AJ10" s="1110"/>
      <c r="AK10" s="1175">
        <v>0</v>
      </c>
      <c r="AL10" s="1176"/>
      <c r="AM10" s="1176"/>
      <c r="AN10" s="1176"/>
      <c r="AO10" s="1176"/>
      <c r="AP10" s="1176">
        <v>0</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392</v>
      </c>
      <c r="B23" s="1033" t="s">
        <v>393</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1382</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404</v>
      </c>
      <c r="C28" s="1140"/>
      <c r="D28" s="1140"/>
      <c r="E28" s="1140"/>
      <c r="F28" s="1140"/>
      <c r="G28" s="1140"/>
      <c r="H28" s="1140"/>
      <c r="I28" s="1140"/>
      <c r="J28" s="1140"/>
      <c r="K28" s="1140"/>
      <c r="L28" s="1140"/>
      <c r="M28" s="1140"/>
      <c r="N28" s="1140"/>
      <c r="O28" s="1140"/>
      <c r="P28" s="1141"/>
      <c r="Q28" s="1142">
        <v>2387</v>
      </c>
      <c r="R28" s="1143"/>
      <c r="S28" s="1143"/>
      <c r="T28" s="1143"/>
      <c r="U28" s="1143"/>
      <c r="V28" s="1143">
        <v>2349</v>
      </c>
      <c r="W28" s="1143"/>
      <c r="X28" s="1143"/>
      <c r="Y28" s="1143"/>
      <c r="Z28" s="1143"/>
      <c r="AA28" s="1143">
        <v>38</v>
      </c>
      <c r="AB28" s="1143"/>
      <c r="AC28" s="1143"/>
      <c r="AD28" s="1143"/>
      <c r="AE28" s="1144"/>
      <c r="AF28" s="1145">
        <v>38</v>
      </c>
      <c r="AG28" s="1143"/>
      <c r="AH28" s="1143"/>
      <c r="AI28" s="1143"/>
      <c r="AJ28" s="1146"/>
      <c r="AK28" s="1147">
        <v>193</v>
      </c>
      <c r="AL28" s="1135"/>
      <c r="AM28" s="1135"/>
      <c r="AN28" s="1135"/>
      <c r="AO28" s="1135"/>
      <c r="AP28" s="1135">
        <v>0</v>
      </c>
      <c r="AQ28" s="1135"/>
      <c r="AR28" s="1135"/>
      <c r="AS28" s="1135"/>
      <c r="AT28" s="1135"/>
      <c r="AU28" s="1135">
        <v>0</v>
      </c>
      <c r="AV28" s="1135"/>
      <c r="AW28" s="1135"/>
      <c r="AX28" s="1135"/>
      <c r="AY28" s="1135"/>
      <c r="AZ28" s="1136">
        <v>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405</v>
      </c>
      <c r="C29" s="1127"/>
      <c r="D29" s="1127"/>
      <c r="E29" s="1127"/>
      <c r="F29" s="1127"/>
      <c r="G29" s="1127"/>
      <c r="H29" s="1127"/>
      <c r="I29" s="1127"/>
      <c r="J29" s="1127"/>
      <c r="K29" s="1127"/>
      <c r="L29" s="1127"/>
      <c r="M29" s="1127"/>
      <c r="N29" s="1127"/>
      <c r="O29" s="1127"/>
      <c r="P29" s="1128"/>
      <c r="Q29" s="1132">
        <v>1260</v>
      </c>
      <c r="R29" s="1133"/>
      <c r="S29" s="1133"/>
      <c r="T29" s="1133"/>
      <c r="U29" s="1133"/>
      <c r="V29" s="1133">
        <v>1204</v>
      </c>
      <c r="W29" s="1133"/>
      <c r="X29" s="1133"/>
      <c r="Y29" s="1133"/>
      <c r="Z29" s="1133"/>
      <c r="AA29" s="1133">
        <v>56</v>
      </c>
      <c r="AB29" s="1133"/>
      <c r="AC29" s="1133"/>
      <c r="AD29" s="1133"/>
      <c r="AE29" s="1134"/>
      <c r="AF29" s="1108">
        <v>56</v>
      </c>
      <c r="AG29" s="1109"/>
      <c r="AH29" s="1109"/>
      <c r="AI29" s="1109"/>
      <c r="AJ29" s="1110"/>
      <c r="AK29" s="1069">
        <v>175</v>
      </c>
      <c r="AL29" s="1060"/>
      <c r="AM29" s="1060"/>
      <c r="AN29" s="1060"/>
      <c r="AO29" s="1060"/>
      <c r="AP29" s="1060">
        <v>0</v>
      </c>
      <c r="AQ29" s="1060"/>
      <c r="AR29" s="1060"/>
      <c r="AS29" s="1060"/>
      <c r="AT29" s="1060"/>
      <c r="AU29" s="1060">
        <v>0</v>
      </c>
      <c r="AV29" s="1060"/>
      <c r="AW29" s="1060"/>
      <c r="AX29" s="1060"/>
      <c r="AY29" s="1060"/>
      <c r="AZ29" s="1131">
        <v>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406</v>
      </c>
      <c r="C30" s="1127"/>
      <c r="D30" s="1127"/>
      <c r="E30" s="1127"/>
      <c r="F30" s="1127"/>
      <c r="G30" s="1127"/>
      <c r="H30" s="1127"/>
      <c r="I30" s="1127"/>
      <c r="J30" s="1127"/>
      <c r="K30" s="1127"/>
      <c r="L30" s="1127"/>
      <c r="M30" s="1127"/>
      <c r="N30" s="1127"/>
      <c r="O30" s="1127"/>
      <c r="P30" s="1128"/>
      <c r="Q30" s="1132">
        <v>7</v>
      </c>
      <c r="R30" s="1133"/>
      <c r="S30" s="1133"/>
      <c r="T30" s="1133"/>
      <c r="U30" s="1133"/>
      <c r="V30" s="1133">
        <v>6</v>
      </c>
      <c r="W30" s="1133"/>
      <c r="X30" s="1133"/>
      <c r="Y30" s="1133"/>
      <c r="Z30" s="1133"/>
      <c r="AA30" s="1133">
        <v>1</v>
      </c>
      <c r="AB30" s="1133"/>
      <c r="AC30" s="1133"/>
      <c r="AD30" s="1133"/>
      <c r="AE30" s="1134"/>
      <c r="AF30" s="1108">
        <v>0</v>
      </c>
      <c r="AG30" s="1109"/>
      <c r="AH30" s="1109"/>
      <c r="AI30" s="1109"/>
      <c r="AJ30" s="1110"/>
      <c r="AK30" s="1069">
        <v>0</v>
      </c>
      <c r="AL30" s="1060"/>
      <c r="AM30" s="1060"/>
      <c r="AN30" s="1060"/>
      <c r="AO30" s="1060"/>
      <c r="AP30" s="1060">
        <v>0</v>
      </c>
      <c r="AQ30" s="1060"/>
      <c r="AR30" s="1060"/>
      <c r="AS30" s="1060"/>
      <c r="AT30" s="1060"/>
      <c r="AU30" s="1060">
        <v>0</v>
      </c>
      <c r="AV30" s="1060"/>
      <c r="AW30" s="1060"/>
      <c r="AX30" s="1060"/>
      <c r="AY30" s="1060"/>
      <c r="AZ30" s="1131">
        <v>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407</v>
      </c>
      <c r="C31" s="1127"/>
      <c r="D31" s="1127"/>
      <c r="E31" s="1127"/>
      <c r="F31" s="1127"/>
      <c r="G31" s="1127"/>
      <c r="H31" s="1127"/>
      <c r="I31" s="1127"/>
      <c r="J31" s="1127"/>
      <c r="K31" s="1127"/>
      <c r="L31" s="1127"/>
      <c r="M31" s="1127"/>
      <c r="N31" s="1127"/>
      <c r="O31" s="1127"/>
      <c r="P31" s="1128"/>
      <c r="Q31" s="1132">
        <v>26</v>
      </c>
      <c r="R31" s="1133"/>
      <c r="S31" s="1133"/>
      <c r="T31" s="1133"/>
      <c r="U31" s="1133"/>
      <c r="V31" s="1133">
        <v>26</v>
      </c>
      <c r="W31" s="1133"/>
      <c r="X31" s="1133"/>
      <c r="Y31" s="1133"/>
      <c r="Z31" s="1133"/>
      <c r="AA31" s="1133">
        <v>0</v>
      </c>
      <c r="AB31" s="1133"/>
      <c r="AC31" s="1133"/>
      <c r="AD31" s="1133"/>
      <c r="AE31" s="1134"/>
      <c r="AF31" s="1108">
        <v>0</v>
      </c>
      <c r="AG31" s="1109"/>
      <c r="AH31" s="1109"/>
      <c r="AI31" s="1109"/>
      <c r="AJ31" s="1110"/>
      <c r="AK31" s="1069">
        <v>24</v>
      </c>
      <c r="AL31" s="1060"/>
      <c r="AM31" s="1060"/>
      <c r="AN31" s="1060"/>
      <c r="AO31" s="1060"/>
      <c r="AP31" s="1060">
        <v>0</v>
      </c>
      <c r="AQ31" s="1060"/>
      <c r="AR31" s="1060"/>
      <c r="AS31" s="1060"/>
      <c r="AT31" s="1060"/>
      <c r="AU31" s="1060">
        <v>0</v>
      </c>
      <c r="AV31" s="1060"/>
      <c r="AW31" s="1060"/>
      <c r="AX31" s="1060"/>
      <c r="AY31" s="1060"/>
      <c r="AZ31" s="1131">
        <v>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408</v>
      </c>
      <c r="C32" s="1127"/>
      <c r="D32" s="1127"/>
      <c r="E32" s="1127"/>
      <c r="F32" s="1127"/>
      <c r="G32" s="1127"/>
      <c r="H32" s="1127"/>
      <c r="I32" s="1127"/>
      <c r="J32" s="1127"/>
      <c r="K32" s="1127"/>
      <c r="L32" s="1127"/>
      <c r="M32" s="1127"/>
      <c r="N32" s="1127"/>
      <c r="O32" s="1127"/>
      <c r="P32" s="1128"/>
      <c r="Q32" s="1132">
        <v>86</v>
      </c>
      <c r="R32" s="1133"/>
      <c r="S32" s="1133"/>
      <c r="T32" s="1133"/>
      <c r="U32" s="1133"/>
      <c r="V32" s="1133">
        <v>86</v>
      </c>
      <c r="W32" s="1133"/>
      <c r="X32" s="1133"/>
      <c r="Y32" s="1133"/>
      <c r="Z32" s="1133"/>
      <c r="AA32" s="1133">
        <v>0</v>
      </c>
      <c r="AB32" s="1133"/>
      <c r="AC32" s="1133"/>
      <c r="AD32" s="1133"/>
      <c r="AE32" s="1134"/>
      <c r="AF32" s="1108" t="s">
        <v>409</v>
      </c>
      <c r="AG32" s="1109"/>
      <c r="AH32" s="1109"/>
      <c r="AI32" s="1109"/>
      <c r="AJ32" s="1110"/>
      <c r="AK32" s="1069">
        <v>86</v>
      </c>
      <c r="AL32" s="1060"/>
      <c r="AM32" s="1060"/>
      <c r="AN32" s="1060"/>
      <c r="AO32" s="1060"/>
      <c r="AP32" s="1060">
        <v>0</v>
      </c>
      <c r="AQ32" s="1060"/>
      <c r="AR32" s="1060"/>
      <c r="AS32" s="1060"/>
      <c r="AT32" s="1060"/>
      <c r="AU32" s="1060">
        <v>0</v>
      </c>
      <c r="AV32" s="1060"/>
      <c r="AW32" s="1060"/>
      <c r="AX32" s="1060"/>
      <c r="AY32" s="1060"/>
      <c r="AZ32" s="1131">
        <v>0</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411</v>
      </c>
      <c r="C33" s="1127"/>
      <c r="D33" s="1127"/>
      <c r="E33" s="1127"/>
      <c r="F33" s="1127"/>
      <c r="G33" s="1127"/>
      <c r="H33" s="1127"/>
      <c r="I33" s="1127"/>
      <c r="J33" s="1127"/>
      <c r="K33" s="1127"/>
      <c r="L33" s="1127"/>
      <c r="M33" s="1127"/>
      <c r="N33" s="1127"/>
      <c r="O33" s="1127"/>
      <c r="P33" s="1128"/>
      <c r="Q33" s="1132">
        <v>3</v>
      </c>
      <c r="R33" s="1133"/>
      <c r="S33" s="1133"/>
      <c r="T33" s="1133"/>
      <c r="U33" s="1133"/>
      <c r="V33" s="1133">
        <v>3</v>
      </c>
      <c r="W33" s="1133"/>
      <c r="X33" s="1133"/>
      <c r="Y33" s="1133"/>
      <c r="Z33" s="1133"/>
      <c r="AA33" s="1133">
        <v>0</v>
      </c>
      <c r="AB33" s="1133"/>
      <c r="AC33" s="1133"/>
      <c r="AD33" s="1133"/>
      <c r="AE33" s="1134"/>
      <c r="AF33" s="1108" t="s">
        <v>412</v>
      </c>
      <c r="AG33" s="1109"/>
      <c r="AH33" s="1109"/>
      <c r="AI33" s="1109"/>
      <c r="AJ33" s="1110"/>
      <c r="AK33" s="1069">
        <v>0</v>
      </c>
      <c r="AL33" s="1060"/>
      <c r="AM33" s="1060"/>
      <c r="AN33" s="1060"/>
      <c r="AO33" s="1060"/>
      <c r="AP33" s="1060">
        <v>0</v>
      </c>
      <c r="AQ33" s="1060"/>
      <c r="AR33" s="1060"/>
      <c r="AS33" s="1060"/>
      <c r="AT33" s="1060"/>
      <c r="AU33" s="1060">
        <v>0</v>
      </c>
      <c r="AV33" s="1060"/>
      <c r="AW33" s="1060"/>
      <c r="AX33" s="1060"/>
      <c r="AY33" s="1060"/>
      <c r="AZ33" s="1131">
        <v>0</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413</v>
      </c>
      <c r="C34" s="1127"/>
      <c r="D34" s="1127"/>
      <c r="E34" s="1127"/>
      <c r="F34" s="1127"/>
      <c r="G34" s="1127"/>
      <c r="H34" s="1127"/>
      <c r="I34" s="1127"/>
      <c r="J34" s="1127"/>
      <c r="K34" s="1127"/>
      <c r="L34" s="1127"/>
      <c r="M34" s="1127"/>
      <c r="N34" s="1127"/>
      <c r="O34" s="1127"/>
      <c r="P34" s="1128"/>
      <c r="Q34" s="1132">
        <v>0</v>
      </c>
      <c r="R34" s="1133"/>
      <c r="S34" s="1133"/>
      <c r="T34" s="1133"/>
      <c r="U34" s="1133"/>
      <c r="V34" s="1133">
        <v>0</v>
      </c>
      <c r="W34" s="1133"/>
      <c r="X34" s="1133"/>
      <c r="Y34" s="1133"/>
      <c r="Z34" s="1133"/>
      <c r="AA34" s="1133">
        <v>0</v>
      </c>
      <c r="AB34" s="1133"/>
      <c r="AC34" s="1133"/>
      <c r="AD34" s="1133"/>
      <c r="AE34" s="1134"/>
      <c r="AF34" s="1108">
        <v>25</v>
      </c>
      <c r="AG34" s="1109"/>
      <c r="AH34" s="1109"/>
      <c r="AI34" s="1109"/>
      <c r="AJ34" s="1110"/>
      <c r="AK34" s="1069">
        <v>0</v>
      </c>
      <c r="AL34" s="1060"/>
      <c r="AM34" s="1060"/>
      <c r="AN34" s="1060"/>
      <c r="AO34" s="1060"/>
      <c r="AP34" s="1060">
        <v>0</v>
      </c>
      <c r="AQ34" s="1060"/>
      <c r="AR34" s="1060"/>
      <c r="AS34" s="1060"/>
      <c r="AT34" s="1060"/>
      <c r="AU34" s="1060">
        <v>0</v>
      </c>
      <c r="AV34" s="1060"/>
      <c r="AW34" s="1060"/>
      <c r="AX34" s="1060"/>
      <c r="AY34" s="1060"/>
      <c r="AZ34" s="1131">
        <v>0</v>
      </c>
      <c r="BA34" s="1131"/>
      <c r="BB34" s="1131"/>
      <c r="BC34" s="1131"/>
      <c r="BD34" s="1131"/>
      <c r="BE34" s="1121" t="s">
        <v>414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392</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120</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418</v>
      </c>
      <c r="B66" s="1085"/>
      <c r="C66" s="1085"/>
      <c r="D66" s="1085"/>
      <c r="E66" s="1085"/>
      <c r="F66" s="1085"/>
      <c r="G66" s="1085"/>
      <c r="H66" s="1085"/>
      <c r="I66" s="1085"/>
      <c r="J66" s="1085"/>
      <c r="K66" s="1085"/>
      <c r="L66" s="1085"/>
      <c r="M66" s="1085"/>
      <c r="N66" s="1085"/>
      <c r="O66" s="1085"/>
      <c r="P66" s="1086"/>
      <c r="Q66" s="1090" t="s">
        <v>419</v>
      </c>
      <c r="R66" s="1091"/>
      <c r="S66" s="1091"/>
      <c r="T66" s="1091"/>
      <c r="U66" s="1092"/>
      <c r="V66" s="1090" t="s">
        <v>420</v>
      </c>
      <c r="W66" s="1091"/>
      <c r="X66" s="1091"/>
      <c r="Y66" s="1091"/>
      <c r="Z66" s="1092"/>
      <c r="AA66" s="1090" t="s">
        <v>398</v>
      </c>
      <c r="AB66" s="1091"/>
      <c r="AC66" s="1091"/>
      <c r="AD66" s="1091"/>
      <c r="AE66" s="1092"/>
      <c r="AF66" s="1096" t="s">
        <v>421</v>
      </c>
      <c r="AG66" s="1097"/>
      <c r="AH66" s="1097"/>
      <c r="AI66" s="1097"/>
      <c r="AJ66" s="1098"/>
      <c r="AK66" s="1090" t="s">
        <v>422</v>
      </c>
      <c r="AL66" s="1085"/>
      <c r="AM66" s="1085"/>
      <c r="AN66" s="1085"/>
      <c r="AO66" s="1086"/>
      <c r="AP66" s="1090" t="s">
        <v>401</v>
      </c>
      <c r="AQ66" s="1091"/>
      <c r="AR66" s="1091"/>
      <c r="AS66" s="1091"/>
      <c r="AT66" s="1092"/>
      <c r="AU66" s="1090" t="s">
        <v>423</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588</v>
      </c>
      <c r="C68" s="1075"/>
      <c r="D68" s="1075"/>
      <c r="E68" s="1075"/>
      <c r="F68" s="1075"/>
      <c r="G68" s="1075"/>
      <c r="H68" s="1075"/>
      <c r="I68" s="1075"/>
      <c r="J68" s="1075"/>
      <c r="K68" s="1075"/>
      <c r="L68" s="1075"/>
      <c r="M68" s="1075"/>
      <c r="N68" s="1075"/>
      <c r="O68" s="1075"/>
      <c r="P68" s="1076"/>
      <c r="Q68" s="1077">
        <v>1701</v>
      </c>
      <c r="R68" s="1071"/>
      <c r="S68" s="1071"/>
      <c r="T68" s="1071"/>
      <c r="U68" s="1071"/>
      <c r="V68" s="1071">
        <v>1589</v>
      </c>
      <c r="W68" s="1071"/>
      <c r="X68" s="1071"/>
      <c r="Y68" s="1071"/>
      <c r="Z68" s="1071"/>
      <c r="AA68" s="1071">
        <v>112</v>
      </c>
      <c r="AB68" s="1071"/>
      <c r="AC68" s="1071"/>
      <c r="AD68" s="1071"/>
      <c r="AE68" s="1071"/>
      <c r="AF68" s="1071">
        <v>2707</v>
      </c>
      <c r="AG68" s="1071"/>
      <c r="AH68" s="1071"/>
      <c r="AI68" s="1071"/>
      <c r="AJ68" s="1071"/>
      <c r="AK68" s="1071">
        <v>0</v>
      </c>
      <c r="AL68" s="1071"/>
      <c r="AM68" s="1071"/>
      <c r="AN68" s="1071"/>
      <c r="AO68" s="1071"/>
      <c r="AP68" s="1071">
        <v>2763</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589</v>
      </c>
      <c r="C69" s="1064"/>
      <c r="D69" s="1064"/>
      <c r="E69" s="1064"/>
      <c r="F69" s="1064"/>
      <c r="G69" s="1064"/>
      <c r="H69" s="1064"/>
      <c r="I69" s="1064"/>
      <c r="J69" s="1064"/>
      <c r="K69" s="1064"/>
      <c r="L69" s="1064"/>
      <c r="M69" s="1064"/>
      <c r="N69" s="1064"/>
      <c r="O69" s="1064"/>
      <c r="P69" s="1065"/>
      <c r="Q69" s="1066">
        <v>763</v>
      </c>
      <c r="R69" s="1060"/>
      <c r="S69" s="1060"/>
      <c r="T69" s="1060"/>
      <c r="U69" s="1060"/>
      <c r="V69" s="1060">
        <v>650</v>
      </c>
      <c r="W69" s="1060"/>
      <c r="X69" s="1060"/>
      <c r="Y69" s="1060"/>
      <c r="Z69" s="1060"/>
      <c r="AA69" s="1060">
        <v>113</v>
      </c>
      <c r="AB69" s="1060"/>
      <c r="AC69" s="1060"/>
      <c r="AD69" s="1060"/>
      <c r="AE69" s="1060"/>
      <c r="AF69" s="1060">
        <v>730</v>
      </c>
      <c r="AG69" s="1060"/>
      <c r="AH69" s="1060"/>
      <c r="AI69" s="1060"/>
      <c r="AJ69" s="1060"/>
      <c r="AK69" s="1060">
        <v>0</v>
      </c>
      <c r="AL69" s="1060"/>
      <c r="AM69" s="1060"/>
      <c r="AN69" s="1060"/>
      <c r="AO69" s="1060"/>
      <c r="AP69" s="1060">
        <v>2319</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590</v>
      </c>
      <c r="C70" s="1064"/>
      <c r="D70" s="1064"/>
      <c r="E70" s="1064"/>
      <c r="F70" s="1064"/>
      <c r="G70" s="1064"/>
      <c r="H70" s="1064"/>
      <c r="I70" s="1064"/>
      <c r="J70" s="1064"/>
      <c r="K70" s="1064"/>
      <c r="L70" s="1064"/>
      <c r="M70" s="1064"/>
      <c r="N70" s="1064"/>
      <c r="O70" s="1064"/>
      <c r="P70" s="1065"/>
      <c r="Q70" s="1066">
        <v>9184</v>
      </c>
      <c r="R70" s="1060"/>
      <c r="S70" s="1060"/>
      <c r="T70" s="1060"/>
      <c r="U70" s="1060"/>
      <c r="V70" s="1060">
        <v>9066</v>
      </c>
      <c r="W70" s="1060"/>
      <c r="X70" s="1060"/>
      <c r="Y70" s="1060"/>
      <c r="Z70" s="1060"/>
      <c r="AA70" s="1060">
        <v>118</v>
      </c>
      <c r="AB70" s="1060"/>
      <c r="AC70" s="1060"/>
      <c r="AD70" s="1060"/>
      <c r="AE70" s="1060"/>
      <c r="AF70" s="1060">
        <v>0</v>
      </c>
      <c r="AG70" s="1060"/>
      <c r="AH70" s="1060"/>
      <c r="AI70" s="1060"/>
      <c r="AJ70" s="1060"/>
      <c r="AK70" s="1060">
        <v>15</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591</v>
      </c>
      <c r="C71" s="1064"/>
      <c r="D71" s="1064"/>
      <c r="E71" s="1064"/>
      <c r="F71" s="1064"/>
      <c r="G71" s="1064"/>
      <c r="H71" s="1064"/>
      <c r="I71" s="1064"/>
      <c r="J71" s="1064"/>
      <c r="K71" s="1064"/>
      <c r="L71" s="1064"/>
      <c r="M71" s="1064"/>
      <c r="N71" s="1064"/>
      <c r="O71" s="1064"/>
      <c r="P71" s="1065"/>
      <c r="Q71" s="1066">
        <v>1536</v>
      </c>
      <c r="R71" s="1060"/>
      <c r="S71" s="1060"/>
      <c r="T71" s="1060"/>
      <c r="U71" s="1060"/>
      <c r="V71" s="1060">
        <v>1535</v>
      </c>
      <c r="W71" s="1060"/>
      <c r="X71" s="1060"/>
      <c r="Y71" s="1060"/>
      <c r="Z71" s="1060"/>
      <c r="AA71" s="1060">
        <v>1</v>
      </c>
      <c r="AB71" s="1060"/>
      <c r="AC71" s="1060"/>
      <c r="AD71" s="1060"/>
      <c r="AE71" s="1060"/>
      <c r="AF71" s="1060">
        <v>0</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592</v>
      </c>
      <c r="C72" s="1064"/>
      <c r="D72" s="1064"/>
      <c r="E72" s="1064"/>
      <c r="F72" s="1064"/>
      <c r="G72" s="1064"/>
      <c r="H72" s="1064"/>
      <c r="I72" s="1064"/>
      <c r="J72" s="1064"/>
      <c r="K72" s="1064"/>
      <c r="L72" s="1064"/>
      <c r="M72" s="1064"/>
      <c r="N72" s="1064"/>
      <c r="O72" s="1064"/>
      <c r="P72" s="1065"/>
      <c r="Q72" s="1066">
        <v>1</v>
      </c>
      <c r="R72" s="1060"/>
      <c r="S72" s="1060"/>
      <c r="T72" s="1060"/>
      <c r="U72" s="1060"/>
      <c r="V72" s="1060">
        <v>1</v>
      </c>
      <c r="W72" s="1060"/>
      <c r="X72" s="1060"/>
      <c r="Y72" s="1060"/>
      <c r="Z72" s="1060"/>
      <c r="AA72" s="1060">
        <v>0</v>
      </c>
      <c r="AB72" s="1060"/>
      <c r="AC72" s="1060"/>
      <c r="AD72" s="1060"/>
      <c r="AE72" s="1060"/>
      <c r="AF72" s="1060">
        <v>0</v>
      </c>
      <c r="AG72" s="1060"/>
      <c r="AH72" s="1060"/>
      <c r="AI72" s="1060"/>
      <c r="AJ72" s="1060"/>
      <c r="AK72" s="1060">
        <v>0</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593</v>
      </c>
      <c r="C73" s="1064"/>
      <c r="D73" s="1064"/>
      <c r="E73" s="1064"/>
      <c r="F73" s="1064"/>
      <c r="G73" s="1064"/>
      <c r="H73" s="1064"/>
      <c r="I73" s="1064"/>
      <c r="J73" s="1064"/>
      <c r="K73" s="1064"/>
      <c r="L73" s="1064"/>
      <c r="M73" s="1064"/>
      <c r="N73" s="1064"/>
      <c r="O73" s="1064"/>
      <c r="P73" s="1065"/>
      <c r="Q73" s="1066">
        <v>60</v>
      </c>
      <c r="R73" s="1060"/>
      <c r="S73" s="1060"/>
      <c r="T73" s="1060"/>
      <c r="U73" s="1060"/>
      <c r="V73" s="1060">
        <v>59</v>
      </c>
      <c r="W73" s="1060"/>
      <c r="X73" s="1060"/>
      <c r="Y73" s="1060"/>
      <c r="Z73" s="1060"/>
      <c r="AA73" s="1060">
        <v>1</v>
      </c>
      <c r="AB73" s="1060"/>
      <c r="AC73" s="1060"/>
      <c r="AD73" s="1060"/>
      <c r="AE73" s="1060"/>
      <c r="AF73" s="1060">
        <v>0</v>
      </c>
      <c r="AG73" s="1060"/>
      <c r="AH73" s="1060"/>
      <c r="AI73" s="1060"/>
      <c r="AJ73" s="1060"/>
      <c r="AK73" s="1060">
        <v>24</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594</v>
      </c>
      <c r="C74" s="1064"/>
      <c r="D74" s="1064"/>
      <c r="E74" s="1064"/>
      <c r="F74" s="1064"/>
      <c r="G74" s="1064"/>
      <c r="H74" s="1064"/>
      <c r="I74" s="1064"/>
      <c r="J74" s="1064"/>
      <c r="K74" s="1064"/>
      <c r="L74" s="1064"/>
      <c r="M74" s="1064"/>
      <c r="N74" s="1064"/>
      <c r="O74" s="1064"/>
      <c r="P74" s="1065"/>
      <c r="Q74" s="1066">
        <v>39</v>
      </c>
      <c r="R74" s="1060"/>
      <c r="S74" s="1060"/>
      <c r="T74" s="1060"/>
      <c r="U74" s="1060"/>
      <c r="V74" s="1060">
        <v>37</v>
      </c>
      <c r="W74" s="1060"/>
      <c r="X74" s="1060"/>
      <c r="Y74" s="1060"/>
      <c r="Z74" s="1060"/>
      <c r="AA74" s="1060">
        <v>2</v>
      </c>
      <c r="AB74" s="1060"/>
      <c r="AC74" s="1060"/>
      <c r="AD74" s="1060"/>
      <c r="AE74" s="1060"/>
      <c r="AF74" s="1060">
        <v>0</v>
      </c>
      <c r="AG74" s="1060"/>
      <c r="AH74" s="1060"/>
      <c r="AI74" s="1060"/>
      <c r="AJ74" s="1060"/>
      <c r="AK74" s="1060">
        <v>0</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595</v>
      </c>
      <c r="C75" s="1064"/>
      <c r="D75" s="1064"/>
      <c r="E75" s="1064"/>
      <c r="F75" s="1064"/>
      <c r="G75" s="1064"/>
      <c r="H75" s="1064"/>
      <c r="I75" s="1064"/>
      <c r="J75" s="1064"/>
      <c r="K75" s="1064"/>
      <c r="L75" s="1064"/>
      <c r="M75" s="1064"/>
      <c r="N75" s="1064"/>
      <c r="O75" s="1064"/>
      <c r="P75" s="1065"/>
      <c r="Q75" s="1067">
        <v>1174</v>
      </c>
      <c r="R75" s="1068"/>
      <c r="S75" s="1068"/>
      <c r="T75" s="1068"/>
      <c r="U75" s="1069"/>
      <c r="V75" s="1070">
        <v>1130</v>
      </c>
      <c r="W75" s="1068"/>
      <c r="X75" s="1068"/>
      <c r="Y75" s="1068"/>
      <c r="Z75" s="1069"/>
      <c r="AA75" s="1070">
        <v>44</v>
      </c>
      <c r="AB75" s="1068"/>
      <c r="AC75" s="1068"/>
      <c r="AD75" s="1068"/>
      <c r="AE75" s="1069"/>
      <c r="AF75" s="1070">
        <v>44</v>
      </c>
      <c r="AG75" s="1068"/>
      <c r="AH75" s="1068"/>
      <c r="AI75" s="1068"/>
      <c r="AJ75" s="1069"/>
      <c r="AK75" s="1070">
        <v>0</v>
      </c>
      <c r="AL75" s="1068"/>
      <c r="AM75" s="1068"/>
      <c r="AN75" s="1068"/>
      <c r="AO75" s="1069"/>
      <c r="AP75" s="1070">
        <v>0</v>
      </c>
      <c r="AQ75" s="1068"/>
      <c r="AR75" s="1068"/>
      <c r="AS75" s="1068"/>
      <c r="AT75" s="1069"/>
      <c r="AU75" s="1070">
        <v>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596</v>
      </c>
      <c r="C76" s="1064"/>
      <c r="D76" s="1064"/>
      <c r="E76" s="1064"/>
      <c r="F76" s="1064"/>
      <c r="G76" s="1064"/>
      <c r="H76" s="1064"/>
      <c r="I76" s="1064"/>
      <c r="J76" s="1064"/>
      <c r="K76" s="1064"/>
      <c r="L76" s="1064"/>
      <c r="M76" s="1064"/>
      <c r="N76" s="1064"/>
      <c r="O76" s="1064"/>
      <c r="P76" s="1065"/>
      <c r="Q76" s="1067">
        <v>250623</v>
      </c>
      <c r="R76" s="1068"/>
      <c r="S76" s="1068"/>
      <c r="T76" s="1068"/>
      <c r="U76" s="1069"/>
      <c r="V76" s="1070">
        <v>237946</v>
      </c>
      <c r="W76" s="1068"/>
      <c r="X76" s="1068"/>
      <c r="Y76" s="1068"/>
      <c r="Z76" s="1069"/>
      <c r="AA76" s="1070">
        <v>12677</v>
      </c>
      <c r="AB76" s="1068"/>
      <c r="AC76" s="1068"/>
      <c r="AD76" s="1068"/>
      <c r="AE76" s="1069"/>
      <c r="AF76" s="1070">
        <v>12677</v>
      </c>
      <c r="AG76" s="1068"/>
      <c r="AH76" s="1068"/>
      <c r="AI76" s="1068"/>
      <c r="AJ76" s="1069"/>
      <c r="AK76" s="1070">
        <v>923</v>
      </c>
      <c r="AL76" s="1068"/>
      <c r="AM76" s="1068"/>
      <c r="AN76" s="1068"/>
      <c r="AO76" s="1069"/>
      <c r="AP76" s="1070">
        <v>0</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597</v>
      </c>
      <c r="C77" s="1064"/>
      <c r="D77" s="1064"/>
      <c r="E77" s="1064"/>
      <c r="F77" s="1064"/>
      <c r="G77" s="1064"/>
      <c r="H77" s="1064"/>
      <c r="I77" s="1064"/>
      <c r="J77" s="1064"/>
      <c r="K77" s="1064"/>
      <c r="L77" s="1064"/>
      <c r="M77" s="1064"/>
      <c r="N77" s="1064"/>
      <c r="O77" s="1064"/>
      <c r="P77" s="1065"/>
      <c r="Q77" s="1067">
        <v>4594</v>
      </c>
      <c r="R77" s="1068"/>
      <c r="S77" s="1068"/>
      <c r="T77" s="1068"/>
      <c r="U77" s="1069"/>
      <c r="V77" s="1070">
        <v>4338</v>
      </c>
      <c r="W77" s="1068"/>
      <c r="X77" s="1068"/>
      <c r="Y77" s="1068"/>
      <c r="Z77" s="1069"/>
      <c r="AA77" s="1070">
        <v>256</v>
      </c>
      <c r="AB77" s="1068"/>
      <c r="AC77" s="1068"/>
      <c r="AD77" s="1068"/>
      <c r="AE77" s="1069"/>
      <c r="AF77" s="1070">
        <v>256</v>
      </c>
      <c r="AG77" s="1068"/>
      <c r="AH77" s="1068"/>
      <c r="AI77" s="1068"/>
      <c r="AJ77" s="1069"/>
      <c r="AK77" s="1070">
        <v>124</v>
      </c>
      <c r="AL77" s="1068"/>
      <c r="AM77" s="1068"/>
      <c r="AN77" s="1068"/>
      <c r="AO77" s="1069"/>
      <c r="AP77" s="1070">
        <v>659</v>
      </c>
      <c r="AQ77" s="1068"/>
      <c r="AR77" s="1068"/>
      <c r="AS77" s="1068"/>
      <c r="AT77" s="1069"/>
      <c r="AU77" s="1070">
        <v>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598</v>
      </c>
      <c r="C78" s="1064"/>
      <c r="D78" s="1064"/>
      <c r="E78" s="1064"/>
      <c r="F78" s="1064"/>
      <c r="G78" s="1064"/>
      <c r="H78" s="1064"/>
      <c r="I78" s="1064"/>
      <c r="J78" s="1064"/>
      <c r="K78" s="1064"/>
      <c r="L78" s="1064"/>
      <c r="M78" s="1064"/>
      <c r="N78" s="1064"/>
      <c r="O78" s="1064"/>
      <c r="P78" s="1065"/>
      <c r="Q78" s="1066">
        <v>40</v>
      </c>
      <c r="R78" s="1060"/>
      <c r="S78" s="1060"/>
      <c r="T78" s="1060"/>
      <c r="U78" s="1060"/>
      <c r="V78" s="1060">
        <v>39</v>
      </c>
      <c r="W78" s="1060"/>
      <c r="X78" s="1060"/>
      <c r="Y78" s="1060"/>
      <c r="Z78" s="1060"/>
      <c r="AA78" s="1060">
        <v>1</v>
      </c>
      <c r="AB78" s="1060"/>
      <c r="AC78" s="1060"/>
      <c r="AD78" s="1060"/>
      <c r="AE78" s="1060"/>
      <c r="AF78" s="1060">
        <v>1</v>
      </c>
      <c r="AG78" s="1060"/>
      <c r="AH78" s="1060"/>
      <c r="AI78" s="1060"/>
      <c r="AJ78" s="1060"/>
      <c r="AK78" s="1060">
        <v>0</v>
      </c>
      <c r="AL78" s="1060"/>
      <c r="AM78" s="1060"/>
      <c r="AN78" s="1060"/>
      <c r="AO78" s="1060"/>
      <c r="AP78" s="1060">
        <v>0</v>
      </c>
      <c r="AQ78" s="1060"/>
      <c r="AR78" s="1060"/>
      <c r="AS78" s="1060"/>
      <c r="AT78" s="1060"/>
      <c r="AU78" s="1060">
        <v>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392</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308</v>
      </c>
      <c r="AG109" s="983"/>
      <c r="AH109" s="983"/>
      <c r="AI109" s="983"/>
      <c r="AJ109" s="984"/>
      <c r="AK109" s="985" t="s">
        <v>307</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308</v>
      </c>
      <c r="BW109" s="983"/>
      <c r="BX109" s="983"/>
      <c r="BY109" s="983"/>
      <c r="BZ109" s="984"/>
      <c r="CA109" s="985" t="s">
        <v>307</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308</v>
      </c>
      <c r="DM109" s="983"/>
      <c r="DN109" s="983"/>
      <c r="DO109" s="983"/>
      <c r="DP109" s="984"/>
      <c r="DQ109" s="985" t="s">
        <v>307</v>
      </c>
      <c r="DR109" s="983"/>
      <c r="DS109" s="983"/>
      <c r="DT109" s="983"/>
      <c r="DU109" s="984"/>
      <c r="DV109" s="985" t="s">
        <v>434</v>
      </c>
      <c r="DW109" s="983"/>
      <c r="DX109" s="983"/>
      <c r="DY109" s="983"/>
      <c r="DZ109" s="1014"/>
    </row>
    <row r="110" spans="1:131" s="246" customFormat="1" ht="26.25" customHeight="1">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7973</v>
      </c>
      <c r="AB110" s="976"/>
      <c r="AC110" s="976"/>
      <c r="AD110" s="976"/>
      <c r="AE110" s="977"/>
      <c r="AF110" s="978">
        <v>5438</v>
      </c>
      <c r="AG110" s="976"/>
      <c r="AH110" s="976"/>
      <c r="AI110" s="976"/>
      <c r="AJ110" s="977"/>
      <c r="AK110" s="978">
        <v>2866</v>
      </c>
      <c r="AL110" s="976"/>
      <c r="AM110" s="976"/>
      <c r="AN110" s="976"/>
      <c r="AO110" s="977"/>
      <c r="AP110" s="979">
        <v>0.1</v>
      </c>
      <c r="AQ110" s="980"/>
      <c r="AR110" s="980"/>
      <c r="AS110" s="980"/>
      <c r="AT110" s="981"/>
      <c r="AU110" s="1015" t="s">
        <v>72</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8190</v>
      </c>
      <c r="BR110" s="923"/>
      <c r="BS110" s="923"/>
      <c r="BT110" s="923"/>
      <c r="BU110" s="923"/>
      <c r="BV110" s="923">
        <v>2866</v>
      </c>
      <c r="BW110" s="923"/>
      <c r="BX110" s="923"/>
      <c r="BY110" s="923"/>
      <c r="BZ110" s="923"/>
      <c r="CA110" s="923" t="s">
        <v>438</v>
      </c>
      <c r="CB110" s="923"/>
      <c r="CC110" s="923"/>
      <c r="CD110" s="923"/>
      <c r="CE110" s="923"/>
      <c r="CF110" s="947" t="s">
        <v>439</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442</v>
      </c>
      <c r="DH110" s="923"/>
      <c r="DI110" s="923"/>
      <c r="DJ110" s="923"/>
      <c r="DK110" s="923"/>
      <c r="DL110" s="923" t="s">
        <v>409</v>
      </c>
      <c r="DM110" s="923"/>
      <c r="DN110" s="923"/>
      <c r="DO110" s="923"/>
      <c r="DP110" s="923"/>
      <c r="DQ110" s="923" t="s">
        <v>409</v>
      </c>
      <c r="DR110" s="923"/>
      <c r="DS110" s="923"/>
      <c r="DT110" s="923"/>
      <c r="DU110" s="923"/>
      <c r="DV110" s="924" t="s">
        <v>409</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409</v>
      </c>
      <c r="AG111" s="1004"/>
      <c r="AH111" s="1004"/>
      <c r="AI111" s="1004"/>
      <c r="AJ111" s="1005"/>
      <c r="AK111" s="1006" t="s">
        <v>409</v>
      </c>
      <c r="AL111" s="1004"/>
      <c r="AM111" s="1004"/>
      <c r="AN111" s="1004"/>
      <c r="AO111" s="1005"/>
      <c r="AP111" s="1007" t="s">
        <v>439</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t="s">
        <v>439</v>
      </c>
      <c r="BR111" s="895"/>
      <c r="BS111" s="895"/>
      <c r="BT111" s="895"/>
      <c r="BU111" s="895"/>
      <c r="BV111" s="895" t="s">
        <v>409</v>
      </c>
      <c r="BW111" s="895"/>
      <c r="BX111" s="895"/>
      <c r="BY111" s="895"/>
      <c r="BZ111" s="895"/>
      <c r="CA111" s="895" t="s">
        <v>439</v>
      </c>
      <c r="CB111" s="895"/>
      <c r="CC111" s="895"/>
      <c r="CD111" s="895"/>
      <c r="CE111" s="895"/>
      <c r="CF111" s="956" t="s">
        <v>442</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442</v>
      </c>
      <c r="DM111" s="895"/>
      <c r="DN111" s="895"/>
      <c r="DO111" s="895"/>
      <c r="DP111" s="895"/>
      <c r="DQ111" s="895" t="s">
        <v>439</v>
      </c>
      <c r="DR111" s="895"/>
      <c r="DS111" s="895"/>
      <c r="DT111" s="895"/>
      <c r="DU111" s="895"/>
      <c r="DV111" s="872" t="s">
        <v>409</v>
      </c>
      <c r="DW111" s="872"/>
      <c r="DX111" s="872"/>
      <c r="DY111" s="872"/>
      <c r="DZ111" s="873"/>
    </row>
    <row r="112" spans="1:131" s="246" customFormat="1" ht="26.25" customHeight="1">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409</v>
      </c>
      <c r="AB112" s="858"/>
      <c r="AC112" s="858"/>
      <c r="AD112" s="858"/>
      <c r="AE112" s="859"/>
      <c r="AF112" s="860" t="s">
        <v>439</v>
      </c>
      <c r="AG112" s="858"/>
      <c r="AH112" s="858"/>
      <c r="AI112" s="858"/>
      <c r="AJ112" s="859"/>
      <c r="AK112" s="860" t="s">
        <v>439</v>
      </c>
      <c r="AL112" s="858"/>
      <c r="AM112" s="858"/>
      <c r="AN112" s="858"/>
      <c r="AO112" s="859"/>
      <c r="AP112" s="905" t="s">
        <v>439</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t="s">
        <v>409</v>
      </c>
      <c r="BR112" s="895"/>
      <c r="BS112" s="895"/>
      <c r="BT112" s="895"/>
      <c r="BU112" s="895"/>
      <c r="BV112" s="895" t="s">
        <v>439</v>
      </c>
      <c r="BW112" s="895"/>
      <c r="BX112" s="895"/>
      <c r="BY112" s="895"/>
      <c r="BZ112" s="895"/>
      <c r="CA112" s="895" t="s">
        <v>409</v>
      </c>
      <c r="CB112" s="895"/>
      <c r="CC112" s="895"/>
      <c r="CD112" s="895"/>
      <c r="CE112" s="895"/>
      <c r="CF112" s="956" t="s">
        <v>409</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409</v>
      </c>
      <c r="DH112" s="895"/>
      <c r="DI112" s="895"/>
      <c r="DJ112" s="895"/>
      <c r="DK112" s="895"/>
      <c r="DL112" s="895" t="s">
        <v>439</v>
      </c>
      <c r="DM112" s="895"/>
      <c r="DN112" s="895"/>
      <c r="DO112" s="895"/>
      <c r="DP112" s="895"/>
      <c r="DQ112" s="895" t="s">
        <v>409</v>
      </c>
      <c r="DR112" s="895"/>
      <c r="DS112" s="895"/>
      <c r="DT112" s="895"/>
      <c r="DU112" s="895"/>
      <c r="DV112" s="872" t="s">
        <v>409</v>
      </c>
      <c r="DW112" s="872"/>
      <c r="DX112" s="872"/>
      <c r="DY112" s="872"/>
      <c r="DZ112" s="873"/>
    </row>
    <row r="113" spans="1:130" s="246" customFormat="1" ht="26.25" customHeight="1">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409</v>
      </c>
      <c r="AB113" s="1004"/>
      <c r="AC113" s="1004"/>
      <c r="AD113" s="1004"/>
      <c r="AE113" s="1005"/>
      <c r="AF113" s="1006" t="s">
        <v>409</v>
      </c>
      <c r="AG113" s="1004"/>
      <c r="AH113" s="1004"/>
      <c r="AI113" s="1004"/>
      <c r="AJ113" s="1005"/>
      <c r="AK113" s="1006" t="s">
        <v>409</v>
      </c>
      <c r="AL113" s="1004"/>
      <c r="AM113" s="1004"/>
      <c r="AN113" s="1004"/>
      <c r="AO113" s="1005"/>
      <c r="AP113" s="1007" t="s">
        <v>409</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88309</v>
      </c>
      <c r="BR113" s="895"/>
      <c r="BS113" s="895"/>
      <c r="BT113" s="895"/>
      <c r="BU113" s="895"/>
      <c r="BV113" s="895">
        <v>75464</v>
      </c>
      <c r="BW113" s="895"/>
      <c r="BX113" s="895"/>
      <c r="BY113" s="895"/>
      <c r="BZ113" s="895"/>
      <c r="CA113" s="895">
        <v>64240</v>
      </c>
      <c r="CB113" s="895"/>
      <c r="CC113" s="895"/>
      <c r="CD113" s="895"/>
      <c r="CE113" s="895"/>
      <c r="CF113" s="956">
        <v>1.3</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439</v>
      </c>
      <c r="DM113" s="858"/>
      <c r="DN113" s="858"/>
      <c r="DO113" s="858"/>
      <c r="DP113" s="859"/>
      <c r="DQ113" s="860" t="s">
        <v>438</v>
      </c>
      <c r="DR113" s="858"/>
      <c r="DS113" s="858"/>
      <c r="DT113" s="858"/>
      <c r="DU113" s="859"/>
      <c r="DV113" s="905" t="s">
        <v>409</v>
      </c>
      <c r="DW113" s="906"/>
      <c r="DX113" s="906"/>
      <c r="DY113" s="906"/>
      <c r="DZ113" s="907"/>
    </row>
    <row r="114" spans="1:130" s="246" customFormat="1" ht="26.25" customHeight="1">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51180</v>
      </c>
      <c r="AB114" s="858"/>
      <c r="AC114" s="858"/>
      <c r="AD114" s="858"/>
      <c r="AE114" s="859"/>
      <c r="AF114" s="860">
        <v>46755</v>
      </c>
      <c r="AG114" s="858"/>
      <c r="AH114" s="858"/>
      <c r="AI114" s="858"/>
      <c r="AJ114" s="859"/>
      <c r="AK114" s="860">
        <v>39203</v>
      </c>
      <c r="AL114" s="858"/>
      <c r="AM114" s="858"/>
      <c r="AN114" s="858"/>
      <c r="AO114" s="859"/>
      <c r="AP114" s="905">
        <v>0.8</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587437</v>
      </c>
      <c r="BR114" s="895"/>
      <c r="BS114" s="895"/>
      <c r="BT114" s="895"/>
      <c r="BU114" s="895"/>
      <c r="BV114" s="895">
        <v>426314</v>
      </c>
      <c r="BW114" s="895"/>
      <c r="BX114" s="895"/>
      <c r="BY114" s="895"/>
      <c r="BZ114" s="895"/>
      <c r="CA114" s="895">
        <v>339057</v>
      </c>
      <c r="CB114" s="895"/>
      <c r="CC114" s="895"/>
      <c r="CD114" s="895"/>
      <c r="CE114" s="895"/>
      <c r="CF114" s="956">
        <v>6.7</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409</v>
      </c>
      <c r="DH114" s="858"/>
      <c r="DI114" s="858"/>
      <c r="DJ114" s="858"/>
      <c r="DK114" s="859"/>
      <c r="DL114" s="860" t="s">
        <v>438</v>
      </c>
      <c r="DM114" s="858"/>
      <c r="DN114" s="858"/>
      <c r="DO114" s="858"/>
      <c r="DP114" s="859"/>
      <c r="DQ114" s="860" t="s">
        <v>409</v>
      </c>
      <c r="DR114" s="858"/>
      <c r="DS114" s="858"/>
      <c r="DT114" s="858"/>
      <c r="DU114" s="859"/>
      <c r="DV114" s="905" t="s">
        <v>409</v>
      </c>
      <c r="DW114" s="906"/>
      <c r="DX114" s="906"/>
      <c r="DY114" s="906"/>
      <c r="DZ114" s="907"/>
    </row>
    <row r="115" spans="1:130" s="246" customFormat="1" ht="26.25" customHeight="1">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409</v>
      </c>
      <c r="AB115" s="1004"/>
      <c r="AC115" s="1004"/>
      <c r="AD115" s="1004"/>
      <c r="AE115" s="1005"/>
      <c r="AF115" s="1006" t="s">
        <v>409</v>
      </c>
      <c r="AG115" s="1004"/>
      <c r="AH115" s="1004"/>
      <c r="AI115" s="1004"/>
      <c r="AJ115" s="1005"/>
      <c r="AK115" s="1006" t="s">
        <v>409</v>
      </c>
      <c r="AL115" s="1004"/>
      <c r="AM115" s="1004"/>
      <c r="AN115" s="1004"/>
      <c r="AO115" s="1005"/>
      <c r="AP115" s="1007" t="s">
        <v>409</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409</v>
      </c>
      <c r="BR115" s="895"/>
      <c r="BS115" s="895"/>
      <c r="BT115" s="895"/>
      <c r="BU115" s="895"/>
      <c r="BV115" s="895" t="s">
        <v>439</v>
      </c>
      <c r="BW115" s="895"/>
      <c r="BX115" s="895"/>
      <c r="BY115" s="895"/>
      <c r="BZ115" s="895"/>
      <c r="CA115" s="895" t="s">
        <v>409</v>
      </c>
      <c r="CB115" s="895"/>
      <c r="CC115" s="895"/>
      <c r="CD115" s="895"/>
      <c r="CE115" s="895"/>
      <c r="CF115" s="956" t="s">
        <v>439</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442</v>
      </c>
      <c r="DH115" s="858"/>
      <c r="DI115" s="858"/>
      <c r="DJ115" s="858"/>
      <c r="DK115" s="859"/>
      <c r="DL115" s="860" t="s">
        <v>409</v>
      </c>
      <c r="DM115" s="858"/>
      <c r="DN115" s="858"/>
      <c r="DO115" s="858"/>
      <c r="DP115" s="859"/>
      <c r="DQ115" s="860" t="s">
        <v>439</v>
      </c>
      <c r="DR115" s="858"/>
      <c r="DS115" s="858"/>
      <c r="DT115" s="858"/>
      <c r="DU115" s="859"/>
      <c r="DV115" s="905" t="s">
        <v>409</v>
      </c>
      <c r="DW115" s="906"/>
      <c r="DX115" s="906"/>
      <c r="DY115" s="906"/>
      <c r="DZ115" s="907"/>
    </row>
    <row r="116" spans="1:130" s="246" customFormat="1" ht="26.25" customHeight="1">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409</v>
      </c>
      <c r="AB116" s="858"/>
      <c r="AC116" s="858"/>
      <c r="AD116" s="858"/>
      <c r="AE116" s="859"/>
      <c r="AF116" s="860" t="s">
        <v>439</v>
      </c>
      <c r="AG116" s="858"/>
      <c r="AH116" s="858"/>
      <c r="AI116" s="858"/>
      <c r="AJ116" s="859"/>
      <c r="AK116" s="860" t="s">
        <v>442</v>
      </c>
      <c r="AL116" s="858"/>
      <c r="AM116" s="858"/>
      <c r="AN116" s="858"/>
      <c r="AO116" s="859"/>
      <c r="AP116" s="905" t="s">
        <v>409</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409</v>
      </c>
      <c r="BR116" s="895"/>
      <c r="BS116" s="895"/>
      <c r="BT116" s="895"/>
      <c r="BU116" s="895"/>
      <c r="BV116" s="895" t="s">
        <v>409</v>
      </c>
      <c r="BW116" s="895"/>
      <c r="BX116" s="895"/>
      <c r="BY116" s="895"/>
      <c r="BZ116" s="895"/>
      <c r="CA116" s="895" t="s">
        <v>409</v>
      </c>
      <c r="CB116" s="895"/>
      <c r="CC116" s="895"/>
      <c r="CD116" s="895"/>
      <c r="CE116" s="895"/>
      <c r="CF116" s="956" t="s">
        <v>442</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409</v>
      </c>
      <c r="DH116" s="858"/>
      <c r="DI116" s="858"/>
      <c r="DJ116" s="858"/>
      <c r="DK116" s="859"/>
      <c r="DL116" s="860" t="s">
        <v>439</v>
      </c>
      <c r="DM116" s="858"/>
      <c r="DN116" s="858"/>
      <c r="DO116" s="858"/>
      <c r="DP116" s="859"/>
      <c r="DQ116" s="860" t="s">
        <v>439</v>
      </c>
      <c r="DR116" s="858"/>
      <c r="DS116" s="858"/>
      <c r="DT116" s="858"/>
      <c r="DU116" s="859"/>
      <c r="DV116" s="905" t="s">
        <v>439</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59153</v>
      </c>
      <c r="AB117" s="990"/>
      <c r="AC117" s="990"/>
      <c r="AD117" s="990"/>
      <c r="AE117" s="991"/>
      <c r="AF117" s="992">
        <v>52193</v>
      </c>
      <c r="AG117" s="990"/>
      <c r="AH117" s="990"/>
      <c r="AI117" s="990"/>
      <c r="AJ117" s="991"/>
      <c r="AK117" s="992">
        <v>42069</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409</v>
      </c>
      <c r="BR117" s="895"/>
      <c r="BS117" s="895"/>
      <c r="BT117" s="895"/>
      <c r="BU117" s="895"/>
      <c r="BV117" s="895" t="s">
        <v>409</v>
      </c>
      <c r="BW117" s="895"/>
      <c r="BX117" s="895"/>
      <c r="BY117" s="895"/>
      <c r="BZ117" s="895"/>
      <c r="CA117" s="895" t="s">
        <v>409</v>
      </c>
      <c r="CB117" s="895"/>
      <c r="CC117" s="895"/>
      <c r="CD117" s="895"/>
      <c r="CE117" s="895"/>
      <c r="CF117" s="956" t="s">
        <v>409</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409</v>
      </c>
      <c r="DH117" s="858"/>
      <c r="DI117" s="858"/>
      <c r="DJ117" s="858"/>
      <c r="DK117" s="859"/>
      <c r="DL117" s="860" t="s">
        <v>438</v>
      </c>
      <c r="DM117" s="858"/>
      <c r="DN117" s="858"/>
      <c r="DO117" s="858"/>
      <c r="DP117" s="859"/>
      <c r="DQ117" s="860" t="s">
        <v>438</v>
      </c>
      <c r="DR117" s="858"/>
      <c r="DS117" s="858"/>
      <c r="DT117" s="858"/>
      <c r="DU117" s="859"/>
      <c r="DV117" s="905" t="s">
        <v>409</v>
      </c>
      <c r="DW117" s="906"/>
      <c r="DX117" s="906"/>
      <c r="DY117" s="906"/>
      <c r="DZ117" s="907"/>
    </row>
    <row r="118" spans="1:130" s="246" customFormat="1" ht="26.25" customHeight="1">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308</v>
      </c>
      <c r="AG118" s="983"/>
      <c r="AH118" s="983"/>
      <c r="AI118" s="983"/>
      <c r="AJ118" s="984"/>
      <c r="AK118" s="985" t="s">
        <v>307</v>
      </c>
      <c r="AL118" s="983"/>
      <c r="AM118" s="983"/>
      <c r="AN118" s="983"/>
      <c r="AO118" s="984"/>
      <c r="AP118" s="986" t="s">
        <v>434</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409</v>
      </c>
      <c r="BR118" s="926"/>
      <c r="BS118" s="926"/>
      <c r="BT118" s="926"/>
      <c r="BU118" s="926"/>
      <c r="BV118" s="926" t="s">
        <v>438</v>
      </c>
      <c r="BW118" s="926"/>
      <c r="BX118" s="926"/>
      <c r="BY118" s="926"/>
      <c r="BZ118" s="926"/>
      <c r="CA118" s="926" t="s">
        <v>409</v>
      </c>
      <c r="CB118" s="926"/>
      <c r="CC118" s="926"/>
      <c r="CD118" s="926"/>
      <c r="CE118" s="926"/>
      <c r="CF118" s="956" t="s">
        <v>442</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442</v>
      </c>
      <c r="DH118" s="858"/>
      <c r="DI118" s="858"/>
      <c r="DJ118" s="858"/>
      <c r="DK118" s="859"/>
      <c r="DL118" s="860" t="s">
        <v>442</v>
      </c>
      <c r="DM118" s="858"/>
      <c r="DN118" s="858"/>
      <c r="DO118" s="858"/>
      <c r="DP118" s="859"/>
      <c r="DQ118" s="860" t="s">
        <v>442</v>
      </c>
      <c r="DR118" s="858"/>
      <c r="DS118" s="858"/>
      <c r="DT118" s="858"/>
      <c r="DU118" s="859"/>
      <c r="DV118" s="905" t="s">
        <v>409</v>
      </c>
      <c r="DW118" s="906"/>
      <c r="DX118" s="906"/>
      <c r="DY118" s="906"/>
      <c r="DZ118" s="907"/>
    </row>
    <row r="119" spans="1:130" s="246" customFormat="1" ht="26.25" customHeight="1">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442</v>
      </c>
      <c r="AB119" s="976"/>
      <c r="AC119" s="976"/>
      <c r="AD119" s="976"/>
      <c r="AE119" s="977"/>
      <c r="AF119" s="978" t="s">
        <v>409</v>
      </c>
      <c r="AG119" s="976"/>
      <c r="AH119" s="976"/>
      <c r="AI119" s="976"/>
      <c r="AJ119" s="977"/>
      <c r="AK119" s="978" t="s">
        <v>409</v>
      </c>
      <c r="AL119" s="976"/>
      <c r="AM119" s="976"/>
      <c r="AN119" s="976"/>
      <c r="AO119" s="977"/>
      <c r="AP119" s="979" t="s">
        <v>438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467</v>
      </c>
      <c r="BP119" s="959"/>
      <c r="BQ119" s="963">
        <v>683936</v>
      </c>
      <c r="BR119" s="926"/>
      <c r="BS119" s="926"/>
      <c r="BT119" s="926"/>
      <c r="BU119" s="926"/>
      <c r="BV119" s="926">
        <v>504644</v>
      </c>
      <c r="BW119" s="926"/>
      <c r="BX119" s="926"/>
      <c r="BY119" s="926"/>
      <c r="BZ119" s="926"/>
      <c r="CA119" s="926">
        <v>403297</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438</v>
      </c>
      <c r="DH119" s="841"/>
      <c r="DI119" s="841"/>
      <c r="DJ119" s="841"/>
      <c r="DK119" s="842"/>
      <c r="DL119" s="843" t="s">
        <v>409</v>
      </c>
      <c r="DM119" s="841"/>
      <c r="DN119" s="841"/>
      <c r="DO119" s="841"/>
      <c r="DP119" s="842"/>
      <c r="DQ119" s="843" t="s">
        <v>438</v>
      </c>
      <c r="DR119" s="841"/>
      <c r="DS119" s="841"/>
      <c r="DT119" s="841"/>
      <c r="DU119" s="842"/>
      <c r="DV119" s="929" t="s">
        <v>442</v>
      </c>
      <c r="DW119" s="930"/>
      <c r="DX119" s="930"/>
      <c r="DY119" s="930"/>
      <c r="DZ119" s="931"/>
    </row>
    <row r="120" spans="1:130" s="246" customFormat="1" ht="26.25" customHeight="1">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442</v>
      </c>
      <c r="AB120" s="858"/>
      <c r="AC120" s="858"/>
      <c r="AD120" s="858"/>
      <c r="AE120" s="859"/>
      <c r="AF120" s="860" t="s">
        <v>409</v>
      </c>
      <c r="AG120" s="858"/>
      <c r="AH120" s="858"/>
      <c r="AI120" s="858"/>
      <c r="AJ120" s="859"/>
      <c r="AK120" s="860" t="s">
        <v>438</v>
      </c>
      <c r="AL120" s="858"/>
      <c r="AM120" s="858"/>
      <c r="AN120" s="858"/>
      <c r="AO120" s="859"/>
      <c r="AP120" s="905" t="s">
        <v>438</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32449282</v>
      </c>
      <c r="BR120" s="923"/>
      <c r="BS120" s="923"/>
      <c r="BT120" s="923"/>
      <c r="BU120" s="923"/>
      <c r="BV120" s="923">
        <v>29678384</v>
      </c>
      <c r="BW120" s="923"/>
      <c r="BX120" s="923"/>
      <c r="BY120" s="923"/>
      <c r="BZ120" s="923"/>
      <c r="CA120" s="923">
        <v>30699187</v>
      </c>
      <c r="CB120" s="923"/>
      <c r="CC120" s="923"/>
      <c r="CD120" s="923"/>
      <c r="CE120" s="923"/>
      <c r="CF120" s="947">
        <v>610.79999999999995</v>
      </c>
      <c r="CG120" s="948"/>
      <c r="CH120" s="948"/>
      <c r="CI120" s="948"/>
      <c r="CJ120" s="948"/>
      <c r="CK120" s="949" t="s">
        <v>471</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t="s">
        <v>438</v>
      </c>
      <c r="DH120" s="923"/>
      <c r="DI120" s="923"/>
      <c r="DJ120" s="923"/>
      <c r="DK120" s="923"/>
      <c r="DL120" s="923" t="s">
        <v>409</v>
      </c>
      <c r="DM120" s="923"/>
      <c r="DN120" s="923"/>
      <c r="DO120" s="923"/>
      <c r="DP120" s="923"/>
      <c r="DQ120" s="923" t="s">
        <v>438</v>
      </c>
      <c r="DR120" s="923"/>
      <c r="DS120" s="923"/>
      <c r="DT120" s="923"/>
      <c r="DU120" s="923"/>
      <c r="DV120" s="924" t="s">
        <v>409</v>
      </c>
      <c r="DW120" s="924"/>
      <c r="DX120" s="924"/>
      <c r="DY120" s="924"/>
      <c r="DZ120" s="925"/>
    </row>
    <row r="121" spans="1:130" s="246" customFormat="1" ht="26.25" customHeight="1">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409</v>
      </c>
      <c r="AB121" s="858"/>
      <c r="AC121" s="858"/>
      <c r="AD121" s="858"/>
      <c r="AE121" s="859"/>
      <c r="AF121" s="860" t="s">
        <v>438</v>
      </c>
      <c r="AG121" s="858"/>
      <c r="AH121" s="858"/>
      <c r="AI121" s="858"/>
      <c r="AJ121" s="859"/>
      <c r="AK121" s="860" t="s">
        <v>438</v>
      </c>
      <c r="AL121" s="858"/>
      <c r="AM121" s="858"/>
      <c r="AN121" s="858"/>
      <c r="AO121" s="859"/>
      <c r="AP121" s="905" t="s">
        <v>409</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442</v>
      </c>
      <c r="BR121" s="895"/>
      <c r="BS121" s="895"/>
      <c r="BT121" s="895"/>
      <c r="BU121" s="895"/>
      <c r="BV121" s="895" t="s">
        <v>442</v>
      </c>
      <c r="BW121" s="895"/>
      <c r="BX121" s="895"/>
      <c r="BY121" s="895"/>
      <c r="BZ121" s="895"/>
      <c r="CA121" s="895" t="s">
        <v>439</v>
      </c>
      <c r="CB121" s="895"/>
      <c r="CC121" s="895"/>
      <c r="CD121" s="895"/>
      <c r="CE121" s="895"/>
      <c r="CF121" s="956" t="s">
        <v>409</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t="s">
        <v>409</v>
      </c>
      <c r="DH121" s="895"/>
      <c r="DI121" s="895"/>
      <c r="DJ121" s="895"/>
      <c r="DK121" s="895"/>
      <c r="DL121" s="895" t="s">
        <v>409</v>
      </c>
      <c r="DM121" s="895"/>
      <c r="DN121" s="895"/>
      <c r="DO121" s="895"/>
      <c r="DP121" s="895"/>
      <c r="DQ121" s="895" t="s">
        <v>409</v>
      </c>
      <c r="DR121" s="895"/>
      <c r="DS121" s="895"/>
      <c r="DT121" s="895"/>
      <c r="DU121" s="895"/>
      <c r="DV121" s="872" t="s">
        <v>409</v>
      </c>
      <c r="DW121" s="872"/>
      <c r="DX121" s="872"/>
      <c r="DY121" s="872"/>
      <c r="DZ121" s="873"/>
    </row>
    <row r="122" spans="1:130" s="246" customFormat="1" ht="26.25" customHeight="1">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409</v>
      </c>
      <c r="AB122" s="858"/>
      <c r="AC122" s="858"/>
      <c r="AD122" s="858"/>
      <c r="AE122" s="859"/>
      <c r="AF122" s="860" t="s">
        <v>409</v>
      </c>
      <c r="AG122" s="858"/>
      <c r="AH122" s="858"/>
      <c r="AI122" s="858"/>
      <c r="AJ122" s="859"/>
      <c r="AK122" s="860" t="s">
        <v>409</v>
      </c>
      <c r="AL122" s="858"/>
      <c r="AM122" s="858"/>
      <c r="AN122" s="858"/>
      <c r="AO122" s="859"/>
      <c r="AP122" s="905" t="s">
        <v>409</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1434208</v>
      </c>
      <c r="BR122" s="926"/>
      <c r="BS122" s="926"/>
      <c r="BT122" s="926"/>
      <c r="BU122" s="926"/>
      <c r="BV122" s="926">
        <v>1268072</v>
      </c>
      <c r="BW122" s="926"/>
      <c r="BX122" s="926"/>
      <c r="BY122" s="926"/>
      <c r="BZ122" s="926"/>
      <c r="CA122" s="926">
        <v>1107783</v>
      </c>
      <c r="CB122" s="926"/>
      <c r="CC122" s="926"/>
      <c r="CD122" s="926"/>
      <c r="CE122" s="926"/>
      <c r="CF122" s="927">
        <v>22</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409</v>
      </c>
      <c r="DH122" s="895"/>
      <c r="DI122" s="895"/>
      <c r="DJ122" s="895"/>
      <c r="DK122" s="895"/>
      <c r="DL122" s="895" t="s">
        <v>438</v>
      </c>
      <c r="DM122" s="895"/>
      <c r="DN122" s="895"/>
      <c r="DO122" s="895"/>
      <c r="DP122" s="895"/>
      <c r="DQ122" s="895" t="s">
        <v>409</v>
      </c>
      <c r="DR122" s="895"/>
      <c r="DS122" s="895"/>
      <c r="DT122" s="895"/>
      <c r="DU122" s="895"/>
      <c r="DV122" s="872" t="s">
        <v>442</v>
      </c>
      <c r="DW122" s="872"/>
      <c r="DX122" s="872"/>
      <c r="DY122" s="872"/>
      <c r="DZ122" s="873"/>
    </row>
    <row r="123" spans="1:130" s="246" customFormat="1" ht="26.25" customHeight="1">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439</v>
      </c>
      <c r="AB123" s="858"/>
      <c r="AC123" s="858"/>
      <c r="AD123" s="858"/>
      <c r="AE123" s="859"/>
      <c r="AF123" s="860" t="s">
        <v>409</v>
      </c>
      <c r="AG123" s="858"/>
      <c r="AH123" s="858"/>
      <c r="AI123" s="858"/>
      <c r="AJ123" s="859"/>
      <c r="AK123" s="860" t="s">
        <v>439</v>
      </c>
      <c r="AL123" s="858"/>
      <c r="AM123" s="858"/>
      <c r="AN123" s="858"/>
      <c r="AO123" s="859"/>
      <c r="AP123" s="905" t="s">
        <v>438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33883490</v>
      </c>
      <c r="BR123" s="914"/>
      <c r="BS123" s="914"/>
      <c r="BT123" s="914"/>
      <c r="BU123" s="914"/>
      <c r="BV123" s="914">
        <v>30946456</v>
      </c>
      <c r="BW123" s="914"/>
      <c r="BX123" s="914"/>
      <c r="BY123" s="914"/>
      <c r="BZ123" s="914"/>
      <c r="CA123" s="914">
        <v>31806970</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442</v>
      </c>
      <c r="DH123" s="858"/>
      <c r="DI123" s="858"/>
      <c r="DJ123" s="858"/>
      <c r="DK123" s="859"/>
      <c r="DL123" s="860" t="s">
        <v>439</v>
      </c>
      <c r="DM123" s="858"/>
      <c r="DN123" s="858"/>
      <c r="DO123" s="858"/>
      <c r="DP123" s="859"/>
      <c r="DQ123" s="860" t="s">
        <v>409</v>
      </c>
      <c r="DR123" s="858"/>
      <c r="DS123" s="858"/>
      <c r="DT123" s="858"/>
      <c r="DU123" s="859"/>
      <c r="DV123" s="905" t="s">
        <v>409</v>
      </c>
      <c r="DW123" s="906"/>
      <c r="DX123" s="906"/>
      <c r="DY123" s="906"/>
      <c r="DZ123" s="907"/>
    </row>
    <row r="124" spans="1:130" s="246" customFormat="1" ht="26.25" customHeight="1" thickBot="1">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409</v>
      </c>
      <c r="AB124" s="858"/>
      <c r="AC124" s="858"/>
      <c r="AD124" s="858"/>
      <c r="AE124" s="859"/>
      <c r="AF124" s="860" t="s">
        <v>409</v>
      </c>
      <c r="AG124" s="858"/>
      <c r="AH124" s="858"/>
      <c r="AI124" s="858"/>
      <c r="AJ124" s="859"/>
      <c r="AK124" s="860" t="s">
        <v>409</v>
      </c>
      <c r="AL124" s="858"/>
      <c r="AM124" s="858"/>
      <c r="AN124" s="858"/>
      <c r="AO124" s="859"/>
      <c r="AP124" s="905" t="s">
        <v>409</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409</v>
      </c>
      <c r="BR124" s="912"/>
      <c r="BS124" s="912"/>
      <c r="BT124" s="912"/>
      <c r="BU124" s="912"/>
      <c r="BV124" s="912" t="s">
        <v>442</v>
      </c>
      <c r="BW124" s="912"/>
      <c r="BX124" s="912"/>
      <c r="BY124" s="912"/>
      <c r="BZ124" s="912"/>
      <c r="CA124" s="912" t="s">
        <v>409</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409</v>
      </c>
      <c r="DH124" s="841"/>
      <c r="DI124" s="841"/>
      <c r="DJ124" s="841"/>
      <c r="DK124" s="842"/>
      <c r="DL124" s="843" t="s">
        <v>256</v>
      </c>
      <c r="DM124" s="841"/>
      <c r="DN124" s="841"/>
      <c r="DO124" s="841"/>
      <c r="DP124" s="842"/>
      <c r="DQ124" s="843" t="s">
        <v>128</v>
      </c>
      <c r="DR124" s="841"/>
      <c r="DS124" s="841"/>
      <c r="DT124" s="841"/>
      <c r="DU124" s="842"/>
      <c r="DV124" s="929" t="s">
        <v>481</v>
      </c>
      <c r="DW124" s="930"/>
      <c r="DX124" s="930"/>
      <c r="DY124" s="930"/>
      <c r="DZ124" s="931"/>
    </row>
    <row r="125" spans="1:130" s="246" customFormat="1" ht="26.25" customHeight="1">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409</v>
      </c>
      <c r="AB125" s="858"/>
      <c r="AC125" s="858"/>
      <c r="AD125" s="858"/>
      <c r="AE125" s="859"/>
      <c r="AF125" s="860" t="s">
        <v>482</v>
      </c>
      <c r="AG125" s="858"/>
      <c r="AH125" s="858"/>
      <c r="AI125" s="858"/>
      <c r="AJ125" s="859"/>
      <c r="AK125" s="860" t="s">
        <v>127</v>
      </c>
      <c r="AL125" s="858"/>
      <c r="AM125" s="858"/>
      <c r="AN125" s="858"/>
      <c r="AO125" s="859"/>
      <c r="AP125" s="905" t="s">
        <v>483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486</v>
      </c>
      <c r="DH125" s="923"/>
      <c r="DI125" s="923"/>
      <c r="DJ125" s="923"/>
      <c r="DK125" s="923"/>
      <c r="DL125" s="923" t="s">
        <v>487</v>
      </c>
      <c r="DM125" s="923"/>
      <c r="DN125" s="923"/>
      <c r="DO125" s="923"/>
      <c r="DP125" s="923"/>
      <c r="DQ125" s="923" t="s">
        <v>487</v>
      </c>
      <c r="DR125" s="923"/>
      <c r="DS125" s="923"/>
      <c r="DT125" s="923"/>
      <c r="DU125" s="923"/>
      <c r="DV125" s="924" t="s">
        <v>488</v>
      </c>
      <c r="DW125" s="924"/>
      <c r="DX125" s="924"/>
      <c r="DY125" s="924"/>
      <c r="DZ125" s="925"/>
    </row>
    <row r="126" spans="1:130" s="246" customFormat="1" ht="26.25" customHeight="1" thickBot="1">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409</v>
      </c>
      <c r="AG126" s="858"/>
      <c r="AH126" s="858"/>
      <c r="AI126" s="858"/>
      <c r="AJ126" s="859"/>
      <c r="AK126" s="860" t="s">
        <v>488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487</v>
      </c>
      <c r="DH126" s="895"/>
      <c r="DI126" s="895"/>
      <c r="DJ126" s="895"/>
      <c r="DK126" s="895"/>
      <c r="DL126" s="895" t="s">
        <v>482</v>
      </c>
      <c r="DM126" s="895"/>
      <c r="DN126" s="895"/>
      <c r="DO126" s="895"/>
      <c r="DP126" s="895"/>
      <c r="DQ126" s="895" t="s">
        <v>490</v>
      </c>
      <c r="DR126" s="895"/>
      <c r="DS126" s="895"/>
      <c r="DT126" s="895"/>
      <c r="DU126" s="895"/>
      <c r="DV126" s="872" t="s">
        <v>127</v>
      </c>
      <c r="DW126" s="872"/>
      <c r="DX126" s="872"/>
      <c r="DY126" s="872"/>
      <c r="DZ126" s="873"/>
    </row>
    <row r="127" spans="1:130" s="246" customFormat="1" ht="26.25" customHeight="1">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488</v>
      </c>
      <c r="AB127" s="858"/>
      <c r="AC127" s="858"/>
      <c r="AD127" s="858"/>
      <c r="AE127" s="859"/>
      <c r="AF127" s="860" t="s">
        <v>482</v>
      </c>
      <c r="AG127" s="858"/>
      <c r="AH127" s="858"/>
      <c r="AI127" s="858"/>
      <c r="AJ127" s="859"/>
      <c r="AK127" s="860" t="s">
        <v>127</v>
      </c>
      <c r="AL127" s="858"/>
      <c r="AM127" s="858"/>
      <c r="AN127" s="858"/>
      <c r="AO127" s="859"/>
      <c r="AP127" s="905" t="s">
        <v>128</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256</v>
      </c>
      <c r="DH127" s="895"/>
      <c r="DI127" s="895"/>
      <c r="DJ127" s="895"/>
      <c r="DK127" s="895"/>
      <c r="DL127" s="895" t="s">
        <v>488</v>
      </c>
      <c r="DM127" s="895"/>
      <c r="DN127" s="895"/>
      <c r="DO127" s="895"/>
      <c r="DP127" s="895"/>
      <c r="DQ127" s="895" t="s">
        <v>481</v>
      </c>
      <c r="DR127" s="895"/>
      <c r="DS127" s="895"/>
      <c r="DT127" s="895"/>
      <c r="DU127" s="895"/>
      <c r="DV127" s="872" t="s">
        <v>488</v>
      </c>
      <c r="DW127" s="872"/>
      <c r="DX127" s="872"/>
      <c r="DY127" s="872"/>
      <c r="DZ127" s="873"/>
    </row>
    <row r="128" spans="1:130" s="246" customFormat="1" ht="26.25" customHeight="1" thickBot="1">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t="s">
        <v>256</v>
      </c>
      <c r="AB128" s="879"/>
      <c r="AC128" s="879"/>
      <c r="AD128" s="879"/>
      <c r="AE128" s="880"/>
      <c r="AF128" s="881" t="s">
        <v>482</v>
      </c>
      <c r="AG128" s="879"/>
      <c r="AH128" s="879"/>
      <c r="AI128" s="879"/>
      <c r="AJ128" s="880"/>
      <c r="AK128" s="881" t="s">
        <v>486</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127</v>
      </c>
      <c r="BG128" s="865"/>
      <c r="BH128" s="865"/>
      <c r="BI128" s="865"/>
      <c r="BJ128" s="865"/>
      <c r="BK128" s="865"/>
      <c r="BL128" s="888"/>
      <c r="BM128" s="864">
        <v>14.87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488</v>
      </c>
      <c r="DH128" s="869"/>
      <c r="DI128" s="869"/>
      <c r="DJ128" s="869"/>
      <c r="DK128" s="869"/>
      <c r="DL128" s="869" t="s">
        <v>488</v>
      </c>
      <c r="DM128" s="869"/>
      <c r="DN128" s="869"/>
      <c r="DO128" s="869"/>
      <c r="DP128" s="869"/>
      <c r="DQ128" s="869" t="s">
        <v>482</v>
      </c>
      <c r="DR128" s="869"/>
      <c r="DS128" s="869"/>
      <c r="DT128" s="869"/>
      <c r="DU128" s="869"/>
      <c r="DV128" s="870" t="s">
        <v>481</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5099055</v>
      </c>
      <c r="AB129" s="858"/>
      <c r="AC129" s="858"/>
      <c r="AD129" s="858"/>
      <c r="AE129" s="859"/>
      <c r="AF129" s="860">
        <v>5805832</v>
      </c>
      <c r="AG129" s="858"/>
      <c r="AH129" s="858"/>
      <c r="AI129" s="858"/>
      <c r="AJ129" s="859"/>
      <c r="AK129" s="860">
        <v>5197545</v>
      </c>
      <c r="AL129" s="858"/>
      <c r="AM129" s="858"/>
      <c r="AN129" s="858"/>
      <c r="AO129" s="859"/>
      <c r="AP129" s="861"/>
      <c r="AQ129" s="862"/>
      <c r="AR129" s="862"/>
      <c r="AS129" s="862"/>
      <c r="AT129" s="863"/>
      <c r="AU129" s="284"/>
      <c r="AV129" s="284"/>
      <c r="AW129" s="284"/>
      <c r="AX129" s="827" t="s">
        <v>502</v>
      </c>
      <c r="AY129" s="828"/>
      <c r="AZ129" s="828"/>
      <c r="BA129" s="828"/>
      <c r="BB129" s="828"/>
      <c r="BC129" s="828"/>
      <c r="BD129" s="828"/>
      <c r="BE129" s="829"/>
      <c r="BF129" s="847" t="s">
        <v>503</v>
      </c>
      <c r="BG129" s="848"/>
      <c r="BH129" s="848"/>
      <c r="BI129" s="848"/>
      <c r="BJ129" s="848"/>
      <c r="BK129" s="848"/>
      <c r="BL129" s="849"/>
      <c r="BM129" s="847">
        <v>19.87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185728</v>
      </c>
      <c r="AB130" s="858"/>
      <c r="AC130" s="858"/>
      <c r="AD130" s="858"/>
      <c r="AE130" s="859"/>
      <c r="AF130" s="860">
        <v>180179</v>
      </c>
      <c r="AG130" s="858"/>
      <c r="AH130" s="858"/>
      <c r="AI130" s="858"/>
      <c r="AJ130" s="859"/>
      <c r="AK130" s="860">
        <v>171182</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-2.4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4913327</v>
      </c>
      <c r="AB131" s="841"/>
      <c r="AC131" s="841"/>
      <c r="AD131" s="841"/>
      <c r="AE131" s="842"/>
      <c r="AF131" s="843">
        <v>5625653</v>
      </c>
      <c r="AG131" s="841"/>
      <c r="AH131" s="841"/>
      <c r="AI131" s="841"/>
      <c r="AJ131" s="842"/>
      <c r="AK131" s="843">
        <v>5026363</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t="s">
        <v>409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-2.5761545809999999</v>
      </c>
      <c r="AB132" s="821"/>
      <c r="AC132" s="821"/>
      <c r="AD132" s="821"/>
      <c r="AE132" s="822"/>
      <c r="AF132" s="823">
        <v>-2.2750424659999999</v>
      </c>
      <c r="AG132" s="821"/>
      <c r="AH132" s="821"/>
      <c r="AI132" s="821"/>
      <c r="AJ132" s="822"/>
      <c r="AK132" s="823">
        <v>-2.5687161870000002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-2.4</v>
      </c>
      <c r="AB133" s="800"/>
      <c r="AC133" s="800"/>
      <c r="AD133" s="800"/>
      <c r="AE133" s="801"/>
      <c r="AF133" s="799">
        <v>-2.2999999999999998</v>
      </c>
      <c r="AG133" s="800"/>
      <c r="AH133" s="800"/>
      <c r="AI133" s="800"/>
      <c r="AJ133" s="801"/>
      <c r="AK133" s="799">
        <v>-2.4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6jmiETHA0vp9GPajho7eNeTV51+EMF1LaXObAj+Bxot0bf99+FILakr1m80qBfX8A/t/NJGUYZpNq2yUbTuqg==" saltValue="h7o290vnhb4UBW2QRVIc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K51" sqref="BK5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4IQYHlHeldAgynkbjsGLzEhzBkdP8v9yc0FFqhFhdQ+gjxd1yxBX1QLYe+8I2iOTO+Nv1IGY8Iz8ARJ8BvSiA==" saltValue="QJvu2VqA3V0k0g/BUrOX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K+BJ43Oz7nCAU9ZOHCsGipgV/enSwF5lOVovCJDDQoApzUMgXXIk0wSPXsdosheZtUQMIDWBAkYZtDw0ympdg==" saltValue="aDSLQOR18cFsLcub/7zJ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election activeCell="AF44" sqref="AF44"/>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1107308</v>
      </c>
      <c r="AP9" s="312">
        <v>106503</v>
      </c>
      <c r="AQ9" s="313">
        <v>190701</v>
      </c>
      <c r="AR9" s="314">
        <v>-44.2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130820</v>
      </c>
      <c r="AP10" s="315">
        <v>12582</v>
      </c>
      <c r="AQ10" s="316">
        <v>22807</v>
      </c>
      <c r="AR10" s="317">
        <v>-44.8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153491</v>
      </c>
      <c r="AP11" s="315">
        <v>14763</v>
      </c>
      <c r="AQ11" s="316">
        <v>29822</v>
      </c>
      <c r="AR11" s="317">
        <v>-50.5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t="s">
        <v>524</v>
      </c>
      <c r="AP12" s="315" t="s">
        <v>524</v>
      </c>
      <c r="AQ12" s="316">
        <v>3258</v>
      </c>
      <c r="AR12" s="317" t="s">
        <v>524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524</v>
      </c>
      <c r="AP13" s="315" t="s">
        <v>524</v>
      </c>
      <c r="AQ13" s="316">
        <v>24</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66663</v>
      </c>
      <c r="AP14" s="315">
        <v>6412</v>
      </c>
      <c r="AQ14" s="316">
        <v>10094</v>
      </c>
      <c r="AR14" s="317">
        <v>-36.5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t="s">
        <v>524</v>
      </c>
      <c r="AP15" s="315" t="s">
        <v>524</v>
      </c>
      <c r="AQ15" s="316">
        <v>4017</v>
      </c>
      <c r="AR15" s="317" t="s">
        <v>524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-105493</v>
      </c>
      <c r="AP16" s="315">
        <v>-10146</v>
      </c>
      <c r="AQ16" s="316">
        <v>-17771</v>
      </c>
      <c r="AR16" s="317">
        <v>-42.9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1352789</v>
      </c>
      <c r="AP17" s="315">
        <v>130113</v>
      </c>
      <c r="AQ17" s="316">
        <v>242952</v>
      </c>
      <c r="AR17" s="317">
        <v>-46.4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11.54</v>
      </c>
      <c r="AP21" s="328">
        <v>21.84</v>
      </c>
      <c r="AQ21" s="329">
        <v>-10.3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93.7</v>
      </c>
      <c r="AP22" s="333">
        <v>95.6</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2866</v>
      </c>
      <c r="AP32" s="342">
        <v>276</v>
      </c>
      <c r="AQ32" s="343">
        <v>136235</v>
      </c>
      <c r="AR32" s="344">
        <v>-99.8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524</v>
      </c>
      <c r="AP33" s="342" t="s">
        <v>524</v>
      </c>
      <c r="AQ33" s="343" t="s">
        <v>524</v>
      </c>
      <c r="AR33" s="344" t="s">
        <v>524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524</v>
      </c>
      <c r="AP34" s="342" t="s">
        <v>524</v>
      </c>
      <c r="AQ34" s="343">
        <v>5</v>
      </c>
      <c r="AR34" s="344" t="s">
        <v>524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t="s">
        <v>524</v>
      </c>
      <c r="AP35" s="342" t="s">
        <v>524</v>
      </c>
      <c r="AQ35" s="343">
        <v>32688</v>
      </c>
      <c r="AR35" s="344" t="s">
        <v>524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39203</v>
      </c>
      <c r="AP36" s="342">
        <v>3771</v>
      </c>
      <c r="AQ36" s="343">
        <v>4188</v>
      </c>
      <c r="AR36" s="344">
        <v>-10</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t="s">
        <v>524</v>
      </c>
      <c r="AP37" s="342" t="s">
        <v>524</v>
      </c>
      <c r="AQ37" s="343">
        <v>1212</v>
      </c>
      <c r="AR37" s="344" t="s">
        <v>524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t="s">
        <v>524</v>
      </c>
      <c r="AP38" s="345" t="s">
        <v>524</v>
      </c>
      <c r="AQ38" s="346">
        <v>25</v>
      </c>
      <c r="AR38" s="334" t="s">
        <v>524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t="s">
        <v>524</v>
      </c>
      <c r="AP39" s="342" t="s">
        <v>524</v>
      </c>
      <c r="AQ39" s="343">
        <v>-7598</v>
      </c>
      <c r="AR39" s="344" t="s">
        <v>524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-171182</v>
      </c>
      <c r="AP40" s="342">
        <v>-16465</v>
      </c>
      <c r="AQ40" s="343">
        <v>-123844</v>
      </c>
      <c r="AR40" s="344">
        <v>-86.7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-129113</v>
      </c>
      <c r="AP41" s="342">
        <v>-12418</v>
      </c>
      <c r="AQ41" s="343">
        <v>42911</v>
      </c>
      <c r="AR41" s="344">
        <v>-128.9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21125</v>
      </c>
      <c r="AN51" s="364">
        <v>1947</v>
      </c>
      <c r="AO51" s="365">
        <v>-51.2</v>
      </c>
      <c r="AP51" s="366">
        <v>91837</v>
      </c>
      <c r="AQ51" s="367">
        <v>11</v>
      </c>
      <c r="AR51" s="368">
        <v>-62.2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21125</v>
      </c>
      <c r="AN52" s="372">
        <v>1947</v>
      </c>
      <c r="AO52" s="373">
        <v>-51.2</v>
      </c>
      <c r="AP52" s="374">
        <v>54439</v>
      </c>
      <c r="AQ52" s="375">
        <v>21.7</v>
      </c>
      <c r="AR52" s="376">
        <v>-72.900000000000006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169138</v>
      </c>
      <c r="AN53" s="364">
        <v>15706</v>
      </c>
      <c r="AO53" s="365">
        <v>706.7</v>
      </c>
      <c r="AP53" s="366">
        <v>287914</v>
      </c>
      <c r="AQ53" s="367">
        <v>213.5</v>
      </c>
      <c r="AR53" s="368">
        <v>493.2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104153</v>
      </c>
      <c r="AN54" s="372">
        <v>9672</v>
      </c>
      <c r="AO54" s="373">
        <v>396.8</v>
      </c>
      <c r="AP54" s="374">
        <v>146531</v>
      </c>
      <c r="AQ54" s="375">
        <v>169.2</v>
      </c>
      <c r="AR54" s="376">
        <v>227.6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295158</v>
      </c>
      <c r="AN55" s="364">
        <v>27675</v>
      </c>
      <c r="AO55" s="365">
        <v>76.2</v>
      </c>
      <c r="AP55" s="366">
        <v>291945</v>
      </c>
      <c r="AQ55" s="367">
        <v>1.4</v>
      </c>
      <c r="AR55" s="368">
        <v>74.8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82725</v>
      </c>
      <c r="AN56" s="372">
        <v>7757</v>
      </c>
      <c r="AO56" s="373">
        <v>-19.8</v>
      </c>
      <c r="AP56" s="374">
        <v>127651</v>
      </c>
      <c r="AQ56" s="375">
        <v>-12.9</v>
      </c>
      <c r="AR56" s="376">
        <v>-6.9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2878278</v>
      </c>
      <c r="AN57" s="364">
        <v>273263</v>
      </c>
      <c r="AO57" s="365">
        <v>887.4</v>
      </c>
      <c r="AP57" s="366">
        <v>291173</v>
      </c>
      <c r="AQ57" s="367">
        <v>-0.3</v>
      </c>
      <c r="AR57" s="368">
        <v>887.7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1515277</v>
      </c>
      <c r="AN58" s="372">
        <v>143860</v>
      </c>
      <c r="AO58" s="373">
        <v>1754.6</v>
      </c>
      <c r="AP58" s="374">
        <v>119071</v>
      </c>
      <c r="AQ58" s="375">
        <v>-6.7</v>
      </c>
      <c r="AR58" s="376">
        <v>1761.3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11179019</v>
      </c>
      <c r="AN59" s="364">
        <v>1075216</v>
      </c>
      <c r="AO59" s="365">
        <v>293.5</v>
      </c>
      <c r="AP59" s="366">
        <v>271581</v>
      </c>
      <c r="AQ59" s="367">
        <v>-6.7</v>
      </c>
      <c r="AR59" s="368">
        <v>300.2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4907020</v>
      </c>
      <c r="AN60" s="372">
        <v>471965</v>
      </c>
      <c r="AO60" s="373">
        <v>228.1</v>
      </c>
      <c r="AP60" s="374">
        <v>117844</v>
      </c>
      <c r="AQ60" s="375">
        <v>-1</v>
      </c>
      <c r="AR60" s="376">
        <v>229.1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2908544</v>
      </c>
      <c r="AN61" s="379">
        <v>278761</v>
      </c>
      <c r="AO61" s="380">
        <v>382.5</v>
      </c>
      <c r="AP61" s="381">
        <v>246890</v>
      </c>
      <c r="AQ61" s="382">
        <v>43.8</v>
      </c>
      <c r="AR61" s="368">
        <v>338.7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1326060</v>
      </c>
      <c r="AN62" s="372">
        <v>127040</v>
      </c>
      <c r="AO62" s="373">
        <v>461.7</v>
      </c>
      <c r="AP62" s="374">
        <v>113107</v>
      </c>
      <c r="AQ62" s="375">
        <v>34.1</v>
      </c>
      <c r="AR62" s="376">
        <v>427.6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Gew92vOytgJir0mzxmCtuadYPQsxp2bZN2S4rYUc6XSMyu1IO5udU5chX4wig8dpMZRbAODbSpKTKzDW/AP0A==" saltValue="mJTl/1epYsBH+psBJb/r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8" zoomScaleNormal="100" zoomScaleSheetLayoutView="55" workbookViewId="0">
      <selection activeCell="AG103" sqref="AG10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ENwph9XW8HqF19H3qb+NoddFweaTslyH0gUL/MJNrXnRqd1ifH8lOkIyfUHUMKhVEnM27oCUZ2q8s8I1z6Gdw==" saltValue="4V5h9I4XuvyhujN7p7d0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E100" sqref="AE100"/>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Sk5Tjm4tTRQ4lv8t28EUzsP74/prCScISMVc8CQuByKs1Npv4IJ9PNyi9eGUlFrF9HLvowx5EFJ9z1BTyEzeQ==" saltValue="gE5eZq79TVTtKd6BFn7F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2" t="s">
        <v>3</v>
      </c>
      <c r="D47" s="1232"/>
      <c r="E47" s="1233"/>
      <c r="F47" s="11">
        <v>160.25</v>
      </c>
      <c r="G47" s="12">
        <v>141.80000000000001</v>
      </c>
      <c r="H47" s="12">
        <v>167.11</v>
      </c>
      <c r="I47" s="12">
        <v>149.32</v>
      </c>
      <c r="J47" s="13">
        <v>172.53</v>
      </c>
    </row>
    <row r="48" spans="2:10" ht="57.75" customHeight="1">
      <c r="B48" s="14"/>
      <c r="C48" s="1234" t="s">
        <v>4</v>
      </c>
      <c r="D48" s="1234"/>
      <c r="E48" s="1235"/>
      <c r="F48" s="15">
        <v>10.85</v>
      </c>
      <c r="G48" s="16">
        <v>6.3</v>
      </c>
      <c r="H48" s="16">
        <v>5.25</v>
      </c>
      <c r="I48" s="16">
        <v>9.84</v>
      </c>
      <c r="J48" s="17">
        <v>26.59</v>
      </c>
    </row>
    <row r="49" spans="2:10" ht="57.75" customHeight="1" thickBot="1">
      <c r="B49" s="18"/>
      <c r="C49" s="1236" t="s">
        <v>5</v>
      </c>
      <c r="D49" s="1236"/>
      <c r="E49" s="1237"/>
      <c r="F49" s="19">
        <v>12.41</v>
      </c>
      <c r="G49" s="20" t="s">
        <v>571</v>
      </c>
      <c r="H49" s="20" t="s">
        <v>572</v>
      </c>
      <c r="I49" s="20">
        <v>5.38</v>
      </c>
      <c r="J49" s="21">
        <v>15.74</v>
      </c>
    </row>
    <row r="50" spans="2:10" ht="13.5" customHeight="1"/>
    <row r="51" spans="2:10" ht="13.5" hidden="1" customHeight="1"/>
    <row r="52" spans="2:10" ht="13.5" hidden="1" customHeight="1"/>
    <row r="53" spans="2:10" ht="13.5" hidden="1" customHeight="1"/>
  </sheetData>
  <sheetProtection algorithmName="SHA-512" hashValue="GJs3PdnwgVJ67pMqa7gZ+5QxkAy6m3Ia/wMPscLslJCi2Ja9fH7QSSexL+zbT3V2x/iGbveKpvF4I9/ScssNpw==" saltValue="cIL2k393SNJWQzU7HkFV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