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utaba-lg-file1.futaba.lg.local\総務課\3 財政係\財政一般\R2報告\200925まで_【追加依頼】財政状況資料集の追加分（公会計分）のダウンロードについて\02＿回答\"/>
    </mc:Choice>
  </mc:AlternateContent>
  <xr:revisionPtr revIDLastSave="0" documentId="8_{04AE0232-626B-4871-A5A4-BC3CADEBCAA9}" xr6:coauthVersionLast="45" xr6:coauthVersionMax="45" xr10:uidLastSave="{00000000-0000-0000-0000-000000000000}"/>
  <bookViews>
    <workbookView xWindow="-120" yWindow="-120" windowWidth="20730" windowHeight="1116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l="1"/>
  <c r="CO34"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<sst xmlns="http://schemas.openxmlformats.org/spreadsheetml/2006/main" count="1190" uniqueCount="605">
  <si>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</si>
  <si>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</si>
  <si>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</si>
  <si>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</si>
  <si>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</si>
  <si>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</si>
  <si>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</si>
  <si>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</si>
  <si>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</si>
  <si>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</si>
  <si>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</si>
  <si>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</si>
  <si>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</si>
  <si>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</si>
  <si>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</si>
  <si>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</si>
  <si>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</si>
  <si>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</si>
  <si>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</si>
  <si>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</si>
  <si>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</si>
  <si>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</si>
  <si>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</si>
  <si>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</si>
  <si>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</si>
  <si>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</si>
  <si>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</si>
  <si>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</si>
  <si>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</si>
  <si>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</si>
  <si>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</si>
  <si>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</si>
  <si>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</si>
  <si>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</si>
  <si>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</si>
  <si>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</si>
  <si>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</si>
  <si>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</si>
  <si>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</si>
  <si>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</si>
  <si>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</si>
  <si>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</si>
  <si>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</si>
  <si>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</si>
  <si>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</si>
  <si>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</si>
  <si>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</si>
  <si>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</si>
  <si>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</si>
  <si>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</si>
  <si>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</si>
  <si>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</si>
  <si>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</si>
  <si>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</si>
  <si>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</si>
  <si>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</si>
  <si>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</si>
  <si>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</si>
  <si>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</si>
  <si>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</si>
  <si>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</si>
  <si>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</si>
  <si>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</si>
  <si>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</si>
  <si>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</si>
  <si>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</si>
  <si>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</si>
  <si>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</si>
  <si>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</si>
  <si>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</si>
  <si>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</si>
  <si>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</si>
  <si>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</si>
  <si>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</si>
  <si>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</si>
  <si>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</si>
  <si>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</si>
  <si>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</si>
  <si>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</si>
  <si>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</si>
  <si>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</si>
  <si>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</si>
  <si>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</si>
  <si>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</si>
  <si>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</si>
  <si>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</si>
  <si>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</si>
  <si>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</si>
  <si>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</si>
  <si>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</si>
  <si>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</si>
  <si>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</si>
  <si>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</si>
  <si>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</si>
  <si>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</si>
  <si>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</si>
  <si>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</si>
  <si>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</si>
  <si>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</si>
  <si>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</si>
  <si>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</si>
  <si>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</si>
  <si>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</si>
  <si>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</si>
  <si>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</si>
  <si>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</si>
  <si>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</si>
  <si>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</si>
  <si>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</si>
  <si>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</si>
  <si>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</si>
  <si>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</si>
  <si>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</si>
  <si>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</si>
  <si>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</si>
  <si>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</si>
  <si>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</si>
  <si>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</si>
  <si>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</si>
  <si>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</si>
  <si>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</si>
  <si>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</si>
  <si>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</si>
  <si>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</si>
  <si>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</si>
  <si>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</si>
  <si>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</si>
  <si>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</si>
  <si>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</si>
  <si>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</si>
  <si>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</si>
  <si>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</si>
  <si>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</si>
  <si>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</si>
  <si>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</si>
  <si>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</si>
  <si>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</si>
  <si>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</si>
  <si>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</si>
  <si>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</si>
  <si>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</si>
  <si>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</si>
  <si>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</si>
  <si>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</si>
  <si>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</si>
  <si>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</si>
  <si>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</si>
  <si>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</si>
  <si>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</si>
  <si>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</si>
  <si>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</si>
  <si>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</si>
  <si>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</si>
  <si>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</si>
  <si>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</si>
  <si>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</si>
  <si>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</si>
  <si>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</si>
  <si>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</si>
  <si>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</si>
  <si>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</si>
  <si>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</si>
  <si>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</si>
  <si>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</si>
  <si>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</si>
  <si>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</si>
  <si>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</si>
  <si>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</si>
  <si>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</si>
  <si>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</si>
  <si>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</si>
  <si>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</si>
  <si>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</si>
  <si>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</si>
  <si>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</si>
  <si>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</si>
  <si>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</si>
  <si>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</si>
  <si>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</si>
  <si>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</si>
  <si>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</si>
  <si>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</si>
  <si>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</si>
  <si>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</si>
  <si>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</si>
  <si>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</si>
  <si>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</si>
  <si>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</si>
  <si>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</si>
  <si>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</si>
  <si>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</si>
  <si>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</si>
  <si>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</si>
  <si>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</si>
  <si>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</si>
  <si>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</si>
  <si>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</si>
  <si>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</si>
  <si>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</si>
  <si>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</si>
  <si>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</si>
  <si>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</si>
  <si>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</si>
  <si>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</si>
  <si>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</si>
  <si>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</si>
  <si>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</si>
  <si>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</si>
  <si>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</si>
  <si>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</si>
  <si>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</si>
  <si>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</si>
  <si>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</si>
  <si>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</si>
  <si>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</si>
  <si>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</si>
  <si>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福島県双葉町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</si>
  <si>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</si>
  <si>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</si>
  <si>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</si>
  <si>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</si>
  <si>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</si>
  <si>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</si>
  <si>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</si>
  <si>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</si>
  <si>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</si>
  <si>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</si>
  <si>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</si>
  <si>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</si>
  <si>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</si>
  <si>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</si>
  <si>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</si>
  <si>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</si>
  <si>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</si>
  <si>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</si>
  <si>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</si>
  <si>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</si>
  <si>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</si>
  <si>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</si>
  <si>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</si>
  <si>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</si>
  <si>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</si>
  <si>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</si>
  <si>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</si>
  <si>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</si>
  <si>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</si>
  <si>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</si>
  <si>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</si>
  <si>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</si>
  <si>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</si>
  <si>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</si>
  <si>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</si>
  <si>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</si>
  <si>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</si>
  <si>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</si>
  <si>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</si>
  <si>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</si>
  <si>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</si>
  <si>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</si>
  <si>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</si>
  <si>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</si>
  <si>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</si>
  <si>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</si>
  <si>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</si>
  <si>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</si>
  <si>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</si>
  <si>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</si>
  <si>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</si>
  <si>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</si>
  <si>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</si>
  <si>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</si>
  <si>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</si>
  <si>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</si>
  <si>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</si>
  <si>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</si>
  <si>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</si>
  <si>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</si>
  <si>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</si>
  <si>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</si>
  <si>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</si>
  <si>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</si>
  <si>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</si>
  <si>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</si>
  <si>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</si>
  <si>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</si>
  <si>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</si>
  <si>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</si>
  <si>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</si>
  <si>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</si>
  <si>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</si>
  <si>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</si>
  <si>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</si>
  <si>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</si>
  <si>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</si>
  <si>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</si>
  <si>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</si>
  <si>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</si>
  <si>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</si>
  <si>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</si>
  <si>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</si>
  <si>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</si>
  <si>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</si>
  <si>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</si>
  <si>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</si>
  <si>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</si>
  <si>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</si>
  <si>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</si>
  <si>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</si>
  <si>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</si>
  <si>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</si>
  <si>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</si>
  <si>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</si>
  <si>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</si>
  <si>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</si>
  <si>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</si>
  <si>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</si>
  <si>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</si>
  <si>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</si>
  <si>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</si>
  <si>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</si>
  <si>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</si>
  <si>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</si>
  <si>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</si>
  <si>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</si>
  <si>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</si>
  <si>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</si>
  <si>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</si>
  <si>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</si>
  <si>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</si>
  <si>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</si>
  <si>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</si>
  <si>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</si>
  <si>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</si>
  <si>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</si>
  <si>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</si>
  <si>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</si>
  <si>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</si>
  <si>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</si>
  <si>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</si>
  <si>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</si>
  <si>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</si>
  <si>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</si>
  <si>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</si>
  <si>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</si>
  <si>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</si>
  <si>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</si>
  <si>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</si>
  <si>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</si>
  <si>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</si>
  <si>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</si>
  <si>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</si>
  <si>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</si>
  <si>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</si>
  <si>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</si>
  <si>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</si>
  <si>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</si>
  <si>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</si>
  <si>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</si>
  <si>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</si>
  <si>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</si>
  <si>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</si>
  <si>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</si>
  <si>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</si>
  <si>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</si>
  <si>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</si>
  <si>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</si>
  <si>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福島県双葉町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</si>
  <si>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</si>
  <si>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</si>
  <si>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</si>
  <si>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</si>
  <si>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</si>
  <si>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</si>
  <si>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</si>
  <si>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</si>
  <si>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</si>
  <si>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</si>
  <si>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</si>
  <si>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</si>
  <si>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</si>
  <si>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</si>
  <si>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</si>
  <si>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</si>
  <si>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</si>
  <si>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</si>
  <si>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</si>
  <si>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</si>
  <si>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</si>
  <si>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</si>
  <si>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</si>
  <si>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</si>
  <si>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</si>
  <si>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</si>
  <si>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</si>
  <si>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</si>
  <si>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</si>
  <si>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</si>
  <si>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</si>
  <si>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</si>
  <si>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</si>
  <si>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</si>
  <si>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</si>
  <si>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</si>
  <si>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</si>
  <si>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</si>
  <si>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</si>
  <si>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</si>
  <si>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</si>
  <si>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</si>
  <si>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</si>
  <si>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</si>
  <si>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</si>
  <si>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</si>
  <si>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</si>
  <si>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</si>
  <si>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</si>
  <si>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</si>
  <si>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</si>
  <si>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</si>
  <si>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</si>
  <si>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</si>
  <si>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</si>
  <si>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</si>
  <si>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</si>
  <si>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</si>
  <si>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</si>
  <si>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</si>
  <si>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</si>
  <si>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</si>
  <si>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</si>
  <si>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</si>
  <si>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</si>
  <si>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</si>
  <si>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</si>
  <si>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</si>
  <si>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</si>
  <si>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</si>
  <si>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</si>
  <si>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</si>
  <si>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</si>
  <si>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</si>
  <si>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</si>
  <si>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</si>
  <si>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</si>
  <si>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</si>
  <si>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</si>
  <si>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</si>
  <si>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</si>
  <si>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</si>
  <si>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</si>
  <si>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</si>
  <si>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</si>
  <si>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</si>
  <si>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</si>
  <si>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</si>
  <si>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</si>
  <si>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</si>
  <si>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</si>
  <si>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</si>
  <si>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</si>
  <si>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</si>
  <si>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</si>
  <si>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</si>
  <si>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</si>
  <si>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</si>
  <si>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</si>
  <si>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</si>
  <si>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</si>
  <si>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</si>
  <si>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</si>
  <si>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</si>
  <si>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工業団地造成事業特別会計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</si>
  <si>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</si>
  <si>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</si>
  <si>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</si>
  <si>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</si>
  <si>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</si>
  <si>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</si>
  <si>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</si>
  <si>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</si>
  <si>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</si>
  <si>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</si>
  <si>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</si>
  <si>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</si>
  <si>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</si>
  <si>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</si>
  <si>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</si>
  <si>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</si>
  <si>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</si>
  <si>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</si>
  <si>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</si>
  <si>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</si>
  <si>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</si>
  <si>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</si>
  <si>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</si>
  <si>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</si>
  <si>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</si>
  <si>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</si>
  <si>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</si>
  <si>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</si>
  <si>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</si>
  <si>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</si>
  <si>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</si>
  <si>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</si>
  <si>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</si>
  <si>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</si>
  <si>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</si>
  <si>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</si>
  <si>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</si>
  <si>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</si>
  <si>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</si>
  <si>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</si>
  <si>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</si>
  <si>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</si>
  <si>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</si>
  <si>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</si>
  <si>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</si>
  <si>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</si>
  <si>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</si>
  <si>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</si>
  <si>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</si>
  <si>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</si>
  <si>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</si>
  <si>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</si>
  <si>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</si>
  <si>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</si>
  <si>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</si>
  <si>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</si>
  <si>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</si>
  <si>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</si>
  <si>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</si>
  <si>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</si>
  <si>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</si>
  <si>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</si>
  <si>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</si>
  <si>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</si>
  <si>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</si>
  <si>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</si>
  <si>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</si>
  <si>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</si>
  <si>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</si>
  <si>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</si>
  <si>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</si>
  <si>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</si>
  <si>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</si>
  <si>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</si>
  <si>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</si>
  <si>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</si>
  <si>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</si>
  <si>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</si>
  <si>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</si>
  <si>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</si>
  <si>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</si>
  <si>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</si>
  <si>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</si>
  <si>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</si>
  <si>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7.47</t>
  </si>
  <si>
    <t>一般会計</t>
  </si>
  <si>
    <t>介護保険特別会計（保険事業勘定）</t>
  </si>
  <si>
    <t>国民健康保険特別会計（事業勘定）</t>
  </si>
  <si>
    <t>後期高齢者医療特別会計</t>
  </si>
  <si>
    <t>公共下水道事業特別会計</t>
  </si>
  <si>
    <t>公有林整備事業特別会計</t>
  </si>
  <si>
    <t>工業団地造成事業特別会計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</si>
  <si>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</si>
  <si>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</si>
  <si>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</si>
  <si>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</si>
  <si>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</si>
  <si>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</si>
  <si>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</si>
  <si>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</si>
  <si>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中間貯蔵施設整備等影響緩和交付金基金</t>
    <rPh sb="0" eb="2">
      <t>チュウカン</t>
    </rPh>
    <rPh sb="2" eb="4">
      <t>チョゾウ</t>
    </rPh>
    <rPh sb="4" eb="6">
      <t>シセツ</t>
    </rPh>
    <rPh sb="6" eb="9">
      <t>セイビトウ</t>
    </rPh>
    <rPh sb="9" eb="11">
      <t>エイキョウ</t>
    </rPh>
    <rPh sb="11" eb="13">
      <t>カンワ</t>
    </rPh>
    <rPh sb="13" eb="16">
      <t>コウフキン</t>
    </rPh>
    <rPh sb="16" eb="18">
      <t>キキン</t>
    </rPh>
    <phoneticPr fontId="18"/>
  </si>
  <si>
    <t>福島再生加速化交付金基金</t>
    <rPh sb="0" eb="2">
      <t>フクシマ</t>
    </rPh>
    <rPh sb="2" eb="4">
      <t>サイセイ</t>
    </rPh>
    <rPh sb="4" eb="7">
      <t>カソクカ</t>
    </rPh>
    <rPh sb="7" eb="10">
      <t>コウフキン</t>
    </rPh>
    <rPh sb="10" eb="12">
      <t>キキン</t>
    </rPh>
    <phoneticPr fontId="18"/>
  </si>
  <si>
    <t>東日本大震災復興基金</t>
    <rPh sb="0" eb="1">
      <t>ヒガシ</t>
    </rPh>
    <rPh sb="1" eb="3">
      <t>ニホン</t>
    </rPh>
    <rPh sb="3" eb="6">
      <t>ダイシンサイ</t>
    </rPh>
    <rPh sb="6" eb="8">
      <t>フッコウ</t>
    </rPh>
    <rPh sb="8" eb="10">
      <t>キキン</t>
    </rPh>
    <phoneticPr fontId="18"/>
  </si>
  <si>
    <t>公共用施設維持運営基金</t>
    <rPh sb="0" eb="2">
      <t>コウキョウ</t>
    </rPh>
    <rPh sb="2" eb="3">
      <t>ヨウ</t>
    </rPh>
    <rPh sb="3" eb="5">
      <t>シセツ</t>
    </rPh>
    <rPh sb="5" eb="7">
      <t>イジ</t>
    </rPh>
    <rPh sb="7" eb="9">
      <t>ウンエイ</t>
    </rPh>
    <rPh sb="9" eb="11">
      <t>キキン</t>
    </rPh>
    <phoneticPr fontId="18"/>
  </si>
  <si>
    <t>中間貯蔵施設立地町地域振興交付金基金</t>
    <phoneticPr fontId="18"/>
  </si>
  <si>
    <t>-</t>
    <phoneticPr fontId="2"/>
  </si>
  <si>
    <t>-</t>
    <phoneticPr fontId="2"/>
  </si>
  <si>
    <t>双葉地方広域市町村圏組合　下水道事業特別会計</t>
    <rPh sb="13" eb="16">
      <t>ゲスイドウ</t>
    </rPh>
    <rPh sb="16" eb="18">
      <t>ジギョウ</t>
    </rPh>
    <rPh sb="18" eb="20">
      <t>トクベツ</t>
    </rPh>
    <rPh sb="20" eb="22">
      <t>カイケイ</t>
    </rPh>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</si>
  <si>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</si>
  <si>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　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</si>
  <si>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</si>
  <si>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</si>
  <si>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rPh sb="20" eb="22">
      <t>トクベツ</t>
    </rPh>
    <rPh sb="22" eb="24">
      <t>カイケイ</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</si>
  <si>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</si>
  <si>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</si>
  <si>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</si>
  <si>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</si>
  <si>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</si>
  <si>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福島県後期高齢者医療広域連合　後期高齢者医療特別会計</t>
    <phoneticPr fontId="2"/>
  </si>
  <si>
    <t>双葉地方広域市町村圏組合　一般会計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</si>
  <si>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</si>
  <si>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</si>
  <si>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</si>
  <si>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</si>
  <si>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大規模事業の財源とするため財政調整基金を始めとする特定目的基金への積立を行っていることにより、充当可能な基金の残高が増加したため算出されず。今後、耐用年数の到来を迎える公共施設や新たな施設の増加により多額の費用が想定されるが、事業費の平準化や基金の活用など、財政負担の軽減を図りながら将来負担額の抑制に努める必要がある。</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</si>
  <si>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</si>
  <si>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</si>
  <si>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</si>
  <si>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</si>
  <si>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</si>
  <si>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</si>
  <si>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やや高い水準となっているが、近年は地方債の新規発行を抑制しているため今後も低下するものと想定される。避難指示解除後に財政負担が大きくなることが想定されるため計画的な財政運営に取り組んでいく。</t>
  </si>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</sst>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A71A9C2-81CC-4842-934E-1AAE565390D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287914</c:v>
                </c:pt>
                <c:pt idx="2">
                  <c:v>291945</c:v>
                </c:pt>
                <c:pt idx="3">
                  <c:v>291173</c:v>
                </c:pt>
                <c:pt idx="4">
                  <c:v>271581</c:v>
                </c:pt>
              </c:numCache>
            </c:numRef>
          </c:val>
          <c:smooth val="0"/>
          <c:extLst>
            <c:ext xmlns:c16="http://schemas.microsoft.com/office/drawing/2014/chart" uri="{C3380CC4-5D6E-409C-BE32-E72D297353CC}">
              <c16:uniqueId val="{00000000-10D7-4FB1-9B77-9D1AC8B999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5386</c:v>
                </c:pt>
                <c:pt idx="1">
                  <c:v>9077</c:v>
                </c:pt>
                <c:pt idx="2">
                  <c:v>66247</c:v>
                </c:pt>
                <c:pt idx="3">
                  <c:v>305084</c:v>
                </c:pt>
                <c:pt idx="4">
                  <c:v>959345</c:v>
                </c:pt>
              </c:numCache>
            </c:numRef>
          </c:val>
          <c:smooth val="0"/>
          <c:extLst>
            <c:ext xmlns:c16="http://schemas.microsoft.com/office/drawing/2014/chart" uri="{C3380CC4-5D6E-409C-BE32-E72D297353CC}">
              <c16:uniqueId val="{00000001-10D7-4FB1-9B77-9D1AC8B999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22.6</c:v>
                </c:pt>
                <c:pt idx="1">
                  <c:v>16.45</c:v>
                </c:pt>
                <c:pt idx="2">
                  <c:v>23.35</c:v>
                </c:pt>
                <c:pt idx="3">
                  <c:v>20.14</c:v>
                </c:pt>
                <c:pt idx="4">
                  <c:v>31.18</c:v>
                </c:pt>
              </c:numCache>
            </c:numRef>
          </c:val>
          <c:extLst>
            <c:ext xmlns:c16="http://schemas.microsoft.com/office/drawing/2014/chart" uri="{C3380CC4-5D6E-409C-BE32-E72D297353CC}">
              <c16:uniqueId val="{00000000-F1F4-4125-BA71-565547E5CB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126.88</c:v>
                </c:pt>
                <c:pt idx="1">
                  <c:v>138.13999999999999</c:v>
                </c:pt>
                <c:pt idx="2">
                  <c:v>134.33000000000001</c:v>
                </c:pt>
                <c:pt idx="3">
                  <c:v>132.97999999999999</c:v>
                </c:pt>
                <c:pt idx="4">
                  <c:v>134.44999999999999</c:v>
                </c:pt>
              </c:numCache>
            </c:numRef>
          </c:val>
          <c:extLst>
            <c:ext xmlns:c16="http://schemas.microsoft.com/office/drawing/2014/chart" uri="{C3380CC4-5D6E-409C-BE32-E72D297353CC}">
              <c16:uniqueId val="{00000001-F1F4-4125-BA71-565547E5CB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14.06</c:v>
                </c:pt>
                <c:pt idx="1">
                  <c:v>5.35</c:v>
                </c:pt>
                <c:pt idx="2">
                  <c:v>0.89</c:v>
                </c:pt>
                <c:pt idx="3">
                  <c:v>-7.47</c:v>
                </c:pt>
                <c:pt idx="4">
                  <c:v>9.23</c:v>
                </c:pt>
              </c:numCache>
            </c:numRef>
          </c:val>
          <c:smooth val="0"/>
          <c:extLst>
            <c:ext xmlns:c16="http://schemas.microsoft.com/office/drawing/2014/chart" uri="{C3380CC4-5D6E-409C-BE32-E72D297353CC}">
              <c16:uniqueId val="{00000002-F1F4-4125-BA71-565547E5CB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3A-4BC2-9F03-34F6D4EC43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3A-4BC2-9F03-34F6D4EC43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3A-4BC2-9F03-34F6D4EC43E5}"/>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1.55</c:v>
                </c:pt>
                <c:pt idx="2">
                  <c:v>#N/A</c:v>
                </c:pt>
                <c:pt idx="3">
                  <c:v>1.55</c:v>
                </c:pt>
                <c:pt idx="4">
                  <c:v>#N/A</c:v>
                </c:pt>
                <c:pt idx="5">
                  <c:v>1.27</c:v>
                </c:pt>
                <c:pt idx="6">
                  <c:v>#N/A</c:v>
                </c:pt>
                <c:pt idx="7">
                  <c:v>1.1599999999999999</c:v>
                </c:pt>
                <c:pt idx="8">
                  <c:v>#N/A</c:v>
                </c:pt>
                <c:pt idx="9">
                  <c:v>0</c:v>
                </c:pt>
              </c:numCache>
            </c:numRef>
          </c:val>
          <c:extLst>
            <c:ext xmlns:c16="http://schemas.microsoft.com/office/drawing/2014/chart" uri="{C3380CC4-5D6E-409C-BE32-E72D297353CC}">
              <c16:uniqueId val="{00000003-7A3A-4BC2-9F03-34F6D4EC43E5}"/>
            </c:ext>
          </c:extLst>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A3A-4BC2-9F03-34F6D4EC43E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0.73</c:v>
                </c:pt>
                <c:pt idx="4">
                  <c:v>#N/A</c:v>
                </c:pt>
                <c:pt idx="5">
                  <c:v>0.02</c:v>
                </c:pt>
                <c:pt idx="6">
                  <c:v>#N/A</c:v>
                </c:pt>
                <c:pt idx="7">
                  <c:v>0.03</c:v>
                </c:pt>
                <c:pt idx="8">
                  <c:v>#N/A</c:v>
                </c:pt>
                <c:pt idx="9">
                  <c:v>0.01</c:v>
                </c:pt>
              </c:numCache>
            </c:numRef>
          </c:val>
          <c:extLst>
            <c:ext xmlns:c16="http://schemas.microsoft.com/office/drawing/2014/chart" uri="{C3380CC4-5D6E-409C-BE32-E72D297353CC}">
              <c16:uniqueId val="{00000005-7A3A-4BC2-9F03-34F6D4EC43E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0.36</c:v>
                </c:pt>
                <c:pt idx="4">
                  <c:v>#N/A</c:v>
                </c:pt>
                <c:pt idx="5">
                  <c:v>0.33</c:v>
                </c:pt>
                <c:pt idx="6">
                  <c:v>#N/A</c:v>
                </c:pt>
                <c:pt idx="7">
                  <c:v>0.3</c:v>
                </c:pt>
                <c:pt idx="8">
                  <c:v>#N/A</c:v>
                </c:pt>
                <c:pt idx="9">
                  <c:v>0.12</c:v>
                </c:pt>
              </c:numCache>
            </c:numRef>
          </c:val>
          <c:extLst>
            <c:ext xmlns:c16="http://schemas.microsoft.com/office/drawing/2014/chart" uri="{C3380CC4-5D6E-409C-BE32-E72D297353CC}">
              <c16:uniqueId val="{00000006-7A3A-4BC2-9F03-34F6D4EC43E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4.3899999999999997</c:v>
                </c:pt>
                <c:pt idx="2">
                  <c:v>#N/A</c:v>
                </c:pt>
                <c:pt idx="3">
                  <c:v>2.7</c:v>
                </c:pt>
                <c:pt idx="4">
                  <c:v>#N/A</c:v>
                </c:pt>
                <c:pt idx="5">
                  <c:v>3</c:v>
                </c:pt>
                <c:pt idx="6">
                  <c:v>#N/A</c:v>
                </c:pt>
                <c:pt idx="7">
                  <c:v>1.3</c:v>
                </c:pt>
                <c:pt idx="8">
                  <c:v>#N/A</c:v>
                </c:pt>
                <c:pt idx="9">
                  <c:v>0.37</c:v>
                </c:pt>
              </c:numCache>
            </c:numRef>
          </c:val>
          <c:extLst>
            <c:ext xmlns:c16="http://schemas.microsoft.com/office/drawing/2014/chart" uri="{C3380CC4-5D6E-409C-BE32-E72D297353CC}">
              <c16:uniqueId val="{00000007-7A3A-4BC2-9F03-34F6D4EC43E5}"/>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3.92</c:v>
                </c:pt>
                <c:pt idx="2">
                  <c:v>#N/A</c:v>
                </c:pt>
                <c:pt idx="3">
                  <c:v>4.82</c:v>
                </c:pt>
                <c:pt idx="4">
                  <c:v>#N/A</c:v>
                </c:pt>
                <c:pt idx="5">
                  <c:v>3.9</c:v>
                </c:pt>
                <c:pt idx="6">
                  <c:v>#N/A</c:v>
                </c:pt>
                <c:pt idx="7">
                  <c:v>4.34</c:v>
                </c:pt>
                <c:pt idx="8">
                  <c:v>#N/A</c:v>
                </c:pt>
                <c:pt idx="9">
                  <c:v>6.49</c:v>
                </c:pt>
              </c:numCache>
            </c:numRef>
          </c:val>
          <c:extLst>
            <c:ext xmlns:c16="http://schemas.microsoft.com/office/drawing/2014/chart" uri="{C3380CC4-5D6E-409C-BE32-E72D297353CC}">
              <c16:uniqueId val="{00000008-7A3A-4BC2-9F03-34F6D4EC43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22.59</c:v>
                </c:pt>
                <c:pt idx="2">
                  <c:v>#N/A</c:v>
                </c:pt>
                <c:pt idx="3">
                  <c:v>16.440000000000001</c:v>
                </c:pt>
                <c:pt idx="4">
                  <c:v>#N/A</c:v>
                </c:pt>
                <c:pt idx="5">
                  <c:v>23.34</c:v>
                </c:pt>
                <c:pt idx="6">
                  <c:v>#N/A</c:v>
                </c:pt>
                <c:pt idx="7">
                  <c:v>20.13</c:v>
                </c:pt>
                <c:pt idx="8">
                  <c:v>#N/A</c:v>
                </c:pt>
                <c:pt idx="9">
                  <c:v>34.71</c:v>
                </c:pt>
              </c:numCache>
            </c:numRef>
          </c:val>
          <c:extLst>
            <c:ext xmlns:c16="http://schemas.microsoft.com/office/drawing/2014/chart" uri="{C3380CC4-5D6E-409C-BE32-E72D297353CC}">
              <c16:uniqueId val="{00000009-7A3A-4BC2-9F03-34F6D4EC43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342</c:v>
                </c:pt>
                <c:pt idx="5">
                  <c:v>329</c:v>
                </c:pt>
                <c:pt idx="8">
                  <c:v>324</c:v>
                </c:pt>
                <c:pt idx="11">
                  <c:v>303</c:v>
                </c:pt>
                <c:pt idx="14">
                  <c:v>291</c:v>
                </c:pt>
              </c:numCache>
            </c:numRef>
          </c:val>
          <c:extLst>
            <c:ext xmlns:c16="http://schemas.microsoft.com/office/drawing/2014/chart" uri="{C3380CC4-5D6E-409C-BE32-E72D297353CC}">
              <c16:uniqueId val="{00000000-C4B8-42F6-AB72-CF559AF776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B8-42F6-AB72-CF559AF776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C4B8-42F6-AB72-CF559AF776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32</c:v>
                </c:pt>
                <c:pt idx="6">
                  <c:v>36</c:v>
                </c:pt>
                <c:pt idx="9">
                  <c:v>34</c:v>
                </c:pt>
                <c:pt idx="12">
                  <c:v>28</c:v>
                </c:pt>
              </c:numCache>
            </c:numRef>
          </c:val>
          <c:extLst>
            <c:ext xmlns:c16="http://schemas.microsoft.com/office/drawing/2014/chart" uri="{C3380CC4-5D6E-409C-BE32-E72D297353CC}">
              <c16:uniqueId val="{00000003-C4B8-42F6-AB72-CF559AF776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303</c:v>
                </c:pt>
                <c:pt idx="3">
                  <c:v>291</c:v>
                </c:pt>
                <c:pt idx="6">
                  <c:v>202</c:v>
                </c:pt>
                <c:pt idx="9">
                  <c:v>206</c:v>
                </c:pt>
                <c:pt idx="12">
                  <c:v>173</c:v>
                </c:pt>
              </c:numCache>
            </c:numRef>
          </c:val>
          <c:extLst>
            <c:ext xmlns:c16="http://schemas.microsoft.com/office/drawing/2014/chart" uri="{C3380CC4-5D6E-409C-BE32-E72D297353CC}">
              <c16:uniqueId val="{00000004-C4B8-42F6-AB72-CF559AF776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B8-42F6-AB72-CF559AF776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B8-42F6-AB72-CF559AF776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c:v>
                </c:pt>
                <c:pt idx="3">
                  <c:v>232</c:v>
                </c:pt>
                <c:pt idx="6">
                  <c:v>231</c:v>
                </c:pt>
                <c:pt idx="9">
                  <c:v>234</c:v>
                </c:pt>
                <c:pt idx="12">
                  <c:v>234</c:v>
                </c:pt>
              </c:numCache>
            </c:numRef>
          </c:val>
          <c:extLst>
            <c:ext xmlns:c16="http://schemas.microsoft.com/office/drawing/2014/chart" uri="{C3380CC4-5D6E-409C-BE32-E72D297353CC}">
              <c16:uniqueId val="{00000007-C4B8-42F6-AB72-CF559AF776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249</c:v>
                </c:pt>
                <c:pt idx="2">
                  <c:v>#N/A</c:v>
                </c:pt>
                <c:pt idx="3">
                  <c:v>#N/A</c:v>
                </c:pt>
                <c:pt idx="4">
                  <c:v>239</c:v>
                </c:pt>
                <c:pt idx="5">
                  <c:v>#N/A</c:v>
                </c:pt>
                <c:pt idx="6">
                  <c:v>#N/A</c:v>
                </c:pt>
                <c:pt idx="7">
                  <c:v>158</c:v>
                </c:pt>
                <c:pt idx="8">
                  <c:v>#N/A</c:v>
                </c:pt>
                <c:pt idx="9">
                  <c:v>#N/A</c:v>
                </c:pt>
                <c:pt idx="10">
                  <c:v>184</c:v>
                </c:pt>
                <c:pt idx="11">
                  <c:v>#N/A</c:v>
                </c:pt>
                <c:pt idx="12">
                  <c:v>#N/A</c:v>
                </c:pt>
                <c:pt idx="13">
                  <c:v>157</c:v>
                </c:pt>
                <c:pt idx="14">
                  <c:v>#N/A</c:v>
                </c:pt>
              </c:numCache>
            </c:numRef>
          </c:val>
          <c:smooth val="0"/>
          <c:extLst>
            <c:ext xmlns:c16="http://schemas.microsoft.com/office/drawing/2014/chart" uri="{C3380CC4-5D6E-409C-BE32-E72D297353CC}">
              <c16:uniqueId val="{00000008-C4B8-42F6-AB72-CF559AF776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3309</c:v>
                </c:pt>
                <c:pt idx="5">
                  <c:v>3392</c:v>
                </c:pt>
                <c:pt idx="8">
                  <c:v>3364</c:v>
                </c:pt>
                <c:pt idx="11">
                  <c:v>3293</c:v>
                </c:pt>
                <c:pt idx="14">
                  <c:v>3197</c:v>
                </c:pt>
              </c:numCache>
            </c:numRef>
          </c:val>
          <c:extLst>
            <c:ext xmlns:c16="http://schemas.microsoft.com/office/drawing/2014/chart" uri="{C3380CC4-5D6E-409C-BE32-E72D297353CC}">
              <c16:uniqueId val="{00000000-54B2-4ABD-AC58-B3CA4DDC78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54B2-4ABD-AC58-B3CA4DDC78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5519</c:v>
                </c:pt>
                <c:pt idx="5">
                  <c:v>6698</c:v>
                </c:pt>
                <c:pt idx="8">
                  <c:v>7411</c:v>
                </c:pt>
                <c:pt idx="11">
                  <c:v>8010</c:v>
                </c:pt>
                <c:pt idx="14">
                  <c:v>8208</c:v>
                </c:pt>
              </c:numCache>
            </c:numRef>
          </c:val>
          <c:extLst>
            <c:ext xmlns:c16="http://schemas.microsoft.com/office/drawing/2014/chart" uri="{C3380CC4-5D6E-409C-BE32-E72D297353CC}">
              <c16:uniqueId val="{00000002-54B2-4ABD-AC58-B3CA4DDC78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B2-4ABD-AC58-B3CA4DDC78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B2-4ABD-AC58-B3CA4DDC78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B2-4ABD-AC58-B3CA4DDC78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B2-4ABD-AC58-B3CA4DDC78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86</c:v>
                </c:pt>
                <c:pt idx="3">
                  <c:v>76</c:v>
                </c:pt>
                <c:pt idx="6">
                  <c:v>66</c:v>
                </c:pt>
                <c:pt idx="9">
                  <c:v>58</c:v>
                </c:pt>
                <c:pt idx="12">
                  <c:v>50</c:v>
                </c:pt>
              </c:numCache>
            </c:numRef>
          </c:val>
          <c:extLst>
            <c:ext xmlns:c16="http://schemas.microsoft.com/office/drawing/2014/chart" uri="{C3380CC4-5D6E-409C-BE32-E72D297353CC}">
              <c16:uniqueId val="{00000007-54B2-4ABD-AC58-B3CA4DDC78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1544</c:v>
                </c:pt>
                <c:pt idx="3">
                  <c:v>1333</c:v>
                </c:pt>
                <c:pt idx="6">
                  <c:v>1208</c:v>
                </c:pt>
                <c:pt idx="9">
                  <c:v>1030</c:v>
                </c:pt>
                <c:pt idx="12">
                  <c:v>896</c:v>
                </c:pt>
              </c:numCache>
            </c:numRef>
          </c:val>
          <c:extLst>
            <c:ext xmlns:c16="http://schemas.microsoft.com/office/drawing/2014/chart" uri="{C3380CC4-5D6E-409C-BE32-E72D297353CC}">
              <c16:uniqueId val="{00000008-54B2-4ABD-AC58-B3CA4DDC78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c:v>
                </c:pt>
                <c:pt idx="3">
                  <c:v>84</c:v>
                </c:pt>
                <c:pt idx="6">
                  <c:v>72</c:v>
                </c:pt>
                <c:pt idx="9">
                  <c:v>60</c:v>
                </c:pt>
                <c:pt idx="12">
                  <c:v>48</c:v>
                </c:pt>
              </c:numCache>
            </c:numRef>
          </c:val>
          <c:extLst>
            <c:ext xmlns:c16="http://schemas.microsoft.com/office/drawing/2014/chart" uri="{C3380CC4-5D6E-409C-BE32-E72D297353CC}">
              <c16:uniqueId val="{00000009-54B2-4ABD-AC58-B3CA4DDC78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2855</c:v>
                </c:pt>
                <c:pt idx="3">
                  <c:v>2655</c:v>
                </c:pt>
                <c:pt idx="6">
                  <c:v>2451</c:v>
                </c:pt>
                <c:pt idx="9">
                  <c:v>2239</c:v>
                </c:pt>
                <c:pt idx="12">
                  <c:v>2025</c:v>
                </c:pt>
              </c:numCache>
            </c:numRef>
          </c:val>
          <c:extLst>
            <c:ext xmlns:c16="http://schemas.microsoft.com/office/drawing/2014/chart" uri="{C3380CC4-5D6E-409C-BE32-E72D297353CC}">
              <c16:uniqueId val="{0000000A-54B2-4ABD-AC58-B3CA4DDC78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B2-4ABD-AC58-B3CA4DDC78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3366</c:v>
                </c:pt>
                <c:pt idx="1">
                  <c:v>3272</c:v>
                </c:pt>
                <c:pt idx="2">
                  <c:v>3238</c:v>
                </c:pt>
              </c:numCache>
            </c:numRef>
          </c:val>
          <c:extLst>
            <c:ext xmlns:c16="http://schemas.microsoft.com/office/drawing/2014/chart" uri="{C3380CC4-5D6E-409C-BE32-E72D297353CC}">
              <c16:uniqueId val="{00000000-E812-4675-A182-6524F12D69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812-4675-A182-6524F12D69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51707</c:v>
                </c:pt>
                <c:pt idx="1">
                  <c:v>57152</c:v>
                </c:pt>
                <c:pt idx="2">
                  <c:v>60390</c:v>
                </c:pt>
              </c:numCache>
            </c:numRef>
          </c:val>
          <c:extLst>
            <c:ext xmlns:c16="http://schemas.microsoft.com/office/drawing/2014/chart" uri="{C3380CC4-5D6E-409C-BE32-E72D297353CC}">
              <c16:uniqueId val="{00000002-E812-4675-A182-6524F12D69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{83B34504-B073-4023-BB7F-7C0F6ECFA709}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1BF-432A-8D97-B39A6A2C23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{BE397467-4920-495F-835E-4694B7237287}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BF-432A-8D97-B39A6A2C23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{19A32211-0AF5-43E0-AAC3-10B259CC2EC3}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BF-432A-8D97-B39A6A2C23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{E762549B-B9F4-47DF-A95E-571A64C99872}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BF-432A-8D97-B39A6A2C23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{0A78557D-666B-4C49-A0F4-2B80CE2E732D}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BF-432A-8D97-B39A6A2C23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{6C984366-07BA-493E-A83D-B922B24D3F78}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1BF-432A-8D97-B39A6A2C23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{000C89E5-9F10-43F9-B6B8-2284DC9B6065}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1BF-432A-8D97-B39A6A2C23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{2BA099E1-951F-4335-92FE-716E14AFEE7F}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1BF-432A-8D97-B39A6A2C23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{8EB4EEE5-A239-4580-896A-34E77EAB6892}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1BF-432A-8D97-B39A6A2C23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64.599999999999994</c:v>
                </c:pt>
                <c:pt idx="24">
                  <c:v>66.3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1BF-432A-8D97-B39A6A2C23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{18F86CED-72A3-48AD-8D8B-1B8B05FADDB4}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1BF-432A-8D97-B39A6A2C23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{9074919B-A45B-4AEB-A98A-C6D152A71CD0}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BF-432A-8D97-B39A6A2C23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{210A9684-6D0F-480A-9C94-FF194EB8D240}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BF-432A-8D97-B39A6A2C23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{3131A9A7-FE73-4ED3-86BE-B6DE41458740}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BF-432A-8D97-B39A6A2C23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{0FD2AEBC-C5A5-4B65-A151-B1320B736A8C}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BF-432A-8D97-B39A6A2C23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{E3D6B093-CAAB-4E02-A833-BBA34EC5E1E2}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1BF-432A-8D97-B39A6A2C23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{3BB293CC-0B2C-46E4-A59C-4CD854689CCC}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1BF-432A-8D97-B39A6A2C23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{31B7B0FC-4AD6-4B3B-957B-F35C1BD87F5A}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1BF-432A-8D97-B39A6A2C23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{F5A8B0B7-95DC-483C-8A54-A782F75ADBCD}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1BF-432A-8D97-B39A6A2C23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81BF-432A-8D97-B39A6A2C2336}"/>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{CF06B941-CBDF-4721-965E-5B0F808CBDE0}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FFD-40BF-A43E-8C5DB33195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{52AEE6CC-2F06-4015-9DAE-EAF079352DE0}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FD-40BF-A43E-8C5DB33195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{7F7A086A-2C70-4D5E-8D31-F44B86FB8C78}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FD-40BF-A43E-8C5DB33195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{53BEBAB7-9F0C-43D4-8EB4-DF86FE73779F}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FD-40BF-A43E-8C5DB33195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{8F836FD0-48B8-4BC3-8919-5D12298B8A9F}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FD-40BF-A43E-8C5DB331958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{8962A57A-204F-443F-BE3A-7569CDA9E505}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FFD-40BF-A43E-8C5DB331958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{1B0609BC-DA69-40CB-825B-4D654B02AEC1}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FFD-40BF-A43E-8C5DB331958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{BD3929BD-1BDA-4043-A0AA-3E0E7EF1C84E}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FFD-40BF-A43E-8C5DB331958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{2ED00DBA-1020-4831-B376-515CCE00C720}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FFD-40BF-A43E-8C5DB33195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12.6</c:v>
                </c:pt>
                <c:pt idx="16">
                  <c:v>9.8000000000000007</c:v>
                </c:pt>
                <c:pt idx="24">
                  <c:v>8.8000000000000007</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FFD-40BF-A43E-8C5DB33195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{2D0745FA-FAA1-4C81-ACE3-C2130B8B37CB}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FFD-40BF-A43E-8C5DB33195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{DFF21611-884A-4F8F-A2CA-D5A9FC2318DE}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FD-40BF-A43E-8C5DB33195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{1956B29E-AA13-4ED7-8D9F-37BD8A00AD6C}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FD-40BF-A43E-8C5DB33195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{DEA582F0-3E48-4F6E-A14F-3A34B48462B7}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FD-40BF-A43E-8C5DB33195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{9F87B86E-8BA4-4636-95E0-9A5DA47B25F3}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FD-40BF-A43E-8C5DB331958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{EFE90B01-DA8D-40E0-B9B9-8BFE62D358C0}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FFD-40BF-A43E-8C5DB331958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{FB10BE1B-7A51-4F17-9631-8DF59DEB7394}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FFD-40BF-A43E-8C5DB331958C}"/>
                </c:ext>
              </c:extLst>
            </c:dLbl>
            <c:dLbl>
              <c:idx val="24"/>
              <c:layout>
                <c:manualLayout>
                  <c:x val="-4.5160355153971238E-2"/>
                  <c:y val="-4.349592131553601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{E56F680B-47DF-4724-9752-F6267F4C36BF}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FFD-40BF-A43E-8C5DB331958C}"/>
                </c:ext>
              </c:extLst>
            </c:dLbl>
            <c:dLbl>
              <c:idx val="32"/>
              <c:layout>
                <c:manualLayout>
                  <c:x val="-1.8235628084250059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{FDC1E34C-A859-46C2-B032-56AAA73E2758}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FFD-40BF-A43E-8C5DB33195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6.4</c:v>
                </c:pt>
                <c:pt idx="16">
                  <c:v>7.4</c:v>
                </c:pt>
                <c:pt idx="24">
                  <c:v>7.1</c:v>
                </c:pt>
                <c:pt idx="32">
                  <c:v>7.1</c:v>
                </c:pt>
              </c:numCache>
            </c:numRef>
          </c:xVal>
          <c:yVal>
            <c:numRef>
              <c:f>公会計指標分析・財政指標組合せ分析表!$BP$77:$DC$77</c:f>
              <c:numCache>
                <c:formatCode>#,##0.0;"▲ "#,##0.0</c:formatCode>
                <c:ptCount val="40"/>
                <c:pt idx="0">
                  <c:v>17.899999999999999</c:v>
                </c:pt>
                <c:pt idx="8">
                  <c:v>0</c:v>
                </c:pt>
                <c:pt idx="16">
                  <c:v>0</c:v>
                </c:pt>
                <c:pt idx="24">
                  <c:v>0</c:v>
                </c:pt>
                <c:pt idx="32">
                  <c:v>0</c:v>
                </c:pt>
              </c:numCache>
            </c:numRef>
          </c:yVal>
          <c:smooth val="0"/>
          <c:extLst>
            <c:ext xmlns:c16="http://schemas.microsoft.com/office/drawing/2014/chart" uri="{C3380CC4-5D6E-409C-BE32-E72D297353CC}">
              <c16:uniqueId val="{00000013-8FFD-40BF-A43E-8C5DB331958C}"/>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ヵ年平均）は、前年度比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％となっており、単年度比較でも</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年度以降、新規地方債の借入れをしていないため、地方債全体の償還残額は年々減少傾向が続いており、引き続き計画的な財政運営に努める。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減債基金については、現在のところ積立はしていない。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将来負担比率については、充当可能基金の増や地方債の償還が進んだことにより、前年度同様に将来負担比率は算定されていない。今後も地方債の借入を抑制し、計画的な財政運営に努める。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福島県双葉町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中間貯蔵施設の整備に伴う影響を緩和するために必要な、生活再建及び地域振興等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財源として、中間貯蔵施設整備等影響緩和交付金等を取り崩した一方、中野地区復興産業拠点の整備及び双葉駅西地区復興拠点の整備を目的として、福島再生加速化交付金基金に積立したこと、後年度の復旧復興に資する財源として、公共施設整備基金、特定原子力施設地域振興事業公共用施設事業運営基金等に積立をしたことにより、基金全体で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3,204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63,629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残額の多くは、国庫支出金等を財源としていることから、事業目的に沿って適正な管理をしていく。また、余剰金等については、財政調整基金や東日本大震災復興基金等へ積立をし、後年度の復旧復興事業及び公共施設等の維持管理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中間貯蔵施設整備等影響緩和交付金基金：中間貯蔵施設の整備に伴う影響を緩和するために必要な、生活再建及び地域振興等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福島再生加速化交付金基金：福島復興再生特別措置法第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項に規定する帰還環境整備交付金事業等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東日本大震災復興基金：東日本大震災からの復旧復興の推進に資する事業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公共用施設維持運営基金：公共用施設の維持運営経費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中間貯蔵施設立地町地域振興交付金基金：中間貯蔵施設の建設に伴う当該地権者支援を始め、その他地域振興を図るために行う事業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中間貯蔵施設整備等影響緩和交付金基金：避難住民への生活支援策として実施している、生活サポート補助金及び双葉駅自由通路等整備負担金の財源としたため減。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福島再生加速化交付金基金：中野地区復興産業拠点整備事業及び双葉駅西地区復興拠点整備事業の財源として、福島再生加速化交付金を原資として積立したため増。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東日本大震災復興基金：東日本大震災からの復旧復興に従事する職員の人件費等に資する財源としたため減。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公共用施設維持運営基金：コミュニティセンターの維持管理費の財源としたため減。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中間貯蔵施設立地町地域振興交付金基金：中間貯蔵施設地権者支援給付金の財源としたため減。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多くは、国庫支出金等を財源としていることから、事業目的に沿って適正な管理をしていく一方で、余剰金等については東日本大震災復興基金等へ積立をし、後年度の復旧復興事業の財源とする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震災（津波）により流出した墓地や中間貯蔵施設予定地内の墓地移転先となる、共同墓地の設置工事及び避難指示区域内の家屋被害認定調査業務等を実施したことなどにより、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震災からの復旧復興事業において国庫支出金等の活用や特定目的基金の取崩しにより財政運営をしてきた。現在は復旧復興が進むに連れて、一般財源の持出しが増えており、今後は復旧復興事業に加え、公共施設、インフラ等の維持管理費用の増加が見込まれる。これらの財源を確保する必要があるため余剰金については計画的に財政調整基金へ積立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年度以降、新規地方債の借入れをしていないため、現状維持とする方針である。また、今後の地方債の借入れ状況等を踏まえ、積立等が必要か検討することとする。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4BAD3E3-7106-4AEB-BAFB-3F897A328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19D005A-5D34-40F9-ADB9-810FCFDB6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FD5E5158-07C5-46F9-86D4-CD48B9903E2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D1775F8-2A8C-4F19-9428-92485289354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FC077AF7-55D3-4992-B52D-33D3AAC79F1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DE6D9C45-28FD-4E1E-AAC3-AD1E2A2CF12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ACD46FC2-A2E1-4C48-9A4F-6D749DFF7AD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6BCF4FDC-4495-4664-BDDE-B727DC8269D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BCA1F675-AB2C-4C4C-9B18-384F1925152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2E84CD18-6329-44D2-B13E-A37F1C9E145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4A22A864-3AF9-4B87-B54C-6910A57F4B6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21B56DC2-E338-43DE-9577-EC648CAA763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5A8AB85A-655D-4B6C-887F-8928380A610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EFE68749-5B4B-473B-8F28-3DEFEAEB9FE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1B872509-4C96-43C5-8C41-FEAE78186C7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F4263342-4793-4F16-915A-0C0E05E952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5A48286B-E71A-4692-885F-B6066E214B9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358D1BAD-F86E-41DB-9D97-AE4B3785243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9E3C6483-AA35-4F32-8EBD-BFA71AD349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B1604F21-0272-44F4-AAF1-96DEA24568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ECC97BF-60FB-4A9B-9AB2-76A87C4394E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80FE9DF9-A37D-40D4-89E0-C767DAAD109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5E9672AC-60EC-4B52-B8D4-162D29728D5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8828849B-1B88-422A-848D-7BEE88A2E9D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EA9B128C-C0A6-41AC-AB3D-714EEF1B58F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E8EAE6B5-0C5A-41C9-9331-324C11F169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335B19BF-DF7A-4772-8189-2AA68E003E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F994B107-1C7E-4A6B-B6BA-05DD26492D8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A71844A5-8E06-42B9-BC5D-606A2F10BF8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8F9A3FD8-C432-4094-8594-58B9C0482E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CDE931CC-2310-42EA-A075-8E123B7774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6E2119C0-A65A-408E-A2D2-FEA14710379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509C8376-D4C2-49B5-9386-030D4E91B07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AFFC0FA8-BF4A-4875-B65C-FC460D284B0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E71CCB8B-C909-4853-B362-67C3D9CE131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2F6EB49A-2070-419B-950C-F0AF1562EDE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DF656EE4-9E9E-4BA7-9693-5DCBEF4612E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1776EC78-B95A-48FF-B027-A88AD213668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42ED8236-5065-4E00-BDA3-41F2210F9A3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4AE6CCAB-7436-45F7-AB39-3FEFB9BC2CD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26E63993-A18E-41D5-9746-C5C064239B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35FB2E8A-C6AC-4D66-8042-8923FF4CC2E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27A39F48-DF03-4E5F-915A-374B6147248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10AE2178-067F-415F-BE08-C34CD8F791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BD022B10-59CE-4BFA-A809-65EC6F6A0E5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82DDCA1C-01C7-4495-9FDD-9DA80EFC053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42D3A854-2D38-4864-B025-432CCEF7FB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44F24DA8-BF79-41AF-A065-F319A59A4A2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1CE4CA09-F83E-4AF0-BABF-814D8D91C81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BF3F276-00DB-4F33-A778-083147D74D6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35773102-531E-4428-9573-CE3623B880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32A34F1-52DC-4843-8015-618D946236F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E31ECBEB-3B23-4B95-BEFB-5B8A1080E02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昭和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整備された公共施設が多く、有形固定資産減価償却率が類似団体・福島県平均より高い数値となっている。現在も避難指示が継続中であり施設の更新・改修は手付かずの状態となっており、避難指示解除後に多くの施設の改修等が見込まれるため、集約化も検討しながら計画的な財政運営が必要とな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AE77AEAE-704C-4CB3-BA19-B9518977F4F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63F27658-E3F2-48F0-9C5B-FEBDA89A498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7ECA86C-0297-4505-825F-8099310B1D8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875F08CF-748C-4436-A0FC-C3BCB9E9E9B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7CD198BF-0A64-42BB-AA39-463A4F4836B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AC4D615B-6DD9-4CF2-8283-5479D822A65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72D3CD7D-BF7D-4FA3-94C4-9C2E0EAB393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8E641ED5-0D02-4E76-B6F0-CA718A72FB1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174BB452-3232-4592-B7DD-F034B8B5BCA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96FD4D8D-53B5-4FD1-B26E-08091FC7227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B52444D8-35A5-4F04-BB49-73F104679C7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5923FB1-26A6-4D8A-912E-0FCD561E844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B04141C4-01C4-4E6B-AE6B-296B76F3C33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E3DAE6F4-B3ED-4F55-9DE2-F907EDD1EC7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8189FBE2-32F2-433E-BA6A-9B08B242C8E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E1A59535-DB76-4365-BB76-EE245DD425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153606AA-6F9C-4F89-AD55-E6930AB9E45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61C5EC3-6964-4EE5-9063-ED3D699E600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3" name="直線コネクタ 72">
          <a:extLst>
            <a:ext uri="{FF2B5EF4-FFF2-40B4-BE49-F238E27FC236}">
              <a16:creationId xmlns:a16="http://schemas.microsoft.com/office/drawing/2014/main" id="{E53CD3E2-729E-464F-8E45-67112D1653B2}"/>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a:extLst>
            <a:ext uri="{FF2B5EF4-FFF2-40B4-BE49-F238E27FC236}">
              <a16:creationId xmlns:a16="http://schemas.microsoft.com/office/drawing/2014/main" id="{75B43EB2-19D4-4F92-B6E1-DB7ACCD0BF22}"/>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a:extLst>
            <a:ext uri="{FF2B5EF4-FFF2-40B4-BE49-F238E27FC236}">
              <a16:creationId xmlns:a16="http://schemas.microsoft.com/office/drawing/2014/main" id="{C53C7997-4A6F-4380-8A86-6503623ECEF9}"/>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6" name="有形固定資産減価償却率最大値テキスト">
          <a:extLst>
            <a:ext uri="{FF2B5EF4-FFF2-40B4-BE49-F238E27FC236}">
              <a16:creationId xmlns:a16="http://schemas.microsoft.com/office/drawing/2014/main" id="{ED4F9AEC-0F41-430F-991D-7A9BCA3B9219}"/>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7" name="直線コネクタ 76">
          <a:extLst>
            <a:ext uri="{FF2B5EF4-FFF2-40B4-BE49-F238E27FC236}">
              <a16:creationId xmlns:a16="http://schemas.microsoft.com/office/drawing/2014/main" id="{58C26258-D046-4202-B06C-02C8F2A0517E}"/>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8" name="有形固定資産減価償却率平均値テキスト">
          <a:extLst>
            <a:ext uri="{FF2B5EF4-FFF2-40B4-BE49-F238E27FC236}">
              <a16:creationId xmlns:a16="http://schemas.microsoft.com/office/drawing/2014/main" id="{686273F1-5651-4674-BACC-8857BA6A4E0E}"/>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9" name="フローチャート: 判断 78">
          <a:extLst>
            <a:ext uri="{FF2B5EF4-FFF2-40B4-BE49-F238E27FC236}">
              <a16:creationId xmlns:a16="http://schemas.microsoft.com/office/drawing/2014/main" id="{246A4066-B5E6-43D2-A5FA-A16980C753B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0" name="フローチャート: 判断 79">
          <a:extLst>
            <a:ext uri="{FF2B5EF4-FFF2-40B4-BE49-F238E27FC236}">
              <a16:creationId xmlns:a16="http://schemas.microsoft.com/office/drawing/2014/main" id="{05946CC8-5ADD-4AB4-ABC1-824F8B785408}"/>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1" name="フローチャート: 判断 80">
          <a:extLst>
            <a:ext uri="{FF2B5EF4-FFF2-40B4-BE49-F238E27FC236}">
              <a16:creationId xmlns:a16="http://schemas.microsoft.com/office/drawing/2014/main" id="{D88DF717-BBDE-4C13-8A73-DA472E6DE62E}"/>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82" name="フローチャート: 判断 81">
          <a:extLst>
            <a:ext uri="{FF2B5EF4-FFF2-40B4-BE49-F238E27FC236}">
              <a16:creationId xmlns:a16="http://schemas.microsoft.com/office/drawing/2014/main" id="{1F02F012-4A60-44CE-9AAC-BEDC8815B76D}"/>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A02E046-9098-4750-9C97-8A50080EB22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75E92F8-1131-47CB-9176-64896A74B88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3B52540-DE10-4BA7-99D2-1950F463838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E060F9A-F4E8-46FE-B830-58986F7122A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3CFD138-51DC-4EFA-916C-B73DA57CF5A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61051</xdr:rowOff>
    </xdr:from>
    <xdr:to>
      <xdr:col>19</xdr:col>
      <xdr:colOff>187325</xdr:colOff>
      <xdr:row>28</xdr:row>
      <xdr:rowOff>162651</xdr:rowOff>
    </xdr:to>
    <xdr:sp macro="" textlink="">
      <xdr:nvSpPr>
        <xdr:cNvPr id="88" name="楕円 87">
          <a:extLst>
            <a:ext uri="{FF2B5EF4-FFF2-40B4-BE49-F238E27FC236}">
              <a16:creationId xmlns:a16="http://schemas.microsoft.com/office/drawing/2014/main" id="{42AA6586-59B1-421B-AFEC-63596797A8BD}"/>
            </a:ext>
          </a:extLst>
        </xdr:cNvPr>
        <xdr:cNvSpPr/>
      </xdr:nvSpPr>
      <xdr:spPr>
        <a:xfrm>
          <a:off x="4000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113483</xdr:rowOff>
    </xdr:from>
    <xdr:to>
      <xdr:col>15</xdr:col>
      <xdr:colOff>187325</xdr:colOff>
      <xdr:row>29</xdr:row>
      <xdr:rowOff>43633</xdr:rowOff>
    </xdr:to>
    <xdr:sp macro="" textlink="">
      <xdr:nvSpPr>
        <xdr:cNvPr id="89" name="楕円 88">
          <a:extLst>
            <a:ext uri="{FF2B5EF4-FFF2-40B4-BE49-F238E27FC236}">
              <a16:creationId xmlns:a16="http://schemas.microsoft.com/office/drawing/2014/main" id="{089670D7-02F4-489E-AD38-8BA1D69CB1D0}"/>
            </a:ext>
          </a:extLst>
        </xdr:cNvPr>
        <xdr:cNvSpPr/>
      </xdr:nvSpPr>
      <xdr:spPr>
        <a:xfrm>
          <a:off x="3238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111851</xdr:rowOff>
    </xdr:from>
    <xdr:to>
      <xdr:col>19</xdr:col>
      <xdr:colOff>136525</xdr:colOff>
      <xdr:row>28</xdr:row>
      <xdr:rowOff>164283</xdr:rowOff>
    </xdr:to>
    <xdr:cxnSp macro="">
      <xdr:nvCxnSpPr>
        <xdr:cNvPr id="90" name="直線コネクタ 89">
          <a:extLst>
            <a:ext uri="{FF2B5EF4-FFF2-40B4-BE49-F238E27FC236}">
              <a16:creationId xmlns:a16="http://schemas.microsoft.com/office/drawing/2014/main" id="{4F2B5DB6-E88A-4E7F-8993-3A079B6E84A6}"/>
            </a:ext>
          </a:extLst>
        </xdr:cNvPr>
        <xdr:cNvCxnSpPr/>
      </xdr:nvCxnSpPr>
      <xdr:spPr>
        <a:xfrm flipV="1">
          <a:off x="3289300" y="568397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1" name="n_1aveValue有形固定資産減価償却率">
          <a:extLst>
            <a:ext uri="{FF2B5EF4-FFF2-40B4-BE49-F238E27FC236}">
              <a16:creationId xmlns:a16="http://schemas.microsoft.com/office/drawing/2014/main" id="{A2945C2F-B465-44F0-80CA-8BB63877CC97}"/>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2" name="n_2aveValue有形固定資産減価償却率">
          <a:extLst>
            <a:ext uri="{FF2B5EF4-FFF2-40B4-BE49-F238E27FC236}">
              <a16:creationId xmlns:a16="http://schemas.microsoft.com/office/drawing/2014/main" id="{E80857E0-2114-4A99-99F0-1D47EFD7A627}"/>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3" name="n_3aveValue有形固定資産減価償却率">
          <a:extLst>
            <a:ext uri="{FF2B5EF4-FFF2-40B4-BE49-F238E27FC236}">
              <a16:creationId xmlns:a16="http://schemas.microsoft.com/office/drawing/2014/main" id="{3EA23C54-1C99-4432-BFBD-4F074235538C}"/>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7728</xdr:rowOff>
    </xdr:from>
    <xdr:ext cx="405111" cy="259045"/>
    <xdr:sp macro="" textlink="">
      <xdr:nvSpPr>
        <xdr:cNvPr id="94" name="n_1mainValue有形固定資産減価償却率">
          <a:extLst>
            <a:ext uri="{FF2B5EF4-FFF2-40B4-BE49-F238E27FC236}">
              <a16:creationId xmlns:a16="http://schemas.microsoft.com/office/drawing/2014/main" id="{016C63BE-DF9B-4AEA-A6E6-FCC530589792}"/>
            </a:ext>
          </a:extLst>
        </xdr:cNvPr>
        <xdr:cNvSpPr txBox="1"/>
      </xdr:nvSpPr>
      <xdr:spPr>
        <a:xfrm>
          <a:off x="38360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60160</xdr:rowOff>
    </xdr:from>
    <xdr:ext cx="405111" cy="259045"/>
    <xdr:sp macro="" textlink="">
      <xdr:nvSpPr>
        <xdr:cNvPr id="95" name="n_2mainValue有形固定資産減価償却率">
          <a:extLst>
            <a:ext uri="{FF2B5EF4-FFF2-40B4-BE49-F238E27FC236}">
              <a16:creationId xmlns:a16="http://schemas.microsoft.com/office/drawing/2014/main" id="{D39A9AAE-A119-4B70-AFB8-33F484FCB796}"/>
            </a:ext>
          </a:extLst>
        </xdr:cNvPr>
        <xdr:cNvSpPr txBox="1"/>
      </xdr:nvSpPr>
      <xdr:spPr>
        <a:xfrm>
          <a:off x="3086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8943D374-DF26-481C-BEA1-3E175E60EB8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A275036-FF70-4555-B083-DE41A152498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12B4772B-228A-4239-B994-015B3A42E76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3D3F9A25-EBD5-46CC-A750-9DE2C52C303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21FC5252-0E21-4B0A-AF45-1A9D4294EB5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C03FBE3F-17B0-45F1-9EA3-9C0919580CE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76C2BAEF-C785-4AC6-AF6E-A749148BDB9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7EED05BF-80A0-4A0D-8EF8-253C4773115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4407B95C-7ED9-4D23-B9BA-47F28B435E6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CC13BBB3-C278-4AC6-85D9-331F969F47F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126E4004-3286-4ED1-890A-DE1B49566EC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2CAB51AE-4C22-4521-8B6C-4EFC9BDC3E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7C5A3744-63FA-4068-A41E-17B3BAD1E5A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債務償還可能年数については算出されず。引き続き計画的な財政運営に努める。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A021EFC5-EE00-4C23-A088-E5A574D76EA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8225DA19-7FE4-45ED-A1E9-495786153C5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B8A1B77F-67F5-449B-9745-3AB6BCD44AE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8F5315F2-0BBB-44C1-85A7-E610A23C21F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C51D9DEF-1A8A-4CFC-B8D3-86A9EEDD835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9280EFC4-2E66-4E28-8775-53947014E4A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7C287756-7F88-4B0C-A838-4954C0981A2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155B318E-1E3B-437A-8E44-D79FFD2A9D5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6861E034-0AF9-4D27-9B50-D58B548A528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1A868F24-4D06-4D41-9DE9-27320BE838C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221CB538-0B86-4658-80EE-C5295CB4C38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93808EBB-7B33-4468-B2CA-AEC77D64EEA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DB266AE0-B282-48C3-A2A1-04329497E4E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A5C4A75F-1EB5-4DF1-AD1D-B1F26BD8A63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ED9C40C-DDFB-4CD3-9BA6-48D6FDA4BF4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56309734-6AC6-45FE-9E4A-CD3C7634D485}"/>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0245F30B-D459-4715-8D81-8985B9420E1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498295B6-B9A2-4101-A940-5C34F437CF7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7" name="債務償還比率最大値テキスト">
          <a:extLst>
            <a:ext uri="{FF2B5EF4-FFF2-40B4-BE49-F238E27FC236}">
              <a16:creationId xmlns:a16="http://schemas.microsoft.com/office/drawing/2014/main" id="{656889D4-A821-4A14-BC0A-E2AF1BDDCEDD}"/>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8" name="直線コネクタ 127">
          <a:extLst>
            <a:ext uri="{FF2B5EF4-FFF2-40B4-BE49-F238E27FC236}">
              <a16:creationId xmlns:a16="http://schemas.microsoft.com/office/drawing/2014/main" id="{775AB3E3-864B-4357-A3CB-BA4C372832A5}"/>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29" name="債務償還比率平均値テキスト">
          <a:extLst>
            <a:ext uri="{FF2B5EF4-FFF2-40B4-BE49-F238E27FC236}">
              <a16:creationId xmlns:a16="http://schemas.microsoft.com/office/drawing/2014/main" id="{A93D2CC1-F6BA-438A-82E5-92AA39FF7E57}"/>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0" name="フローチャート: 判断 129">
          <a:extLst>
            <a:ext uri="{FF2B5EF4-FFF2-40B4-BE49-F238E27FC236}">
              <a16:creationId xmlns:a16="http://schemas.microsoft.com/office/drawing/2014/main" id="{23770CF4-F993-42AC-8134-D4634C373CB8}"/>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1" name="フローチャート: 判断 130">
          <a:extLst>
            <a:ext uri="{FF2B5EF4-FFF2-40B4-BE49-F238E27FC236}">
              <a16:creationId xmlns:a16="http://schemas.microsoft.com/office/drawing/2014/main" id="{A986C274-074D-4F37-B210-2DEF2DA82FBA}"/>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059DB64-63FB-4EC4-A3AB-5F0ACFAF776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DA45060-4968-487E-9515-C3A698B0C88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B1E9716-8E1F-45AB-A615-2A87273D5C8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3AA7688-B593-414C-8A14-7BB054F6E40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3CBFBDB-4E77-4B48-88AD-8B1B2C768A1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37" name="n_1aveValue債務償還比率">
          <a:extLst>
            <a:ext uri="{FF2B5EF4-FFF2-40B4-BE49-F238E27FC236}">
              <a16:creationId xmlns:a16="http://schemas.microsoft.com/office/drawing/2014/main" id="{246B92CA-01B6-4982-9ACC-B8FC083408FB}"/>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226A2B0C-196B-4BBA-BD50-CC55D86802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1775B3D7-D2C9-4980-9D03-27F46EF820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E5B4E213-3BE1-4693-A0A8-B25BAB81203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321C8957-B9B3-47D1-9772-0355F293CF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1D5AF863-352A-4BBD-BBDE-468C679EA3E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95750CA2-883F-4325-8EFF-360945367C4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37EBEA-95EE-40B6-816F-7FCACC4225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792A02-FA71-4926-86EA-F3C4090EFD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918DB5-78FE-47B5-BBD4-DC443A36D8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CD7389-AF42-450A-841E-6AD4611246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807FB9-324F-4E68-93A7-FF9F711DEF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9ED821-C335-49D4-B795-0A6D5884A4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99A9A0-036A-4FB6-9E85-ADAA2BD7A99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63C540-9329-4040-8A50-AF40159EDC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0D2494-764E-4C3B-A169-0EFAEE0C67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FFEB75-A213-43DC-8888-C371205C097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1ABA77-685A-430E-80DB-77C7074D4D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249ACA-9E63-40FB-9474-A89DA6A237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5F0379-CEBC-49A6-8369-CCDDCAC7E0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8174230-A98D-431B-A459-156D0F9B80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D140FB-BF5F-4DF7-AACA-AF3B268519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3048DDC-3425-4ECC-8392-08B24925B8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874926-199C-4E18-87CC-B25CEB41FC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A47888-7085-4E51-B69E-811AC8CCBA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237DC0-0CF6-4D9B-96EC-BCC8FFBB22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FAF4CE-7D97-4DF7-95F4-93F03FD4F9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7B9935-74D2-49BC-8FB6-F7B01514EF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BB41F3-3DAE-4B86-914D-0654CBBB12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07221E-0988-4574-9186-F3FC12F1B4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601A85-A5B0-4D94-B0F6-A79A1D3C20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1595A1-0A0E-4266-9E92-B7ADA38750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84B26A-C872-4936-97DF-7C52F5D1FE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34C75B-B922-47A5-A2F5-29A8173E80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6A6ED3-1029-4F2F-87A8-18E251567FC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8BE4B4-B14D-4C4A-B921-F151B77390D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D65DF8F-28EC-43EA-B57D-EA19EDD2654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7C6DBAE-CF2A-4489-97DD-895508573DE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B1334A5-BF1C-4E53-BE37-E9BD164DD7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18D9CBE-E243-46C5-86DB-ED54CD932F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D2B42B4-B640-40F9-9A95-6310B7E586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A4EECFD-3448-416C-A853-07FD7C6D18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5E7C36C-61A9-4D7B-BD86-ABC5C22073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07C7D1D-E2F2-4DA7-898C-9F19F1C361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477B089-D85C-4FDB-B18B-849D687895A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9EAEDFD-62D0-4670-80F5-9B790E99C64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ED2B631-06E2-48CF-A2AA-745C87C97B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8DDA37D-E465-4DE2-B313-709458481B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DF4E7CB-059D-47CF-97AB-8AB3D5C749D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8792162-BD6D-4C0A-9361-5EB205DC6EC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2941F9D-B026-4B57-A6A2-DEC77B7A503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BD36A1E-FBD1-46E7-9939-35E94086AAE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0E29916-AC12-4BD2-ABA6-CCC8484B83F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C90E71A-1829-4D64-AAAB-5B04FD90E9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29DE74C-8714-40AC-B736-A7A90479A1E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D973F8B-9295-4475-8880-D192CCB2E13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6E9C22E7-2E20-4541-B70F-C9F0AEBF906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F456E4C-3B92-4C57-8E6D-CF39E6EEE52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CF72A52-433B-47EE-82DD-C4BAB8BFD13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1C3D121-8ADF-4C82-A47C-C83EF665B14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346B055-EFA4-4319-AE0A-EDF35D58FC6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252C9F6-83A7-471A-AB59-D9B2CFD55E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95BD47A7-DFDD-49BC-9584-AE27F06A4074}"/>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7EB39D94-D27F-4688-859A-CC3B4C6A68F5}"/>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B8F745B0-B802-4175-918B-5048B0A3465C}"/>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21D26C43-5CC1-48A7-8689-EBDA8028BDFE}"/>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63A7AB7F-A556-41C7-A461-E23BFC988BED}"/>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2AEE2703-BC1D-46A0-985C-863CE269B1FC}"/>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AA582D8C-253E-4043-B7CD-97EAD7EF20C9}"/>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B6C3A65-721B-4317-81DB-5A2C8201DAC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77F33178-DEBA-422F-9164-A0A67108159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6" name="フローチャート: 判断 65">
          <a:extLst>
            <a:ext uri="{FF2B5EF4-FFF2-40B4-BE49-F238E27FC236}">
              <a16:creationId xmlns:a16="http://schemas.microsoft.com/office/drawing/2014/main" id="{71756819-8FBB-4316-868C-51FDEE956B39}"/>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A1EACFF-2543-45B2-A453-8648F52B9F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4F4F36-F5E9-4687-B726-813BAA7DF6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EC1B8A-F474-4A05-A416-F871C2D1A7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B06D7E-1F72-4816-93D6-C6D6C7409D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D831B3-E4AB-4675-93D4-27895DFDCE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126637</xdr:rowOff>
    </xdr:from>
    <xdr:to>
      <xdr:col>20</xdr:col>
      <xdr:colOff>38100</xdr:colOff>
      <xdr:row>37</xdr:row>
      <xdr:rowOff>56787</xdr:rowOff>
    </xdr:to>
    <xdr:sp macro="" textlink="">
      <xdr:nvSpPr>
        <xdr:cNvPr id="72" name="楕円 71">
          <a:extLst>
            <a:ext uri="{FF2B5EF4-FFF2-40B4-BE49-F238E27FC236}">
              <a16:creationId xmlns:a16="http://schemas.microsoft.com/office/drawing/2014/main" id="{962EC4A2-82A2-43D2-A816-C165F533639D}"/>
            </a:ext>
          </a:extLst>
        </xdr:cNvPr>
        <xdr:cNvSpPr/>
      </xdr:nvSpPr>
      <xdr:spPr>
        <a:xfrm>
          <a:off x="3746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73" name="楕円 72">
          <a:extLst>
            <a:ext uri="{FF2B5EF4-FFF2-40B4-BE49-F238E27FC236}">
              <a16:creationId xmlns:a16="http://schemas.microsoft.com/office/drawing/2014/main" id="{3C3B79B2-C2FE-4285-B074-B21B26D8359B}"/>
            </a:ext>
          </a:extLst>
        </xdr:cNvPr>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xdr:rowOff>
    </xdr:from>
    <xdr:to>
      <xdr:col>19</xdr:col>
      <xdr:colOff>177800</xdr:colOff>
      <xdr:row>37</xdr:row>
      <xdr:rowOff>38644</xdr:rowOff>
    </xdr:to>
    <xdr:cxnSp macro="">
      <xdr:nvCxnSpPr>
        <xdr:cNvPr id="74" name="直線コネクタ 73">
          <a:extLst>
            <a:ext uri="{FF2B5EF4-FFF2-40B4-BE49-F238E27FC236}">
              <a16:creationId xmlns:a16="http://schemas.microsoft.com/office/drawing/2014/main" id="{B4AB18C9-F715-4060-B616-FF83C6193659}"/>
            </a:ext>
          </a:extLst>
        </xdr:cNvPr>
        <xdr:cNvCxnSpPr/>
      </xdr:nvCxnSpPr>
      <xdr:spPr>
        <a:xfrm flipV="1">
          <a:off x="2908300" y="634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5" name="n_1aveValue【道路】&#10;有形固定資産減価償却率">
          <a:extLst>
            <a:ext uri="{FF2B5EF4-FFF2-40B4-BE49-F238E27FC236}">
              <a16:creationId xmlns:a16="http://schemas.microsoft.com/office/drawing/2014/main" id="{01AD70CD-C668-41C6-AA05-D6DFF6DC12C2}"/>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6" name="n_2aveValue【道路】&#10;有形固定資産減価償却率">
          <a:extLst>
            <a:ext uri="{FF2B5EF4-FFF2-40B4-BE49-F238E27FC236}">
              <a16:creationId xmlns:a16="http://schemas.microsoft.com/office/drawing/2014/main" id="{B4EC7079-2C10-4FA9-B12B-70D4B8254571}"/>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77" name="n_3aveValue【道路】&#10;有形固定資産減価償却率">
          <a:extLst>
            <a:ext uri="{FF2B5EF4-FFF2-40B4-BE49-F238E27FC236}">
              <a16:creationId xmlns:a16="http://schemas.microsoft.com/office/drawing/2014/main" id="{05FB97C4-94D7-4A89-B319-CC155F0F377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47914</xdr:rowOff>
    </xdr:from>
    <xdr:ext cx="405111" cy="259045"/>
    <xdr:sp macro="" textlink="">
      <xdr:nvSpPr>
        <xdr:cNvPr id="78" name="n_1mainValue【道路】&#10;有形固定資産減価償却率">
          <a:extLst>
            <a:ext uri="{FF2B5EF4-FFF2-40B4-BE49-F238E27FC236}">
              <a16:creationId xmlns:a16="http://schemas.microsoft.com/office/drawing/2014/main" id="{EE04DE22-FC64-4827-B38F-416CAB3C2664}"/>
            </a:ext>
          </a:extLst>
        </xdr:cNvPr>
        <xdr:cNvSpPr txBox="1"/>
      </xdr:nvSpPr>
      <xdr:spPr>
        <a:xfrm>
          <a:off x="35820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79" name="n_2mainValue【道路】&#10;有形固定資産減価償却率">
          <a:extLst>
            <a:ext uri="{FF2B5EF4-FFF2-40B4-BE49-F238E27FC236}">
              <a16:creationId xmlns:a16="http://schemas.microsoft.com/office/drawing/2014/main" id="{3C4DE63B-7AC8-4033-8DE2-9E8EFC38C416}"/>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C5679DF3-F3B6-4019-A4AB-F1C119D57A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BAA0595-721C-4AD0-A7A0-6BD3DCC535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93EB8AE9-F24B-43D0-8027-0C1F782235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D82B1FF-8795-49FC-8A44-A208F71DAB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4F6742E-F791-4BBC-8FCD-3E98B3E7B43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7F137A2-5108-4A33-A412-6C0624C628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B0F8C57-02CD-494E-A2F9-9E59D9BD71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5724CD89-9858-4077-99F3-372C41B549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D90133DE-4E6E-4B8C-8ADE-9FB4CC0B2D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708FAC1-11E6-4E23-B39D-D8E8CE782CE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4BFB50D1-20C0-4949-872E-7778D47FDB1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FE089F16-95C6-4362-8A02-8FFB94D72E7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5196B6BA-A344-481E-B731-7A56DFCB623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E2FEAEE9-AAF3-4097-9623-2BDEB4964A4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D8EBDF2F-E9D1-4097-9FC4-C5D6D272BE0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31125BC5-3AD4-4C5C-9F7B-E7D0EF599A2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689FD0D-1937-42CE-BF9B-BB160608364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E5DA3FBF-2CE4-4633-B0F6-F96738662D3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2494C077-B7A1-4113-B5DD-2795E206427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2481AF14-0A6D-4462-9734-7A72E8733BE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BC09900-ECB0-4A87-BFCF-B2684A89FF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B8A9218-8CAA-402B-B52F-ED91ABC2D3C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716337AA-E9CD-47D7-B67F-966E6ED2CF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3" name="直線コネクタ 102">
          <a:extLst>
            <a:ext uri="{FF2B5EF4-FFF2-40B4-BE49-F238E27FC236}">
              <a16:creationId xmlns:a16="http://schemas.microsoft.com/office/drawing/2014/main" id="{4143F8F7-CCC7-4590-8A28-37A9FF3DBB27}"/>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4" name="【道路】&#10;一人当たり延長最小値テキスト">
          <a:extLst>
            <a:ext uri="{FF2B5EF4-FFF2-40B4-BE49-F238E27FC236}">
              <a16:creationId xmlns:a16="http://schemas.microsoft.com/office/drawing/2014/main" id="{ED2CCACC-B963-40A5-AD45-1D22D37263E2}"/>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5" name="直線コネクタ 104">
          <a:extLst>
            <a:ext uri="{FF2B5EF4-FFF2-40B4-BE49-F238E27FC236}">
              <a16:creationId xmlns:a16="http://schemas.microsoft.com/office/drawing/2014/main" id="{830B9610-76BE-44FE-BAB1-4741484B8EF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6" name="【道路】&#10;一人当たり延長最大値テキスト">
          <a:extLst>
            <a:ext uri="{FF2B5EF4-FFF2-40B4-BE49-F238E27FC236}">
              <a16:creationId xmlns:a16="http://schemas.microsoft.com/office/drawing/2014/main" id="{4E3D7B6F-E850-49EE-A9A9-772DEC322783}"/>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7" name="直線コネクタ 106">
          <a:extLst>
            <a:ext uri="{FF2B5EF4-FFF2-40B4-BE49-F238E27FC236}">
              <a16:creationId xmlns:a16="http://schemas.microsoft.com/office/drawing/2014/main" id="{DA3F5C62-4CB4-4615-B79C-C617DD15A65F}"/>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8" name="【道路】&#10;一人当たり延長平均値テキスト">
          <a:extLst>
            <a:ext uri="{FF2B5EF4-FFF2-40B4-BE49-F238E27FC236}">
              <a16:creationId xmlns:a16="http://schemas.microsoft.com/office/drawing/2014/main" id="{DF12D35B-E405-44B4-9AB2-B37518DFA57F}"/>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9" name="フローチャート: 判断 108">
          <a:extLst>
            <a:ext uri="{FF2B5EF4-FFF2-40B4-BE49-F238E27FC236}">
              <a16:creationId xmlns:a16="http://schemas.microsoft.com/office/drawing/2014/main" id="{133AD4AD-B4BA-4427-9026-FE18B8EA3D88}"/>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0" name="フローチャート: 判断 109">
          <a:extLst>
            <a:ext uri="{FF2B5EF4-FFF2-40B4-BE49-F238E27FC236}">
              <a16:creationId xmlns:a16="http://schemas.microsoft.com/office/drawing/2014/main" id="{CE557919-F1DA-4110-9E40-BC49CD8E5429}"/>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1" name="フローチャート: 判断 110">
          <a:extLst>
            <a:ext uri="{FF2B5EF4-FFF2-40B4-BE49-F238E27FC236}">
              <a16:creationId xmlns:a16="http://schemas.microsoft.com/office/drawing/2014/main" id="{7B130CAC-CB72-4ECB-A5CF-DD294FDF926D}"/>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63649</xdr:rowOff>
    </xdr:from>
    <xdr:to>
      <xdr:col>41</xdr:col>
      <xdr:colOff>101600</xdr:colOff>
      <xdr:row>41</xdr:row>
      <xdr:rowOff>165249</xdr:rowOff>
    </xdr:to>
    <xdr:sp macro="" textlink="">
      <xdr:nvSpPr>
        <xdr:cNvPr id="112" name="フローチャート: 判断 111">
          <a:extLst>
            <a:ext uri="{FF2B5EF4-FFF2-40B4-BE49-F238E27FC236}">
              <a16:creationId xmlns:a16="http://schemas.microsoft.com/office/drawing/2014/main" id="{9EC9FCA4-7E4C-4825-90C8-991A18B5B9CB}"/>
            </a:ext>
          </a:extLst>
        </xdr:cNvPr>
        <xdr:cNvSpPr/>
      </xdr:nvSpPr>
      <xdr:spPr>
        <a:xfrm>
          <a:off x="7810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FDC1C29-1585-42CD-8445-B8633BBAE9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3AB9BC1-A791-4F00-9C6B-22F0321E69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C8A7C3D-1AE5-4232-A6DE-F3A1C9622E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18C2912-C91A-4793-AD05-3B2B705B4D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2425576-68DB-46E8-BB1F-FC9E982527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100640</xdr:rowOff>
    </xdr:from>
    <xdr:to>
      <xdr:col>50</xdr:col>
      <xdr:colOff>165100</xdr:colOff>
      <xdr:row>42</xdr:row>
      <xdr:rowOff>30790</xdr:rowOff>
    </xdr:to>
    <xdr:sp macro="" textlink="">
      <xdr:nvSpPr>
        <xdr:cNvPr id="118" name="楕円 117">
          <a:extLst>
            <a:ext uri="{FF2B5EF4-FFF2-40B4-BE49-F238E27FC236}">
              <a16:creationId xmlns:a16="http://schemas.microsoft.com/office/drawing/2014/main" id="{0EB63374-3F6A-4D5F-8735-034EAF838963}"/>
            </a:ext>
          </a:extLst>
        </xdr:cNvPr>
        <xdr:cNvSpPr/>
      </xdr:nvSpPr>
      <xdr:spPr>
        <a:xfrm>
          <a:off x="9588500" y="71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101468</xdr:rowOff>
    </xdr:from>
    <xdr:to>
      <xdr:col>46</xdr:col>
      <xdr:colOff>38100</xdr:colOff>
      <xdr:row>42</xdr:row>
      <xdr:rowOff>31618</xdr:rowOff>
    </xdr:to>
    <xdr:sp macro="" textlink="">
      <xdr:nvSpPr>
        <xdr:cNvPr id="119" name="楕円 118">
          <a:extLst>
            <a:ext uri="{FF2B5EF4-FFF2-40B4-BE49-F238E27FC236}">
              <a16:creationId xmlns:a16="http://schemas.microsoft.com/office/drawing/2014/main" id="{5582D05B-7892-4A20-94DD-ED433D66F406}"/>
            </a:ext>
          </a:extLst>
        </xdr:cNvPr>
        <xdr:cNvSpPr/>
      </xdr:nvSpPr>
      <xdr:spPr>
        <a:xfrm>
          <a:off x="8699500" y="71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151440</xdr:rowOff>
    </xdr:from>
    <xdr:to>
      <xdr:col>50</xdr:col>
      <xdr:colOff>114300</xdr:colOff>
      <xdr:row>41</xdr:row>
      <xdr:rowOff>152268</xdr:rowOff>
    </xdr:to>
    <xdr:cxnSp macro="">
      <xdr:nvCxnSpPr>
        <xdr:cNvPr id="120" name="直線コネクタ 119">
          <a:extLst>
            <a:ext uri="{FF2B5EF4-FFF2-40B4-BE49-F238E27FC236}">
              <a16:creationId xmlns:a16="http://schemas.microsoft.com/office/drawing/2014/main" id="{8A88F1CD-A6F1-4CAE-A7C3-122CB58FF40B}"/>
            </a:ext>
          </a:extLst>
        </xdr:cNvPr>
        <xdr:cNvCxnSpPr/>
      </xdr:nvCxnSpPr>
      <xdr:spPr>
        <a:xfrm flipV="1">
          <a:off x="8750300" y="7180890"/>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1" name="n_1aveValue【道路】&#10;一人当たり延長">
          <a:extLst>
            <a:ext uri="{FF2B5EF4-FFF2-40B4-BE49-F238E27FC236}">
              <a16:creationId xmlns:a16="http://schemas.microsoft.com/office/drawing/2014/main" id="{7C7E9A77-B422-4AB6-ADF5-61B521F2F75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2" name="n_2aveValue【道路】&#10;一人当たり延長">
          <a:extLst>
            <a:ext uri="{FF2B5EF4-FFF2-40B4-BE49-F238E27FC236}">
              <a16:creationId xmlns:a16="http://schemas.microsoft.com/office/drawing/2014/main" id="{1DC2ECF4-BE54-461D-98F8-600FEB16CAD7}"/>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10326</xdr:rowOff>
    </xdr:from>
    <xdr:ext cx="534377" cy="259045"/>
    <xdr:sp macro="" textlink="">
      <xdr:nvSpPr>
        <xdr:cNvPr id="123" name="n_3aveValue【道路】&#10;一人当たり延長">
          <a:extLst>
            <a:ext uri="{FF2B5EF4-FFF2-40B4-BE49-F238E27FC236}">
              <a16:creationId xmlns:a16="http://schemas.microsoft.com/office/drawing/2014/main" id="{D6C37885-31E7-42BB-9F5A-D173848865F7}"/>
            </a:ext>
          </a:extLst>
        </xdr:cNvPr>
        <xdr:cNvSpPr txBox="1"/>
      </xdr:nvSpPr>
      <xdr:spPr>
        <a:xfrm>
          <a:off x="7594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21917</xdr:rowOff>
    </xdr:from>
    <xdr:ext cx="534377" cy="259045"/>
    <xdr:sp macro="" textlink="">
      <xdr:nvSpPr>
        <xdr:cNvPr id="124" name="n_1mainValue【道路】&#10;一人当たり延長">
          <a:extLst>
            <a:ext uri="{FF2B5EF4-FFF2-40B4-BE49-F238E27FC236}">
              <a16:creationId xmlns:a16="http://schemas.microsoft.com/office/drawing/2014/main" id="{FB970EC7-8237-48BB-8217-B6847BECAF7C}"/>
            </a:ext>
          </a:extLst>
        </xdr:cNvPr>
        <xdr:cNvSpPr txBox="1"/>
      </xdr:nvSpPr>
      <xdr:spPr>
        <a:xfrm>
          <a:off x="9359411" y="72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22745</xdr:rowOff>
    </xdr:from>
    <xdr:ext cx="534377" cy="259045"/>
    <xdr:sp macro="" textlink="">
      <xdr:nvSpPr>
        <xdr:cNvPr id="125" name="n_2mainValue【道路】&#10;一人当たり延長">
          <a:extLst>
            <a:ext uri="{FF2B5EF4-FFF2-40B4-BE49-F238E27FC236}">
              <a16:creationId xmlns:a16="http://schemas.microsoft.com/office/drawing/2014/main" id="{8C0020CE-FB43-403B-9ECB-99E7B5243C6D}"/>
            </a:ext>
          </a:extLst>
        </xdr:cNvPr>
        <xdr:cNvSpPr txBox="1"/>
      </xdr:nvSpPr>
      <xdr:spPr>
        <a:xfrm>
          <a:off x="8483111" y="72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E60BC73C-C2DA-4C73-801D-EA292EA564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662350F1-735B-4B30-9D1F-B291FC1073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352BF507-F530-4E8E-8F7F-0925633D46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76A132B9-5B52-440E-9258-9CA64187F8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480E5713-1A88-42B8-8205-132CB65C16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A22B4092-36FB-4EF6-AE5D-FB5620E1EC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9DDECA63-003E-495E-A3BC-0A1E3DFAFB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940E816A-9E94-49A7-8279-76DA73F045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24701D9D-44AF-4922-B3F1-3240B2DBD0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290D6B60-7F95-4398-873E-83178C1021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1A533017-C16F-4906-A741-096ED64414C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46CCA339-08A7-416A-AA68-68F3B21CCAA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506CB736-BDE0-4269-9E5A-414D76BFD82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FF8B99B3-15E8-4BD6-B389-DA3B5EB844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C9B202D2-1755-45B7-ADA2-52303C6A08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E64A83B3-A051-4C15-8D9D-D84F6F8532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28A084F1-28E2-4AE8-B419-D3B7ADC7E85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763F001A-E44C-497B-888E-01BF7753E27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F30C3E41-20F1-4A3B-BE82-D6A675F2AB4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1B7EC2EF-3510-46CB-BEE8-7A9143CE9FA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852AB100-85A8-4473-B49D-457FE56528A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AF47F67B-7652-4B34-9DF5-1D327331971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2E25F461-2BC4-49AE-AA3E-D62DD4A420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E993CB26-DE3F-4D77-989A-FE19036E0BE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D77B795D-B614-44BC-8550-0C017E6B15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1" name="直線コネクタ 150">
          <a:extLst>
            <a:ext uri="{FF2B5EF4-FFF2-40B4-BE49-F238E27FC236}">
              <a16:creationId xmlns:a16="http://schemas.microsoft.com/office/drawing/2014/main" id="{227743EA-9A07-4128-9549-F3BE9AFA0CDE}"/>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6A5CF918-5DDB-46EC-96D3-D5963CC3BAD1}"/>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a:extLst>
            <a:ext uri="{FF2B5EF4-FFF2-40B4-BE49-F238E27FC236}">
              <a16:creationId xmlns:a16="http://schemas.microsoft.com/office/drawing/2014/main" id="{D544D4A7-EFCF-48FE-8E26-53195DDC10D4}"/>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694909C8-D607-4618-899D-559E0FCC1BA1}"/>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55" name="直線コネクタ 154">
          <a:extLst>
            <a:ext uri="{FF2B5EF4-FFF2-40B4-BE49-F238E27FC236}">
              <a16:creationId xmlns:a16="http://schemas.microsoft.com/office/drawing/2014/main" id="{1650B368-689E-4933-8B69-EF02363E095A}"/>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8AB3B101-B290-40F4-9771-4384545152D3}"/>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a:extLst>
            <a:ext uri="{FF2B5EF4-FFF2-40B4-BE49-F238E27FC236}">
              <a16:creationId xmlns:a16="http://schemas.microsoft.com/office/drawing/2014/main" id="{F6184775-F53B-4F5B-8F3D-7D193A5107FB}"/>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8" name="フローチャート: 判断 157">
          <a:extLst>
            <a:ext uri="{FF2B5EF4-FFF2-40B4-BE49-F238E27FC236}">
              <a16:creationId xmlns:a16="http://schemas.microsoft.com/office/drawing/2014/main" id="{092D7AD4-C1BB-4040-90AE-E2D6D5EE013B}"/>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9" name="フローチャート: 判断 158">
          <a:extLst>
            <a:ext uri="{FF2B5EF4-FFF2-40B4-BE49-F238E27FC236}">
              <a16:creationId xmlns:a16="http://schemas.microsoft.com/office/drawing/2014/main" id="{0989394D-75BA-4DF0-B1DD-3962D1A3935A}"/>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0" name="フローチャート: 判断 159">
          <a:extLst>
            <a:ext uri="{FF2B5EF4-FFF2-40B4-BE49-F238E27FC236}">
              <a16:creationId xmlns:a16="http://schemas.microsoft.com/office/drawing/2014/main" id="{82DA9DC7-7D35-4B41-978B-EC768135A962}"/>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41B176A-B1A3-4988-9D6A-D5B84C3F2D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C65D3937-F9A3-4A70-A0AA-21A7D6FA19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5817AB1-5545-4A7D-BC05-497BC5AB26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6C08C97-EA3C-4646-B2D0-24F0B1F298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82C84D9-2262-4019-A21B-1C279036B9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119017</xdr:rowOff>
    </xdr:from>
    <xdr:to>
      <xdr:col>20</xdr:col>
      <xdr:colOff>38100</xdr:colOff>
      <xdr:row>57</xdr:row>
      <xdr:rowOff>49167</xdr:rowOff>
    </xdr:to>
    <xdr:sp macro="" textlink="">
      <xdr:nvSpPr>
        <xdr:cNvPr id="166" name="楕円 165">
          <a:extLst>
            <a:ext uri="{FF2B5EF4-FFF2-40B4-BE49-F238E27FC236}">
              <a16:creationId xmlns:a16="http://schemas.microsoft.com/office/drawing/2014/main" id="{E83022C6-BE85-47B9-BEF0-EF795F3A826F}"/>
            </a:ext>
          </a:extLst>
        </xdr:cNvPr>
        <xdr:cNvSpPr/>
      </xdr:nvSpPr>
      <xdr:spPr>
        <a:xfrm>
          <a:off x="3746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132080</xdr:rowOff>
    </xdr:from>
    <xdr:to>
      <xdr:col>15</xdr:col>
      <xdr:colOff>101600</xdr:colOff>
      <xdr:row>57</xdr:row>
      <xdr:rowOff>62230</xdr:rowOff>
    </xdr:to>
    <xdr:sp macro="" textlink="">
      <xdr:nvSpPr>
        <xdr:cNvPr id="167" name="楕円 166">
          <a:extLst>
            <a:ext uri="{FF2B5EF4-FFF2-40B4-BE49-F238E27FC236}">
              <a16:creationId xmlns:a16="http://schemas.microsoft.com/office/drawing/2014/main" id="{21E0ECA3-E597-4509-9225-212E699ABC69}"/>
            </a:ext>
          </a:extLst>
        </xdr:cNvPr>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169817</xdr:rowOff>
    </xdr:from>
    <xdr:to>
      <xdr:col>19</xdr:col>
      <xdr:colOff>177800</xdr:colOff>
      <xdr:row>57</xdr:row>
      <xdr:rowOff>11430</xdr:rowOff>
    </xdr:to>
    <xdr:cxnSp macro="">
      <xdr:nvCxnSpPr>
        <xdr:cNvPr id="168" name="直線コネクタ 167">
          <a:extLst>
            <a:ext uri="{FF2B5EF4-FFF2-40B4-BE49-F238E27FC236}">
              <a16:creationId xmlns:a16="http://schemas.microsoft.com/office/drawing/2014/main" id="{78E0AE09-8110-4E3A-B5FA-0E59E9A6EB1F}"/>
            </a:ext>
          </a:extLst>
        </xdr:cNvPr>
        <xdr:cNvCxnSpPr/>
      </xdr:nvCxnSpPr>
      <xdr:spPr>
        <a:xfrm flipV="1">
          <a:off x="2908300" y="97710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48706543-E2BD-4EC8-AC19-64DF461D502F}"/>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EA3F415D-9394-4D30-BEB9-5F8D5D8BF21D}"/>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id="{7F98C64D-43C0-4103-B959-D337F46E1B83}"/>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65694</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B721B5FB-7935-4BA3-B7FC-588FB504EB7D}"/>
            </a:ext>
          </a:extLst>
        </xdr:cNvPr>
        <xdr:cNvSpPr txBox="1"/>
      </xdr:nvSpPr>
      <xdr:spPr>
        <a:xfrm>
          <a:off x="35820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D8277412-2352-4F20-A2ED-ACE0BFC5C921}"/>
            </a:ext>
          </a:extLst>
        </xdr:cNvPr>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37CD31A8-54AD-4706-8E6C-57959906048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A9E02E6-29AE-4A5C-877D-56301F12CF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5A2351C2-6B1B-40B5-8FA0-93985036E0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FC04C3A7-3B1E-4AA1-B7B2-CCD043081D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7205ECD5-318B-4AE5-8119-F0B77AD5A9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34B3CD2F-6C42-40D2-AB28-B0C40C51E0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53B403FD-21C4-4583-9EB4-302C5709F03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EB872541-D84B-40F1-84F6-74912E7210D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A311A159-5E06-4910-9FE6-9819ECEADF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ACC48DBF-7807-4178-B985-C5976F4D4F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id="{0D21CEA7-61F1-4526-B418-46DC89CE160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a:extLst>
            <a:ext uri="{FF2B5EF4-FFF2-40B4-BE49-F238E27FC236}">
              <a16:creationId xmlns:a16="http://schemas.microsoft.com/office/drawing/2014/main" id="{BB99299E-EBB4-4549-A761-03FFC7852F4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id="{A87CA8E4-F8CC-44CB-9490-9A0878A7166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7" name="テキスト ボックス 186">
          <a:extLst>
            <a:ext uri="{FF2B5EF4-FFF2-40B4-BE49-F238E27FC236}">
              <a16:creationId xmlns:a16="http://schemas.microsoft.com/office/drawing/2014/main" id="{4BA69E52-B099-401D-ACB1-B8A5EF8D723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id="{119BB44F-6270-48D5-A335-F5662A44882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a:extLst>
            <a:ext uri="{FF2B5EF4-FFF2-40B4-BE49-F238E27FC236}">
              <a16:creationId xmlns:a16="http://schemas.microsoft.com/office/drawing/2014/main" id="{4962D0D5-2B3D-4091-8358-162048B90B4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id="{5C8A41C3-A6EE-468E-A2B9-FFDC994DD26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a:extLst>
            <a:ext uri="{FF2B5EF4-FFF2-40B4-BE49-F238E27FC236}">
              <a16:creationId xmlns:a16="http://schemas.microsoft.com/office/drawing/2014/main" id="{C3D79BF5-FDB1-44C7-9DD1-2C58036AD6F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296AECC8-397C-4F14-AA04-0123511C86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a:extLst>
            <a:ext uri="{FF2B5EF4-FFF2-40B4-BE49-F238E27FC236}">
              <a16:creationId xmlns:a16="http://schemas.microsoft.com/office/drawing/2014/main" id="{AAD52710-8B62-437E-B778-341EFD5D272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70BC6EE3-4DD1-4AD9-8C64-83C5FE7DEB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95" name="直線コネクタ 194">
          <a:extLst>
            <a:ext uri="{FF2B5EF4-FFF2-40B4-BE49-F238E27FC236}">
              <a16:creationId xmlns:a16="http://schemas.microsoft.com/office/drawing/2014/main" id="{1011AA01-231E-4BF7-9796-3FB5A238B32F}"/>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96" name="【橋りょう・トンネル】&#10;一人当たり有形固定資産（償却資産）額最小値テキスト">
          <a:extLst>
            <a:ext uri="{FF2B5EF4-FFF2-40B4-BE49-F238E27FC236}">
              <a16:creationId xmlns:a16="http://schemas.microsoft.com/office/drawing/2014/main" id="{6E3CD37C-9ABE-49F4-BFD4-CCAC2DD61CA5}"/>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97" name="直線コネクタ 196">
          <a:extLst>
            <a:ext uri="{FF2B5EF4-FFF2-40B4-BE49-F238E27FC236}">
              <a16:creationId xmlns:a16="http://schemas.microsoft.com/office/drawing/2014/main" id="{AD9793DB-CE04-41B3-95ED-AAE6B4C97CB2}"/>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709A888B-DCB4-474E-921E-3A0B75C92C8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9" name="直線コネクタ 198">
          <a:extLst>
            <a:ext uri="{FF2B5EF4-FFF2-40B4-BE49-F238E27FC236}">
              <a16:creationId xmlns:a16="http://schemas.microsoft.com/office/drawing/2014/main" id="{9E8EBBCF-90EE-4A8F-9104-4138ED16E246}"/>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0" name="【橋りょう・トンネル】&#10;一人当たり有形固定資産（償却資産）額平均値テキスト">
          <a:extLst>
            <a:ext uri="{FF2B5EF4-FFF2-40B4-BE49-F238E27FC236}">
              <a16:creationId xmlns:a16="http://schemas.microsoft.com/office/drawing/2014/main" id="{EEEC0870-7BDE-4CB3-8482-650C637240A5}"/>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01" name="フローチャート: 判断 200">
          <a:extLst>
            <a:ext uri="{FF2B5EF4-FFF2-40B4-BE49-F238E27FC236}">
              <a16:creationId xmlns:a16="http://schemas.microsoft.com/office/drawing/2014/main" id="{1C95126A-0C66-48E8-B13D-675072A4E417}"/>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02" name="フローチャート: 判断 201">
          <a:extLst>
            <a:ext uri="{FF2B5EF4-FFF2-40B4-BE49-F238E27FC236}">
              <a16:creationId xmlns:a16="http://schemas.microsoft.com/office/drawing/2014/main" id="{11C0997A-016C-4ABC-8959-B90F28FCF0B5}"/>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03" name="フローチャート: 判断 202">
          <a:extLst>
            <a:ext uri="{FF2B5EF4-FFF2-40B4-BE49-F238E27FC236}">
              <a16:creationId xmlns:a16="http://schemas.microsoft.com/office/drawing/2014/main" id="{E7901E1E-F481-4810-B7E4-0FDA4663C594}"/>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98434</xdr:rowOff>
    </xdr:from>
    <xdr:to>
      <xdr:col>41</xdr:col>
      <xdr:colOff>101600</xdr:colOff>
      <xdr:row>63</xdr:row>
      <xdr:rowOff>28584</xdr:rowOff>
    </xdr:to>
    <xdr:sp macro="" textlink="">
      <xdr:nvSpPr>
        <xdr:cNvPr id="204" name="フローチャート: 判断 203">
          <a:extLst>
            <a:ext uri="{FF2B5EF4-FFF2-40B4-BE49-F238E27FC236}">
              <a16:creationId xmlns:a16="http://schemas.microsoft.com/office/drawing/2014/main" id="{1DBB80F6-B4A2-4506-B89C-0A24557B59B3}"/>
            </a:ext>
          </a:extLst>
        </xdr:cNvPr>
        <xdr:cNvSpPr/>
      </xdr:nvSpPr>
      <xdr:spPr>
        <a:xfrm>
          <a:off x="7810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E6BDB9F-10FA-4DF3-B7E4-A78FB1B65D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D7ED0364-B889-4EA3-B730-CFBD33F543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37D87BF-332D-4F3D-BB16-00F179E606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16143D42-5126-4EF7-A31C-B48CFA6284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C839857-9189-4AC8-8343-045F4D28C9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58364</xdr:rowOff>
    </xdr:from>
    <xdr:to>
      <xdr:col>50</xdr:col>
      <xdr:colOff>165100</xdr:colOff>
      <xdr:row>61</xdr:row>
      <xdr:rowOff>159964</xdr:rowOff>
    </xdr:to>
    <xdr:sp macro="" textlink="">
      <xdr:nvSpPr>
        <xdr:cNvPr id="210" name="楕円 209">
          <a:extLst>
            <a:ext uri="{FF2B5EF4-FFF2-40B4-BE49-F238E27FC236}">
              <a16:creationId xmlns:a16="http://schemas.microsoft.com/office/drawing/2014/main" id="{0E9D230F-A186-4549-96B3-C901C01A4629}"/>
            </a:ext>
          </a:extLst>
        </xdr:cNvPr>
        <xdr:cNvSpPr/>
      </xdr:nvSpPr>
      <xdr:spPr>
        <a:xfrm>
          <a:off x="9588500" y="10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64144</xdr:rowOff>
    </xdr:from>
    <xdr:to>
      <xdr:col>46</xdr:col>
      <xdr:colOff>38100</xdr:colOff>
      <xdr:row>61</xdr:row>
      <xdr:rowOff>165744</xdr:rowOff>
    </xdr:to>
    <xdr:sp macro="" textlink="">
      <xdr:nvSpPr>
        <xdr:cNvPr id="211" name="楕円 210">
          <a:extLst>
            <a:ext uri="{FF2B5EF4-FFF2-40B4-BE49-F238E27FC236}">
              <a16:creationId xmlns:a16="http://schemas.microsoft.com/office/drawing/2014/main" id="{9C02CA14-FDDE-4537-9CA4-ED6E7D99CB88}"/>
            </a:ext>
          </a:extLst>
        </xdr:cNvPr>
        <xdr:cNvSpPr/>
      </xdr:nvSpPr>
      <xdr:spPr>
        <a:xfrm>
          <a:off x="8699500" y="105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109164</xdr:rowOff>
    </xdr:from>
    <xdr:to>
      <xdr:col>50</xdr:col>
      <xdr:colOff>114300</xdr:colOff>
      <xdr:row>61</xdr:row>
      <xdr:rowOff>114944</xdr:rowOff>
    </xdr:to>
    <xdr:cxnSp macro="">
      <xdr:nvCxnSpPr>
        <xdr:cNvPr id="212" name="直線コネクタ 211">
          <a:extLst>
            <a:ext uri="{FF2B5EF4-FFF2-40B4-BE49-F238E27FC236}">
              <a16:creationId xmlns:a16="http://schemas.microsoft.com/office/drawing/2014/main" id="{9BE62723-7C56-449C-B439-11118927B467}"/>
            </a:ext>
          </a:extLst>
        </xdr:cNvPr>
        <xdr:cNvCxnSpPr/>
      </xdr:nvCxnSpPr>
      <xdr:spPr>
        <a:xfrm flipV="1">
          <a:off x="8750300" y="10567614"/>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13" name="n_1aveValue【橋りょう・トンネル】&#10;一人当たり有形固定資産（償却資産）額">
          <a:extLst>
            <a:ext uri="{FF2B5EF4-FFF2-40B4-BE49-F238E27FC236}">
              <a16:creationId xmlns:a16="http://schemas.microsoft.com/office/drawing/2014/main" id="{85DE0C58-39E6-4CAC-8C27-8F7F260A8FDE}"/>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14" name="n_2aveValue【橋りょう・トンネル】&#10;一人当たり有形固定資産（償却資産）額">
          <a:extLst>
            <a:ext uri="{FF2B5EF4-FFF2-40B4-BE49-F238E27FC236}">
              <a16:creationId xmlns:a16="http://schemas.microsoft.com/office/drawing/2014/main" id="{F7281177-E0CC-43E1-B1F8-69049F2EE8DA}"/>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45111</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id="{35817B54-5577-48A1-899F-BED5F6F23A0C}"/>
            </a:ext>
          </a:extLst>
        </xdr:cNvPr>
        <xdr:cNvSpPr txBox="1"/>
      </xdr:nvSpPr>
      <xdr:spPr>
        <a:xfrm>
          <a:off x="7561795"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5041</xdr:rowOff>
    </xdr:from>
    <xdr:ext cx="690189" cy="259045"/>
    <xdr:sp macro="" textlink="">
      <xdr:nvSpPr>
        <xdr:cNvPr id="216" name="n_1mainValue【橋りょう・トンネル】&#10;一人当たり有形固定資産（償却資産）額">
          <a:extLst>
            <a:ext uri="{FF2B5EF4-FFF2-40B4-BE49-F238E27FC236}">
              <a16:creationId xmlns:a16="http://schemas.microsoft.com/office/drawing/2014/main" id="{FF7CCE38-802D-45AB-B416-3DC26CFD8B91}"/>
            </a:ext>
          </a:extLst>
        </xdr:cNvPr>
        <xdr:cNvSpPr txBox="1"/>
      </xdr:nvSpPr>
      <xdr:spPr>
        <a:xfrm>
          <a:off x="9281505" y="10292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10821</xdr:rowOff>
    </xdr:from>
    <xdr:ext cx="690189" cy="259045"/>
    <xdr:sp macro="" textlink="">
      <xdr:nvSpPr>
        <xdr:cNvPr id="217" name="n_2mainValue【橋りょう・トンネル】&#10;一人当たり有形固定資産（償却資産）額">
          <a:extLst>
            <a:ext uri="{FF2B5EF4-FFF2-40B4-BE49-F238E27FC236}">
              <a16:creationId xmlns:a16="http://schemas.microsoft.com/office/drawing/2014/main" id="{A8F109A3-A781-4F26-AFDA-1D587A0BF670}"/>
            </a:ext>
          </a:extLst>
        </xdr:cNvPr>
        <xdr:cNvSpPr txBox="1"/>
      </xdr:nvSpPr>
      <xdr:spPr>
        <a:xfrm>
          <a:off x="8405205" y="1029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BE11D0B1-66AA-4A14-8325-04A0966AE1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88D8E2F0-32E9-40D5-B6A6-3B776D46A9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F76E4DB4-B152-4B9C-88E2-CF2C142E0D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7284FF7-ABFA-4F90-8889-BEDEF95871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EDCD59CC-C117-48CA-A41E-6A07FD4CB5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8F06B555-878D-4C7A-802C-315261E498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8E13EF5C-A541-4437-8DA4-43046B1F69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6B7D9568-C064-4D73-AF9B-3923FDDB2D0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FD32D28B-DF39-49E4-83E5-595A3B06E1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80CBE610-A4D9-49EA-8CC1-E9F8D2833A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EC966ECC-F982-4C1B-8F33-A68F35ADD28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8D2AFECB-172E-4DC9-9838-207B5AB1E2C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91ED9FFA-F6A7-4055-AFA3-B69989F703F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C40186BB-34C0-4FB1-9589-25C1EA898F1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9D2DE55E-3A03-4F29-890E-7BA0E11BD73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B9CF3567-BB6E-41F9-81F9-C7C758908B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ECE636DB-428B-4034-BE64-850F05CCA72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F5CF01D0-FEB6-4D92-8DF5-B537BDD79BF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3EC481C3-F17B-454D-BC70-AD798C6CFA8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31C093FE-CC61-43CC-8814-D0D0412A8F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55F03D8B-2E4B-4938-A6A8-C579D5CEB97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47ECABD9-9C82-4EE5-83A8-D6A30D2533E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D6989649-5D56-4F41-B104-56B0C2BF52B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86481994-7987-4F41-A884-58F9D55692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2" name="直線コネクタ 241">
          <a:extLst>
            <a:ext uri="{FF2B5EF4-FFF2-40B4-BE49-F238E27FC236}">
              <a16:creationId xmlns:a16="http://schemas.microsoft.com/office/drawing/2014/main" id="{C169FDAE-E506-4F4A-9725-CCE74D44FCC9}"/>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C1FED929-28C7-4420-A8C3-6BCE47DD5E03}"/>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44" name="直線コネクタ 243">
          <a:extLst>
            <a:ext uri="{FF2B5EF4-FFF2-40B4-BE49-F238E27FC236}">
              <a16:creationId xmlns:a16="http://schemas.microsoft.com/office/drawing/2014/main" id="{1F757492-A019-44C9-935A-52401DAA1F09}"/>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5" name="【公営住宅】&#10;有形固定資産減価償却率最大値テキスト">
          <a:extLst>
            <a:ext uri="{FF2B5EF4-FFF2-40B4-BE49-F238E27FC236}">
              <a16:creationId xmlns:a16="http://schemas.microsoft.com/office/drawing/2014/main" id="{2866E1EE-B900-4571-96D0-8CD0D33852E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6" name="直線コネクタ 245">
          <a:extLst>
            <a:ext uri="{FF2B5EF4-FFF2-40B4-BE49-F238E27FC236}">
              <a16:creationId xmlns:a16="http://schemas.microsoft.com/office/drawing/2014/main" id="{C0BAE24E-45F8-4C71-B9B1-6800D5C7BC5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0DAA066A-5B0B-4AC5-80A8-A6AEE26320AE}"/>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48" name="フローチャート: 判断 247">
          <a:extLst>
            <a:ext uri="{FF2B5EF4-FFF2-40B4-BE49-F238E27FC236}">
              <a16:creationId xmlns:a16="http://schemas.microsoft.com/office/drawing/2014/main" id="{959E66A6-5A23-4331-BD67-C39225E16AD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49" name="フローチャート: 判断 248">
          <a:extLst>
            <a:ext uri="{FF2B5EF4-FFF2-40B4-BE49-F238E27FC236}">
              <a16:creationId xmlns:a16="http://schemas.microsoft.com/office/drawing/2014/main" id="{4EC48D2E-DC6E-4E09-8989-47726DBD491B}"/>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0" name="フローチャート: 判断 249">
          <a:extLst>
            <a:ext uri="{FF2B5EF4-FFF2-40B4-BE49-F238E27FC236}">
              <a16:creationId xmlns:a16="http://schemas.microsoft.com/office/drawing/2014/main" id="{733A58F7-4A8F-46B7-B03D-78DE9850CD5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51" name="フローチャート: 判断 250">
          <a:extLst>
            <a:ext uri="{FF2B5EF4-FFF2-40B4-BE49-F238E27FC236}">
              <a16:creationId xmlns:a16="http://schemas.microsoft.com/office/drawing/2014/main" id="{59F7A079-7860-4632-AC22-E82744DFD981}"/>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4785D22-2B63-4032-A58D-51F2280EC2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DD7BA71E-87B6-4921-AD38-6A7E534296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926BE02-907F-45D2-B6C9-C12B9EF366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CA61E9C-1D28-46FB-B121-D9C35F865E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EEAC3F5-C19A-4130-9E88-6943496A4E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105411</xdr:rowOff>
    </xdr:from>
    <xdr:to>
      <xdr:col>20</xdr:col>
      <xdr:colOff>38100</xdr:colOff>
      <xdr:row>79</xdr:row>
      <xdr:rowOff>35561</xdr:rowOff>
    </xdr:to>
    <xdr:sp macro="" textlink="">
      <xdr:nvSpPr>
        <xdr:cNvPr id="257" name="楕円 256">
          <a:extLst>
            <a:ext uri="{FF2B5EF4-FFF2-40B4-BE49-F238E27FC236}">
              <a16:creationId xmlns:a16="http://schemas.microsoft.com/office/drawing/2014/main" id="{8AE6F0F8-155D-47C1-88C3-FEA5DAC04005}"/>
            </a:ext>
          </a:extLst>
        </xdr:cNvPr>
        <xdr:cNvSpPr/>
      </xdr:nvSpPr>
      <xdr:spPr>
        <a:xfrm>
          <a:off x="3746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132080</xdr:rowOff>
    </xdr:from>
    <xdr:to>
      <xdr:col>15</xdr:col>
      <xdr:colOff>101600</xdr:colOff>
      <xdr:row>79</xdr:row>
      <xdr:rowOff>62230</xdr:rowOff>
    </xdr:to>
    <xdr:sp macro="" textlink="">
      <xdr:nvSpPr>
        <xdr:cNvPr id="258" name="楕円 257">
          <a:extLst>
            <a:ext uri="{FF2B5EF4-FFF2-40B4-BE49-F238E27FC236}">
              <a16:creationId xmlns:a16="http://schemas.microsoft.com/office/drawing/2014/main" id="{18FE1887-F7FA-4DFA-B795-F679E62925C5}"/>
            </a:ext>
          </a:extLst>
        </xdr:cNvPr>
        <xdr:cNvSpPr/>
      </xdr:nvSpPr>
      <xdr:spPr>
        <a:xfrm>
          <a:off x="2857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156211</xdr:rowOff>
    </xdr:from>
    <xdr:to>
      <xdr:col>19</xdr:col>
      <xdr:colOff>177800</xdr:colOff>
      <xdr:row>79</xdr:row>
      <xdr:rowOff>11430</xdr:rowOff>
    </xdr:to>
    <xdr:cxnSp macro="">
      <xdr:nvCxnSpPr>
        <xdr:cNvPr id="259" name="直線コネクタ 258">
          <a:extLst>
            <a:ext uri="{FF2B5EF4-FFF2-40B4-BE49-F238E27FC236}">
              <a16:creationId xmlns:a16="http://schemas.microsoft.com/office/drawing/2014/main" id="{1CE370DE-67C8-47BF-9748-BD5D9BE4C267}"/>
            </a:ext>
          </a:extLst>
        </xdr:cNvPr>
        <xdr:cNvCxnSpPr/>
      </xdr:nvCxnSpPr>
      <xdr:spPr>
        <a:xfrm flipV="1">
          <a:off x="2908300" y="13529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60" name="n_1aveValue【公営住宅】&#10;有形固定資産減価償却率">
          <a:extLst>
            <a:ext uri="{FF2B5EF4-FFF2-40B4-BE49-F238E27FC236}">
              <a16:creationId xmlns:a16="http://schemas.microsoft.com/office/drawing/2014/main" id="{183BEAB6-D111-4770-B22F-C8FE56E8BAEC}"/>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61" name="n_2aveValue【公営住宅】&#10;有形固定資産減価償却率">
          <a:extLst>
            <a:ext uri="{FF2B5EF4-FFF2-40B4-BE49-F238E27FC236}">
              <a16:creationId xmlns:a16="http://schemas.microsoft.com/office/drawing/2014/main" id="{45196DE7-ABB5-457C-8AAF-882D23FC3493}"/>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62" name="n_3aveValue【公営住宅】&#10;有形固定資産減価償却率">
          <a:extLst>
            <a:ext uri="{FF2B5EF4-FFF2-40B4-BE49-F238E27FC236}">
              <a16:creationId xmlns:a16="http://schemas.microsoft.com/office/drawing/2014/main" id="{DD791155-672B-4949-B958-E01B21398245}"/>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52088</xdr:rowOff>
    </xdr:from>
    <xdr:ext cx="405111" cy="259045"/>
    <xdr:sp macro="" textlink="">
      <xdr:nvSpPr>
        <xdr:cNvPr id="263" name="n_1mainValue【公営住宅】&#10;有形固定資産減価償却率">
          <a:extLst>
            <a:ext uri="{FF2B5EF4-FFF2-40B4-BE49-F238E27FC236}">
              <a16:creationId xmlns:a16="http://schemas.microsoft.com/office/drawing/2014/main" id="{4A45D790-394C-46B4-852C-B77F4C3B85EE}"/>
            </a:ext>
          </a:extLst>
        </xdr:cNvPr>
        <xdr:cNvSpPr txBox="1"/>
      </xdr:nvSpPr>
      <xdr:spPr>
        <a:xfrm>
          <a:off x="3582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78757</xdr:rowOff>
    </xdr:from>
    <xdr:ext cx="405111" cy="259045"/>
    <xdr:sp macro="" textlink="">
      <xdr:nvSpPr>
        <xdr:cNvPr id="264" name="n_2mainValue【公営住宅】&#10;有形固定資産減価償却率">
          <a:extLst>
            <a:ext uri="{FF2B5EF4-FFF2-40B4-BE49-F238E27FC236}">
              <a16:creationId xmlns:a16="http://schemas.microsoft.com/office/drawing/2014/main" id="{3A0B31F4-521B-46E5-B20B-C39FF23CEEA5}"/>
            </a:ext>
          </a:extLst>
        </xdr:cNvPr>
        <xdr:cNvSpPr txBox="1"/>
      </xdr:nvSpPr>
      <xdr:spPr>
        <a:xfrm>
          <a:off x="2705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9C63F115-7ACF-47FA-A6D1-2AB1E44D3E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88A4F0F6-D565-4DE7-A83B-5254349210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B59A2011-2D89-4FEA-9D7F-F6D174A0BF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824B0DB7-C6C7-4D93-BB69-D54A9C832A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5D76C407-06CD-4D89-839B-422A2806B0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132C8034-905C-4945-BE79-83EFCA75E5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BE29D9E5-B290-4837-ADD4-EFD0797363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95305DEC-89D4-4708-B431-11405E09A6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EFF3B626-2293-47E4-9F51-5CB3EE7F82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8A975858-80D7-402B-8186-2FC3B5153C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C29D1ECD-3DA9-43BA-A7F3-55B088FCE2E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690EBB22-B6C6-4F10-B4EA-5EC7838D368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31E68F7E-E341-4638-9530-D1B2B8178C4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8" name="テキスト ボックス 277">
          <a:extLst>
            <a:ext uri="{FF2B5EF4-FFF2-40B4-BE49-F238E27FC236}">
              <a16:creationId xmlns:a16="http://schemas.microsoft.com/office/drawing/2014/main" id="{6FCF5650-0629-4130-BD74-BCD4EC5D121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116F4917-1D43-4201-861E-4541E44FB7B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0" name="テキスト ボックス 279">
          <a:extLst>
            <a:ext uri="{FF2B5EF4-FFF2-40B4-BE49-F238E27FC236}">
              <a16:creationId xmlns:a16="http://schemas.microsoft.com/office/drawing/2014/main" id="{BBFDA179-0866-4646-9AD4-9B47819F382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90B996BD-C4A6-415D-A0C8-CE3DC77F93D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2" name="テキスト ボックス 281">
          <a:extLst>
            <a:ext uri="{FF2B5EF4-FFF2-40B4-BE49-F238E27FC236}">
              <a16:creationId xmlns:a16="http://schemas.microsoft.com/office/drawing/2014/main" id="{42E6D8FC-729F-437A-B807-640B9294289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3BC6E938-60A2-43FF-BFDE-D94B1FC9457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a:extLst>
            <a:ext uri="{FF2B5EF4-FFF2-40B4-BE49-F238E27FC236}">
              <a16:creationId xmlns:a16="http://schemas.microsoft.com/office/drawing/2014/main" id="{9E7EA5A7-73E2-462D-8F00-8695737F377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EC84391D-9CE3-4EB1-AE6A-86452DA6845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a:extLst>
            <a:ext uri="{FF2B5EF4-FFF2-40B4-BE49-F238E27FC236}">
              <a16:creationId xmlns:a16="http://schemas.microsoft.com/office/drawing/2014/main" id="{331CF2EB-4AFE-43FC-AEC0-1949DA35DD7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id="{8FAB63F9-864B-41FA-98E3-A54D32912E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88" name="直線コネクタ 287">
          <a:extLst>
            <a:ext uri="{FF2B5EF4-FFF2-40B4-BE49-F238E27FC236}">
              <a16:creationId xmlns:a16="http://schemas.microsoft.com/office/drawing/2014/main" id="{64D5C36F-C17C-4C37-A150-1F61E774359E}"/>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89" name="【公営住宅】&#10;一人当たり面積最小値テキスト">
          <a:extLst>
            <a:ext uri="{FF2B5EF4-FFF2-40B4-BE49-F238E27FC236}">
              <a16:creationId xmlns:a16="http://schemas.microsoft.com/office/drawing/2014/main" id="{4A10EC2D-8052-45AF-AEFB-7BA9EEF747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90" name="直線コネクタ 289">
          <a:extLst>
            <a:ext uri="{FF2B5EF4-FFF2-40B4-BE49-F238E27FC236}">
              <a16:creationId xmlns:a16="http://schemas.microsoft.com/office/drawing/2014/main" id="{7FA716C4-3372-4AB6-87C8-23B606B0796A}"/>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91" name="【公営住宅】&#10;一人当たり面積最大値テキスト">
          <a:extLst>
            <a:ext uri="{FF2B5EF4-FFF2-40B4-BE49-F238E27FC236}">
              <a16:creationId xmlns:a16="http://schemas.microsoft.com/office/drawing/2014/main" id="{7EFD68B0-95F1-4242-9567-433B9C11F43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92" name="直線コネクタ 291">
          <a:extLst>
            <a:ext uri="{FF2B5EF4-FFF2-40B4-BE49-F238E27FC236}">
              <a16:creationId xmlns:a16="http://schemas.microsoft.com/office/drawing/2014/main" id="{9CBCAA37-23BA-48E4-8093-A68342ED2226}"/>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93" name="【公営住宅】&#10;一人当たり面積平均値テキスト">
          <a:extLst>
            <a:ext uri="{FF2B5EF4-FFF2-40B4-BE49-F238E27FC236}">
              <a16:creationId xmlns:a16="http://schemas.microsoft.com/office/drawing/2014/main" id="{2333B1E6-0EFA-4C31-BB3A-E90AC33CDF66}"/>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94" name="フローチャート: 判断 293">
          <a:extLst>
            <a:ext uri="{FF2B5EF4-FFF2-40B4-BE49-F238E27FC236}">
              <a16:creationId xmlns:a16="http://schemas.microsoft.com/office/drawing/2014/main" id="{85EAC510-E01F-43BE-A0DF-8F2388959973}"/>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95" name="フローチャート: 判断 294">
          <a:extLst>
            <a:ext uri="{FF2B5EF4-FFF2-40B4-BE49-F238E27FC236}">
              <a16:creationId xmlns:a16="http://schemas.microsoft.com/office/drawing/2014/main" id="{040EAA01-0C8C-4795-BE35-2203356ED9C7}"/>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96" name="フローチャート: 判断 295">
          <a:extLst>
            <a:ext uri="{FF2B5EF4-FFF2-40B4-BE49-F238E27FC236}">
              <a16:creationId xmlns:a16="http://schemas.microsoft.com/office/drawing/2014/main" id="{DCADB4B2-54E0-4BCF-9AC3-8A4A97B61A09}"/>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92608</xdr:rowOff>
    </xdr:from>
    <xdr:to>
      <xdr:col>41</xdr:col>
      <xdr:colOff>101600</xdr:colOff>
      <xdr:row>86</xdr:row>
      <xdr:rowOff>22758</xdr:rowOff>
    </xdr:to>
    <xdr:sp macro="" textlink="">
      <xdr:nvSpPr>
        <xdr:cNvPr id="297" name="フローチャート: 判断 296">
          <a:extLst>
            <a:ext uri="{FF2B5EF4-FFF2-40B4-BE49-F238E27FC236}">
              <a16:creationId xmlns:a16="http://schemas.microsoft.com/office/drawing/2014/main" id="{292C228A-0855-44FC-8315-B084001D6171}"/>
            </a:ext>
          </a:extLst>
        </xdr:cNvPr>
        <xdr:cNvSpPr/>
      </xdr:nvSpPr>
      <xdr:spPr>
        <a:xfrm>
          <a:off x="7810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B97C38D-403F-42CC-BF6D-3DF235E930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8183633-4E68-4613-88AD-7531BC7B86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EF99B29-C1D6-4961-81E4-A0E44F761B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84EE323-D00C-45B8-92A7-CE783C28AB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47855AE-AE7D-4D1E-B808-C55BE72195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143890</xdr:rowOff>
    </xdr:from>
    <xdr:to>
      <xdr:col>50</xdr:col>
      <xdr:colOff>165100</xdr:colOff>
      <xdr:row>86</xdr:row>
      <xdr:rowOff>74040</xdr:rowOff>
    </xdr:to>
    <xdr:sp macro="" textlink="">
      <xdr:nvSpPr>
        <xdr:cNvPr id="303" name="楕円 302">
          <a:extLst>
            <a:ext uri="{FF2B5EF4-FFF2-40B4-BE49-F238E27FC236}">
              <a16:creationId xmlns:a16="http://schemas.microsoft.com/office/drawing/2014/main" id="{4DE7EFE6-BA54-41F8-A4C4-F329F52260AF}"/>
            </a:ext>
          </a:extLst>
        </xdr:cNvPr>
        <xdr:cNvSpPr/>
      </xdr:nvSpPr>
      <xdr:spPr>
        <a:xfrm>
          <a:off x="9588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145186</xdr:rowOff>
    </xdr:from>
    <xdr:to>
      <xdr:col>46</xdr:col>
      <xdr:colOff>38100</xdr:colOff>
      <xdr:row>86</xdr:row>
      <xdr:rowOff>75336</xdr:rowOff>
    </xdr:to>
    <xdr:sp macro="" textlink="">
      <xdr:nvSpPr>
        <xdr:cNvPr id="304" name="楕円 303">
          <a:extLst>
            <a:ext uri="{FF2B5EF4-FFF2-40B4-BE49-F238E27FC236}">
              <a16:creationId xmlns:a16="http://schemas.microsoft.com/office/drawing/2014/main" id="{C7C41DD2-B6C8-43CD-8FBB-C221CE100A4A}"/>
            </a:ext>
          </a:extLst>
        </xdr:cNvPr>
        <xdr:cNvSpPr/>
      </xdr:nvSpPr>
      <xdr:spPr>
        <a:xfrm>
          <a:off x="8699500" y="147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23240</xdr:rowOff>
    </xdr:from>
    <xdr:to>
      <xdr:col>50</xdr:col>
      <xdr:colOff>114300</xdr:colOff>
      <xdr:row>86</xdr:row>
      <xdr:rowOff>24536</xdr:rowOff>
    </xdr:to>
    <xdr:cxnSp macro="">
      <xdr:nvCxnSpPr>
        <xdr:cNvPr id="305" name="直線コネクタ 304">
          <a:extLst>
            <a:ext uri="{FF2B5EF4-FFF2-40B4-BE49-F238E27FC236}">
              <a16:creationId xmlns:a16="http://schemas.microsoft.com/office/drawing/2014/main" id="{2D80E124-B689-44AA-86E3-749EC149AFC5}"/>
            </a:ext>
          </a:extLst>
        </xdr:cNvPr>
        <xdr:cNvCxnSpPr/>
      </xdr:nvCxnSpPr>
      <xdr:spPr>
        <a:xfrm flipV="1">
          <a:off x="8750300" y="1476794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06" name="n_1aveValue【公営住宅】&#10;一人当たり面積">
          <a:extLst>
            <a:ext uri="{FF2B5EF4-FFF2-40B4-BE49-F238E27FC236}">
              <a16:creationId xmlns:a16="http://schemas.microsoft.com/office/drawing/2014/main" id="{3386E644-6785-40F2-B99A-6715D3834326}"/>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07" name="n_2aveValue【公営住宅】&#10;一人当たり面積">
          <a:extLst>
            <a:ext uri="{FF2B5EF4-FFF2-40B4-BE49-F238E27FC236}">
              <a16:creationId xmlns:a16="http://schemas.microsoft.com/office/drawing/2014/main" id="{6FFB8F7C-CDC4-45F0-92D7-9650D2C61DD7}"/>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39285</xdr:rowOff>
    </xdr:from>
    <xdr:ext cx="469744" cy="259045"/>
    <xdr:sp macro="" textlink="">
      <xdr:nvSpPr>
        <xdr:cNvPr id="308" name="n_3aveValue【公営住宅】&#10;一人当たり面積">
          <a:extLst>
            <a:ext uri="{FF2B5EF4-FFF2-40B4-BE49-F238E27FC236}">
              <a16:creationId xmlns:a16="http://schemas.microsoft.com/office/drawing/2014/main" id="{511513C0-5860-4AA7-B480-E4B58A668778}"/>
            </a:ext>
          </a:extLst>
        </xdr:cNvPr>
        <xdr:cNvSpPr txBox="1"/>
      </xdr:nvSpPr>
      <xdr:spPr>
        <a:xfrm>
          <a:off x="7626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65167</xdr:rowOff>
    </xdr:from>
    <xdr:ext cx="469744" cy="259045"/>
    <xdr:sp macro="" textlink="">
      <xdr:nvSpPr>
        <xdr:cNvPr id="309" name="n_1mainValue【公営住宅】&#10;一人当たり面積">
          <a:extLst>
            <a:ext uri="{FF2B5EF4-FFF2-40B4-BE49-F238E27FC236}">
              <a16:creationId xmlns:a16="http://schemas.microsoft.com/office/drawing/2014/main" id="{5A8C9F0E-1116-4F81-A170-653D3ADC48FA}"/>
            </a:ext>
          </a:extLst>
        </xdr:cNvPr>
        <xdr:cNvSpPr txBox="1"/>
      </xdr:nvSpPr>
      <xdr:spPr>
        <a:xfrm>
          <a:off x="93917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66463</xdr:rowOff>
    </xdr:from>
    <xdr:ext cx="469744" cy="259045"/>
    <xdr:sp macro="" textlink="">
      <xdr:nvSpPr>
        <xdr:cNvPr id="310" name="n_2mainValue【公営住宅】&#10;一人当たり面積">
          <a:extLst>
            <a:ext uri="{FF2B5EF4-FFF2-40B4-BE49-F238E27FC236}">
              <a16:creationId xmlns:a16="http://schemas.microsoft.com/office/drawing/2014/main" id="{8B4312CC-C97B-4220-BAAD-1D9352DFDD22}"/>
            </a:ext>
          </a:extLst>
        </xdr:cNvPr>
        <xdr:cNvSpPr txBox="1"/>
      </xdr:nvSpPr>
      <xdr:spPr>
        <a:xfrm>
          <a:off x="8515427" y="148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36111394-9B2C-4892-8B0A-E7D21C8D149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B5F926D6-494B-47A9-A66E-54D88DF391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A8680845-7B83-46B0-B412-2A7D380C12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D785E504-2913-4C23-B552-8161296C452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1508FE1B-6B7F-4A30-9ED0-B532B54C26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C112F625-ECB1-4505-829C-76190518EC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625E78B3-5FDF-44F7-BADA-F2FD4E02598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A9A746D4-A738-49B9-B721-96463A2DDBF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FC5CA060-6801-47D5-8ED3-10DF286E72F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C18FC780-AE8F-44B3-A772-FBCA271F7B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301EA0AF-8C2C-4245-B436-DA4EC9290E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CE7607EB-AFEF-4BF1-95E0-CF4B99C2BC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C71EE263-19F8-48F9-89AF-439DCA2AB8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3428A22B-8D1A-4B0A-892F-689ECA0A6C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C22AF6B3-61F9-4C78-A4E6-1EA953D0BC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ED6D82AA-EC46-4DF2-A529-961804AA01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a:extLst>
            <a:ext uri="{FF2B5EF4-FFF2-40B4-BE49-F238E27FC236}">
              <a16:creationId xmlns:a16="http://schemas.microsoft.com/office/drawing/2014/main" id="{11ABF2D6-4647-465F-834C-E1192AAF79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a:extLst>
            <a:ext uri="{FF2B5EF4-FFF2-40B4-BE49-F238E27FC236}">
              <a16:creationId xmlns:a16="http://schemas.microsoft.com/office/drawing/2014/main" id="{709F514C-C47F-4FE7-B42F-455A2AACFA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a:extLst>
            <a:ext uri="{FF2B5EF4-FFF2-40B4-BE49-F238E27FC236}">
              <a16:creationId xmlns:a16="http://schemas.microsoft.com/office/drawing/2014/main" id="{4C3B5BD9-5469-4F32-8829-245AF79D52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a:extLst>
            <a:ext uri="{FF2B5EF4-FFF2-40B4-BE49-F238E27FC236}">
              <a16:creationId xmlns:a16="http://schemas.microsoft.com/office/drawing/2014/main" id="{3910F98F-5543-4235-A5B3-15F8116F31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a:extLst>
            <a:ext uri="{FF2B5EF4-FFF2-40B4-BE49-F238E27FC236}">
              <a16:creationId xmlns:a16="http://schemas.microsoft.com/office/drawing/2014/main" id="{24D9DECD-964F-429F-B346-397AF9B4EC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a:extLst>
            <a:ext uri="{FF2B5EF4-FFF2-40B4-BE49-F238E27FC236}">
              <a16:creationId xmlns:a16="http://schemas.microsoft.com/office/drawing/2014/main" id="{1D75E6A9-B28A-475E-9820-35C8DC624A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a:extLst>
            <a:ext uri="{FF2B5EF4-FFF2-40B4-BE49-F238E27FC236}">
              <a16:creationId xmlns:a16="http://schemas.microsoft.com/office/drawing/2014/main" id="{B35AF676-986E-49A5-A467-EAA58D75F3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a:extLst>
            <a:ext uri="{FF2B5EF4-FFF2-40B4-BE49-F238E27FC236}">
              <a16:creationId xmlns:a16="http://schemas.microsoft.com/office/drawing/2014/main" id="{412E98F2-C87F-489F-856B-C810D6B3D9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a:extLst>
            <a:ext uri="{FF2B5EF4-FFF2-40B4-BE49-F238E27FC236}">
              <a16:creationId xmlns:a16="http://schemas.microsoft.com/office/drawing/2014/main" id="{63BA4353-3391-49E2-A4FB-01FA578F93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a:extLst>
            <a:ext uri="{FF2B5EF4-FFF2-40B4-BE49-F238E27FC236}">
              <a16:creationId xmlns:a16="http://schemas.microsoft.com/office/drawing/2014/main" id="{38E15311-30A1-4115-8AB2-FD5CADFBCE1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a:extLst>
            <a:ext uri="{FF2B5EF4-FFF2-40B4-BE49-F238E27FC236}">
              <a16:creationId xmlns:a16="http://schemas.microsoft.com/office/drawing/2014/main" id="{318BCC45-36DC-48F9-82AF-2315B9254E0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a:extLst>
            <a:ext uri="{FF2B5EF4-FFF2-40B4-BE49-F238E27FC236}">
              <a16:creationId xmlns:a16="http://schemas.microsoft.com/office/drawing/2014/main" id="{E230F889-A79C-463B-B9B9-52ECD27EFC8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a:extLst>
            <a:ext uri="{FF2B5EF4-FFF2-40B4-BE49-F238E27FC236}">
              <a16:creationId xmlns:a16="http://schemas.microsoft.com/office/drawing/2014/main" id="{0F1A3CED-5AAE-4AB9-969C-0ADACE9E4E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a:extLst>
            <a:ext uri="{FF2B5EF4-FFF2-40B4-BE49-F238E27FC236}">
              <a16:creationId xmlns:a16="http://schemas.microsoft.com/office/drawing/2014/main" id="{82B51237-B9A4-4F25-A163-9EB4E1B242A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a:extLst>
            <a:ext uri="{FF2B5EF4-FFF2-40B4-BE49-F238E27FC236}">
              <a16:creationId xmlns:a16="http://schemas.microsoft.com/office/drawing/2014/main" id="{573275C5-9518-45BA-ADA4-1C0D5CE24AE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a:extLst>
            <a:ext uri="{FF2B5EF4-FFF2-40B4-BE49-F238E27FC236}">
              <a16:creationId xmlns:a16="http://schemas.microsoft.com/office/drawing/2014/main" id="{4435B1C0-0646-43B0-8E51-AF700AAFB8B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a:extLst>
            <a:ext uri="{FF2B5EF4-FFF2-40B4-BE49-F238E27FC236}">
              <a16:creationId xmlns:a16="http://schemas.microsoft.com/office/drawing/2014/main" id="{B8FA2CB8-A101-4B93-B4C6-BD82516FE2C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a:extLst>
            <a:ext uri="{FF2B5EF4-FFF2-40B4-BE49-F238E27FC236}">
              <a16:creationId xmlns:a16="http://schemas.microsoft.com/office/drawing/2014/main" id="{3B9725C9-551C-488C-9C68-CAF8BD6FA42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a:extLst>
            <a:ext uri="{FF2B5EF4-FFF2-40B4-BE49-F238E27FC236}">
              <a16:creationId xmlns:a16="http://schemas.microsoft.com/office/drawing/2014/main" id="{2F03E91E-8AEB-4418-BDE8-B91D3B99016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a:extLst>
            <a:ext uri="{FF2B5EF4-FFF2-40B4-BE49-F238E27FC236}">
              <a16:creationId xmlns:a16="http://schemas.microsoft.com/office/drawing/2014/main" id="{00005D05-C330-4A61-B1ED-6F4833C6E2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a:extLst>
            <a:ext uri="{FF2B5EF4-FFF2-40B4-BE49-F238E27FC236}">
              <a16:creationId xmlns:a16="http://schemas.microsoft.com/office/drawing/2014/main" id="{2BDAA262-98ED-4212-BF25-F9B08982EE2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a:extLst>
            <a:ext uri="{FF2B5EF4-FFF2-40B4-BE49-F238E27FC236}">
              <a16:creationId xmlns:a16="http://schemas.microsoft.com/office/drawing/2014/main" id="{31DA0A4C-EACA-4FCB-9724-428A67D6C31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F88C1554-65AB-41D2-B0BF-447903BECA1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284495B0-F928-4744-B0AB-06647A29FBB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a:extLst>
            <a:ext uri="{FF2B5EF4-FFF2-40B4-BE49-F238E27FC236}">
              <a16:creationId xmlns:a16="http://schemas.microsoft.com/office/drawing/2014/main" id="{E93B781B-BD68-4ED4-8E81-F481A11A51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52" name="直線コネクタ 351">
          <a:extLst>
            <a:ext uri="{FF2B5EF4-FFF2-40B4-BE49-F238E27FC236}">
              <a16:creationId xmlns:a16="http://schemas.microsoft.com/office/drawing/2014/main" id="{FDE37F2A-B164-4C32-9B53-F3120C7F9D5A}"/>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53" name="【認定こども園・幼稚園・保育所】&#10;有形固定資産減価償却率最小値テキスト">
          <a:extLst>
            <a:ext uri="{FF2B5EF4-FFF2-40B4-BE49-F238E27FC236}">
              <a16:creationId xmlns:a16="http://schemas.microsoft.com/office/drawing/2014/main" id="{EAB9F9EF-5F23-4381-9CC7-C38A43D8C3F7}"/>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54" name="直線コネクタ 353">
          <a:extLst>
            <a:ext uri="{FF2B5EF4-FFF2-40B4-BE49-F238E27FC236}">
              <a16:creationId xmlns:a16="http://schemas.microsoft.com/office/drawing/2014/main" id="{81DCFD85-346C-485E-9CBA-35EA568051C4}"/>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認定こども園・幼稚園・保育所】&#10;有形固定資産減価償却率最大値テキスト">
          <a:extLst>
            <a:ext uri="{FF2B5EF4-FFF2-40B4-BE49-F238E27FC236}">
              <a16:creationId xmlns:a16="http://schemas.microsoft.com/office/drawing/2014/main" id="{01298486-CF95-42A7-986C-E6737F14284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a:extLst>
            <a:ext uri="{FF2B5EF4-FFF2-40B4-BE49-F238E27FC236}">
              <a16:creationId xmlns:a16="http://schemas.microsoft.com/office/drawing/2014/main" id="{81A6A949-E0D8-4FED-B444-F23337501E2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57" name="【認定こども園・幼稚園・保育所】&#10;有形固定資産減価償却率平均値テキスト">
          <a:extLst>
            <a:ext uri="{FF2B5EF4-FFF2-40B4-BE49-F238E27FC236}">
              <a16:creationId xmlns:a16="http://schemas.microsoft.com/office/drawing/2014/main" id="{97D82074-E84A-48C5-B0B3-10359A8780A8}"/>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58" name="フローチャート: 判断 357">
          <a:extLst>
            <a:ext uri="{FF2B5EF4-FFF2-40B4-BE49-F238E27FC236}">
              <a16:creationId xmlns:a16="http://schemas.microsoft.com/office/drawing/2014/main" id="{D4BE26C7-D7B3-46F0-8E4B-CD726A5E8E17}"/>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59" name="フローチャート: 判断 358">
          <a:extLst>
            <a:ext uri="{FF2B5EF4-FFF2-40B4-BE49-F238E27FC236}">
              <a16:creationId xmlns:a16="http://schemas.microsoft.com/office/drawing/2014/main" id="{D0A2DA29-BD55-46D3-AE06-EE22DEF5D1E7}"/>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60" name="フローチャート: 判断 359">
          <a:extLst>
            <a:ext uri="{FF2B5EF4-FFF2-40B4-BE49-F238E27FC236}">
              <a16:creationId xmlns:a16="http://schemas.microsoft.com/office/drawing/2014/main" id="{FF07919A-5DD2-4E95-8028-A66208ADCE6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61" name="フローチャート: 判断 360">
          <a:extLst>
            <a:ext uri="{FF2B5EF4-FFF2-40B4-BE49-F238E27FC236}">
              <a16:creationId xmlns:a16="http://schemas.microsoft.com/office/drawing/2014/main" id="{80CF1741-F563-4CE6-BFF2-85E7AA6CAF59}"/>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55E59711-2ED9-4D6C-A35F-AC918CC1DA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212D8CCE-1FAD-40DE-8C07-24596B4B51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DCE6E143-9C0C-499A-BD19-41729711B7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7BB22467-7761-4E24-9533-A02EBC7873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C37198E6-A5EF-429D-9B73-79E86748B82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367" name="楕円 366">
          <a:extLst>
            <a:ext uri="{FF2B5EF4-FFF2-40B4-BE49-F238E27FC236}">
              <a16:creationId xmlns:a16="http://schemas.microsoft.com/office/drawing/2014/main" id="{13A028B6-5E90-4522-A17B-5D16AD5E0B8D}"/>
            </a:ext>
          </a:extLst>
        </xdr:cNvPr>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46627</xdr:rowOff>
    </xdr:from>
    <xdr:to>
      <xdr:col>76</xdr:col>
      <xdr:colOff>165100</xdr:colOff>
      <xdr:row>36</xdr:row>
      <xdr:rowOff>148227</xdr:rowOff>
    </xdr:to>
    <xdr:sp macro="" textlink="">
      <xdr:nvSpPr>
        <xdr:cNvPr id="368" name="楕円 367">
          <a:extLst>
            <a:ext uri="{FF2B5EF4-FFF2-40B4-BE49-F238E27FC236}">
              <a16:creationId xmlns:a16="http://schemas.microsoft.com/office/drawing/2014/main" id="{99FB4765-25E3-4AAE-A219-C3630C6BB0B7}"/>
            </a:ext>
          </a:extLst>
        </xdr:cNvPr>
        <xdr:cNvSpPr/>
      </xdr:nvSpPr>
      <xdr:spPr>
        <a:xfrm>
          <a:off x="14541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50074</xdr:rowOff>
    </xdr:from>
    <xdr:to>
      <xdr:col>81</xdr:col>
      <xdr:colOff>50800</xdr:colOff>
      <xdr:row>36</xdr:row>
      <xdr:rowOff>97427</xdr:rowOff>
    </xdr:to>
    <xdr:cxnSp macro="">
      <xdr:nvCxnSpPr>
        <xdr:cNvPr id="369" name="直線コネクタ 368">
          <a:extLst>
            <a:ext uri="{FF2B5EF4-FFF2-40B4-BE49-F238E27FC236}">
              <a16:creationId xmlns:a16="http://schemas.microsoft.com/office/drawing/2014/main" id="{60924BFF-F8B9-462E-A2FB-6F969E4C0FBE}"/>
            </a:ext>
          </a:extLst>
        </xdr:cNvPr>
        <xdr:cNvCxnSpPr/>
      </xdr:nvCxnSpPr>
      <xdr:spPr>
        <a:xfrm flipV="1">
          <a:off x="14592300" y="62222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70" name="n_1aveValue【認定こども園・幼稚園・保育所】&#10;有形固定資産減価償却率">
          <a:extLst>
            <a:ext uri="{FF2B5EF4-FFF2-40B4-BE49-F238E27FC236}">
              <a16:creationId xmlns:a16="http://schemas.microsoft.com/office/drawing/2014/main" id="{811D07CC-A986-4A6C-9FD7-5478C8E1F2B5}"/>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71" name="n_2aveValue【認定こども園・幼稚園・保育所】&#10;有形固定資産減価償却率">
          <a:extLst>
            <a:ext uri="{FF2B5EF4-FFF2-40B4-BE49-F238E27FC236}">
              <a16:creationId xmlns:a16="http://schemas.microsoft.com/office/drawing/2014/main" id="{E9D2E543-E718-455C-B35B-DE58A0856A48}"/>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72" name="n_3aveValue【認定こども園・幼稚園・保育所】&#10;有形固定資産減価償却率">
          <a:extLst>
            <a:ext uri="{FF2B5EF4-FFF2-40B4-BE49-F238E27FC236}">
              <a16:creationId xmlns:a16="http://schemas.microsoft.com/office/drawing/2014/main" id="{1F9467EA-6C5C-4701-8502-815266BAF06C}"/>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373" name="n_1mainValue【認定こども園・幼稚園・保育所】&#10;有形固定資産減価償却率">
          <a:extLst>
            <a:ext uri="{FF2B5EF4-FFF2-40B4-BE49-F238E27FC236}">
              <a16:creationId xmlns:a16="http://schemas.microsoft.com/office/drawing/2014/main" id="{0FA19EED-CC85-45BC-B7D5-A8BA106AD98C}"/>
            </a:ext>
          </a:extLst>
        </xdr:cNvPr>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164754</xdr:rowOff>
    </xdr:from>
    <xdr:ext cx="405111" cy="259045"/>
    <xdr:sp macro="" textlink="">
      <xdr:nvSpPr>
        <xdr:cNvPr id="374" name="n_2mainValue【認定こども園・幼稚園・保育所】&#10;有形固定資産減価償却率">
          <a:extLst>
            <a:ext uri="{FF2B5EF4-FFF2-40B4-BE49-F238E27FC236}">
              <a16:creationId xmlns:a16="http://schemas.microsoft.com/office/drawing/2014/main" id="{C6804EC9-62F3-485A-B217-3687CCA1F2DE}"/>
            </a:ext>
          </a:extLst>
        </xdr:cNvPr>
        <xdr:cNvSpPr txBox="1"/>
      </xdr:nvSpPr>
      <xdr:spPr>
        <a:xfrm>
          <a:off x="14389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0469B4B9-DD5D-4B1A-9662-01C47EF710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35F4A539-1A96-414A-8470-958EC8A828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0EE8A449-81B8-4A2C-8A3D-1FBAD9E80B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C17481A4-0BE1-4025-AAAD-40F65ED566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F8B60F74-D60E-4EEF-9FBE-C69E334F3C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AE29B8E0-D6E7-4935-A3E6-4A11AA6097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AF1423AB-BD76-449C-987E-6DF55A6BC4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114A4363-4709-46BC-91C9-E243C90275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id="{2355F586-6AE6-438F-AD32-1269F3C398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id="{A1D1D3D3-7716-44A5-AE27-760B315CE6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a:extLst>
            <a:ext uri="{FF2B5EF4-FFF2-40B4-BE49-F238E27FC236}">
              <a16:creationId xmlns:a16="http://schemas.microsoft.com/office/drawing/2014/main" id="{1FF08391-0A3F-4EE9-B391-C8E0FB74DF2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3052711E-B0D5-4B58-AC80-444A17CF820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a:extLst>
            <a:ext uri="{FF2B5EF4-FFF2-40B4-BE49-F238E27FC236}">
              <a16:creationId xmlns:a16="http://schemas.microsoft.com/office/drawing/2014/main" id="{D2A2138B-66C0-44C0-8BEB-97D91E25AFB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8" name="テキスト ボックス 387">
          <a:extLst>
            <a:ext uri="{FF2B5EF4-FFF2-40B4-BE49-F238E27FC236}">
              <a16:creationId xmlns:a16="http://schemas.microsoft.com/office/drawing/2014/main" id="{378390C5-4526-4BA9-B357-D46B3986F51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a:extLst>
            <a:ext uri="{FF2B5EF4-FFF2-40B4-BE49-F238E27FC236}">
              <a16:creationId xmlns:a16="http://schemas.microsoft.com/office/drawing/2014/main" id="{9D549A92-3D93-4B56-B72B-6438760568D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0" name="テキスト ボックス 389">
          <a:extLst>
            <a:ext uri="{FF2B5EF4-FFF2-40B4-BE49-F238E27FC236}">
              <a16:creationId xmlns:a16="http://schemas.microsoft.com/office/drawing/2014/main" id="{FF6F8759-A601-4014-B7FA-2837B553442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a:extLst>
            <a:ext uri="{FF2B5EF4-FFF2-40B4-BE49-F238E27FC236}">
              <a16:creationId xmlns:a16="http://schemas.microsoft.com/office/drawing/2014/main" id="{B648AB65-8D13-4FBC-A37C-52914888574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2" name="テキスト ボックス 391">
          <a:extLst>
            <a:ext uri="{FF2B5EF4-FFF2-40B4-BE49-F238E27FC236}">
              <a16:creationId xmlns:a16="http://schemas.microsoft.com/office/drawing/2014/main" id="{349BB067-ED4C-4D1D-9422-5E23F14221F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a:extLst>
            <a:ext uri="{FF2B5EF4-FFF2-40B4-BE49-F238E27FC236}">
              <a16:creationId xmlns:a16="http://schemas.microsoft.com/office/drawing/2014/main" id="{3DB215AD-2BB5-4C0C-8274-4920DFD9D12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4" name="テキスト ボックス 393">
          <a:extLst>
            <a:ext uri="{FF2B5EF4-FFF2-40B4-BE49-F238E27FC236}">
              <a16:creationId xmlns:a16="http://schemas.microsoft.com/office/drawing/2014/main" id="{B76EB6E5-EA77-491B-9ED5-6FD92797BEE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a:extLst>
            <a:ext uri="{FF2B5EF4-FFF2-40B4-BE49-F238E27FC236}">
              <a16:creationId xmlns:a16="http://schemas.microsoft.com/office/drawing/2014/main" id="{F36264BE-ECA6-4B64-9212-AF9D404FD97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6" name="テキスト ボックス 395">
          <a:extLst>
            <a:ext uri="{FF2B5EF4-FFF2-40B4-BE49-F238E27FC236}">
              <a16:creationId xmlns:a16="http://schemas.microsoft.com/office/drawing/2014/main" id="{121D4F39-9EF2-4DAC-AA01-6F3DEBEBAA9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id="{E32187D2-A9F2-45B2-B780-1844FEC19B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a:extLst>
            <a:ext uri="{FF2B5EF4-FFF2-40B4-BE49-F238E27FC236}">
              <a16:creationId xmlns:a16="http://schemas.microsoft.com/office/drawing/2014/main" id="{1370A032-D2FE-4B4F-9C45-5D5E026E3CB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a:extLst>
            <a:ext uri="{FF2B5EF4-FFF2-40B4-BE49-F238E27FC236}">
              <a16:creationId xmlns:a16="http://schemas.microsoft.com/office/drawing/2014/main" id="{C8D31B7D-6378-49AA-8BB2-34AF1C0B84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00" name="直線コネクタ 399">
          <a:extLst>
            <a:ext uri="{FF2B5EF4-FFF2-40B4-BE49-F238E27FC236}">
              <a16:creationId xmlns:a16="http://schemas.microsoft.com/office/drawing/2014/main" id="{978D37FC-5BB7-4256-88A8-1380FBC59102}"/>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01" name="【認定こども園・幼稚園・保育所】&#10;一人当たり面積最小値テキスト">
          <a:extLst>
            <a:ext uri="{FF2B5EF4-FFF2-40B4-BE49-F238E27FC236}">
              <a16:creationId xmlns:a16="http://schemas.microsoft.com/office/drawing/2014/main" id="{0D8EF09D-D90C-44E7-BE4A-720A4D6C05C7}"/>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02" name="直線コネクタ 401">
          <a:extLst>
            <a:ext uri="{FF2B5EF4-FFF2-40B4-BE49-F238E27FC236}">
              <a16:creationId xmlns:a16="http://schemas.microsoft.com/office/drawing/2014/main" id="{68DB3DAE-FB8F-4313-9313-A2E50C240C39}"/>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03" name="【認定こども園・幼稚園・保育所】&#10;一人当たり面積最大値テキスト">
          <a:extLst>
            <a:ext uri="{FF2B5EF4-FFF2-40B4-BE49-F238E27FC236}">
              <a16:creationId xmlns:a16="http://schemas.microsoft.com/office/drawing/2014/main" id="{3552562D-6B41-4889-8215-E971E69231A4}"/>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04" name="直線コネクタ 403">
          <a:extLst>
            <a:ext uri="{FF2B5EF4-FFF2-40B4-BE49-F238E27FC236}">
              <a16:creationId xmlns:a16="http://schemas.microsoft.com/office/drawing/2014/main" id="{E39C410D-3F2B-4983-A5A8-497F675110A2}"/>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05" name="【認定こども園・幼稚園・保育所】&#10;一人当たり面積平均値テキスト">
          <a:extLst>
            <a:ext uri="{FF2B5EF4-FFF2-40B4-BE49-F238E27FC236}">
              <a16:creationId xmlns:a16="http://schemas.microsoft.com/office/drawing/2014/main" id="{92E3BB12-EDBB-45EF-8566-064A8EE9C249}"/>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06" name="フローチャート: 判断 405">
          <a:extLst>
            <a:ext uri="{FF2B5EF4-FFF2-40B4-BE49-F238E27FC236}">
              <a16:creationId xmlns:a16="http://schemas.microsoft.com/office/drawing/2014/main" id="{0338EDB0-1B0A-400E-8879-0A27DD277ECD}"/>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07" name="フローチャート: 判断 406">
          <a:extLst>
            <a:ext uri="{FF2B5EF4-FFF2-40B4-BE49-F238E27FC236}">
              <a16:creationId xmlns:a16="http://schemas.microsoft.com/office/drawing/2014/main" id="{162D35CC-C672-4D2C-916E-BEDE3C7D39EB}"/>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08" name="フローチャート: 判断 407">
          <a:extLst>
            <a:ext uri="{FF2B5EF4-FFF2-40B4-BE49-F238E27FC236}">
              <a16:creationId xmlns:a16="http://schemas.microsoft.com/office/drawing/2014/main" id="{EF055C78-788C-49AA-B6FB-D05641803C6A}"/>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09" name="フローチャート: 判断 408">
          <a:extLst>
            <a:ext uri="{FF2B5EF4-FFF2-40B4-BE49-F238E27FC236}">
              <a16:creationId xmlns:a16="http://schemas.microsoft.com/office/drawing/2014/main" id="{CA9B42FA-7D17-4322-9B6C-443178104EAE}"/>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A5D9C1E2-E96E-47D3-AB75-A89363FC4F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971A05A7-1850-43E0-B047-62C25E74B7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B577894F-0B27-4481-A5DC-0DD0FEFB973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BA169631-D3C6-49DA-BC1A-E2AF0626EA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9EF4872-A65A-403A-82DE-0595DC00E2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104866</xdr:rowOff>
    </xdr:from>
    <xdr:to>
      <xdr:col>112</xdr:col>
      <xdr:colOff>38100</xdr:colOff>
      <xdr:row>41</xdr:row>
      <xdr:rowOff>35016</xdr:rowOff>
    </xdr:to>
    <xdr:sp macro="" textlink="">
      <xdr:nvSpPr>
        <xdr:cNvPr id="415" name="楕円 414">
          <a:extLst>
            <a:ext uri="{FF2B5EF4-FFF2-40B4-BE49-F238E27FC236}">
              <a16:creationId xmlns:a16="http://schemas.microsoft.com/office/drawing/2014/main" id="{F5104734-DB04-4F8B-A11F-16542AB902F8}"/>
            </a:ext>
          </a:extLst>
        </xdr:cNvPr>
        <xdr:cNvSpPr/>
      </xdr:nvSpPr>
      <xdr:spPr>
        <a:xfrm>
          <a:off x="21272500" y="6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108131</xdr:rowOff>
    </xdr:from>
    <xdr:to>
      <xdr:col>107</xdr:col>
      <xdr:colOff>101600</xdr:colOff>
      <xdr:row>41</xdr:row>
      <xdr:rowOff>38281</xdr:rowOff>
    </xdr:to>
    <xdr:sp macro="" textlink="">
      <xdr:nvSpPr>
        <xdr:cNvPr id="416" name="楕円 415">
          <a:extLst>
            <a:ext uri="{FF2B5EF4-FFF2-40B4-BE49-F238E27FC236}">
              <a16:creationId xmlns:a16="http://schemas.microsoft.com/office/drawing/2014/main" id="{83AEA812-0D8B-4688-A464-DB7EB4F4DD18}"/>
            </a:ext>
          </a:extLst>
        </xdr:cNvPr>
        <xdr:cNvSpPr/>
      </xdr:nvSpPr>
      <xdr:spPr>
        <a:xfrm>
          <a:off x="20383500" y="69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155666</xdr:rowOff>
    </xdr:from>
    <xdr:to>
      <xdr:col>111</xdr:col>
      <xdr:colOff>177800</xdr:colOff>
      <xdr:row>40</xdr:row>
      <xdr:rowOff>158931</xdr:rowOff>
    </xdr:to>
    <xdr:cxnSp macro="">
      <xdr:nvCxnSpPr>
        <xdr:cNvPr id="417" name="直線コネクタ 416">
          <a:extLst>
            <a:ext uri="{FF2B5EF4-FFF2-40B4-BE49-F238E27FC236}">
              <a16:creationId xmlns:a16="http://schemas.microsoft.com/office/drawing/2014/main" id="{6BE1107A-B2DF-4E8B-883F-B3F6B5BAF976}"/>
            </a:ext>
          </a:extLst>
        </xdr:cNvPr>
        <xdr:cNvCxnSpPr/>
      </xdr:nvCxnSpPr>
      <xdr:spPr>
        <a:xfrm flipV="1">
          <a:off x="20434300" y="70136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18" name="n_1aveValue【認定こども園・幼稚園・保育所】&#10;一人当たり面積">
          <a:extLst>
            <a:ext uri="{FF2B5EF4-FFF2-40B4-BE49-F238E27FC236}">
              <a16:creationId xmlns:a16="http://schemas.microsoft.com/office/drawing/2014/main" id="{0BDE5DE3-BEC9-4C7A-8C4D-8E3BBD8EF9ED}"/>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19" name="n_2aveValue【認定こども園・幼稚園・保育所】&#10;一人当たり面積">
          <a:extLst>
            <a:ext uri="{FF2B5EF4-FFF2-40B4-BE49-F238E27FC236}">
              <a16:creationId xmlns:a16="http://schemas.microsoft.com/office/drawing/2014/main" id="{57817B81-43C9-4BEB-8322-4EFC465674FF}"/>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20" name="n_3aveValue【認定こども園・幼稚園・保育所】&#10;一人当たり面積">
          <a:extLst>
            <a:ext uri="{FF2B5EF4-FFF2-40B4-BE49-F238E27FC236}">
              <a16:creationId xmlns:a16="http://schemas.microsoft.com/office/drawing/2014/main" id="{4E22A5E5-8D8F-457E-BD33-29AEF4329ED3}"/>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26143</xdr:rowOff>
    </xdr:from>
    <xdr:ext cx="469744" cy="259045"/>
    <xdr:sp macro="" textlink="">
      <xdr:nvSpPr>
        <xdr:cNvPr id="421" name="n_1mainValue【認定こども園・幼稚園・保育所】&#10;一人当たり面積">
          <a:extLst>
            <a:ext uri="{FF2B5EF4-FFF2-40B4-BE49-F238E27FC236}">
              <a16:creationId xmlns:a16="http://schemas.microsoft.com/office/drawing/2014/main" id="{9E39EE6E-80F8-4299-A95C-1EAE6B7006B1}"/>
            </a:ext>
          </a:extLst>
        </xdr:cNvPr>
        <xdr:cNvSpPr txBox="1"/>
      </xdr:nvSpPr>
      <xdr:spPr>
        <a:xfrm>
          <a:off x="21075727" y="705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29408</xdr:rowOff>
    </xdr:from>
    <xdr:ext cx="469744" cy="259045"/>
    <xdr:sp macro="" textlink="">
      <xdr:nvSpPr>
        <xdr:cNvPr id="422" name="n_2mainValue【認定こども園・幼稚園・保育所】&#10;一人当たり面積">
          <a:extLst>
            <a:ext uri="{FF2B5EF4-FFF2-40B4-BE49-F238E27FC236}">
              <a16:creationId xmlns:a16="http://schemas.microsoft.com/office/drawing/2014/main" id="{BBEF0DBB-D1CF-4A7F-A246-89E30722B653}"/>
            </a:ext>
          </a:extLst>
        </xdr:cNvPr>
        <xdr:cNvSpPr txBox="1"/>
      </xdr:nvSpPr>
      <xdr:spPr>
        <a:xfrm>
          <a:off x="20199427" y="70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357C4AB6-FCB8-481B-BAFC-96389F59AA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0D2B3208-0D83-4632-8A22-5C1125F755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9E1ECCCB-8F22-4A89-AB75-D2D19D9941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608D0129-7CA3-45DD-B0BE-F7219F8C1A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63DA07C4-72F1-4F6E-8F10-23B985C7965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048D4CBD-A6C2-4C55-980F-8060F91E7E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5A105566-9A53-4E97-A253-67230F02BD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74FB0A34-F12B-456A-8B74-0C7CADAF03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CEEB5ED2-D522-49C0-B406-C7F57CE973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DFBB9A9A-E30F-4113-A2A3-D4238BC59F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a:extLst>
            <a:ext uri="{FF2B5EF4-FFF2-40B4-BE49-F238E27FC236}">
              <a16:creationId xmlns:a16="http://schemas.microsoft.com/office/drawing/2014/main" id="{FAA69A43-12ED-4A3D-B873-112FB168055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a:extLst>
            <a:ext uri="{FF2B5EF4-FFF2-40B4-BE49-F238E27FC236}">
              <a16:creationId xmlns:a16="http://schemas.microsoft.com/office/drawing/2014/main" id="{A83BBAB0-D191-4A9C-9DC8-A6B070AEA7F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a:extLst>
            <a:ext uri="{FF2B5EF4-FFF2-40B4-BE49-F238E27FC236}">
              <a16:creationId xmlns:a16="http://schemas.microsoft.com/office/drawing/2014/main" id="{DDE4F659-2E32-4227-88B2-DABC373EAE2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a:extLst>
            <a:ext uri="{FF2B5EF4-FFF2-40B4-BE49-F238E27FC236}">
              <a16:creationId xmlns:a16="http://schemas.microsoft.com/office/drawing/2014/main" id="{ED60010C-EBC1-4E3D-8827-85A1694D354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a:extLst>
            <a:ext uri="{FF2B5EF4-FFF2-40B4-BE49-F238E27FC236}">
              <a16:creationId xmlns:a16="http://schemas.microsoft.com/office/drawing/2014/main" id="{0EC0B37A-DB1E-43AC-89A9-89CF9A4F410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a:extLst>
            <a:ext uri="{FF2B5EF4-FFF2-40B4-BE49-F238E27FC236}">
              <a16:creationId xmlns:a16="http://schemas.microsoft.com/office/drawing/2014/main" id="{A0A6A7BE-8735-44F2-947B-A17160A11C9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a:extLst>
            <a:ext uri="{FF2B5EF4-FFF2-40B4-BE49-F238E27FC236}">
              <a16:creationId xmlns:a16="http://schemas.microsoft.com/office/drawing/2014/main" id="{530E64F3-D4C1-482A-8B2C-DA186BB7820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a:extLst>
            <a:ext uri="{FF2B5EF4-FFF2-40B4-BE49-F238E27FC236}">
              <a16:creationId xmlns:a16="http://schemas.microsoft.com/office/drawing/2014/main" id="{1136CE20-0350-4FEA-BAE2-B3688D4BCB5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a:extLst>
            <a:ext uri="{FF2B5EF4-FFF2-40B4-BE49-F238E27FC236}">
              <a16:creationId xmlns:a16="http://schemas.microsoft.com/office/drawing/2014/main" id="{5F4655A4-6836-4BE9-9661-291273D79A8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a:extLst>
            <a:ext uri="{FF2B5EF4-FFF2-40B4-BE49-F238E27FC236}">
              <a16:creationId xmlns:a16="http://schemas.microsoft.com/office/drawing/2014/main" id="{2DE02CC9-6AC7-4943-9B60-9C73812E854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a:extLst>
            <a:ext uri="{FF2B5EF4-FFF2-40B4-BE49-F238E27FC236}">
              <a16:creationId xmlns:a16="http://schemas.microsoft.com/office/drawing/2014/main" id="{E9A5BF5E-1CA4-4FEE-8424-20E5A0EEB2A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87F46EE8-19C4-4F60-9095-65F9057D68E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C324C0B5-9B69-4564-8E57-5DBDDE7276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2005689D-EB46-4705-8C4E-8E1618861EA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4254D44A-F69D-4E90-9EA7-42B75CEC51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48" name="直線コネクタ 447">
          <a:extLst>
            <a:ext uri="{FF2B5EF4-FFF2-40B4-BE49-F238E27FC236}">
              <a16:creationId xmlns:a16="http://schemas.microsoft.com/office/drawing/2014/main" id="{E92EF810-5078-403E-8E20-B335432E37AD}"/>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49" name="【学校施設】&#10;有形固定資産減価償却率最小値テキスト">
          <a:extLst>
            <a:ext uri="{FF2B5EF4-FFF2-40B4-BE49-F238E27FC236}">
              <a16:creationId xmlns:a16="http://schemas.microsoft.com/office/drawing/2014/main" id="{8C6E7307-8773-4DEF-940D-073A8395CB73}"/>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50" name="直線コネクタ 449">
          <a:extLst>
            <a:ext uri="{FF2B5EF4-FFF2-40B4-BE49-F238E27FC236}">
              <a16:creationId xmlns:a16="http://schemas.microsoft.com/office/drawing/2014/main" id="{1CF070C7-C418-48DA-8D6A-E7F52C96ABB9}"/>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1" name="【学校施設】&#10;有形固定資産減価償却率最大値テキスト">
          <a:extLst>
            <a:ext uri="{FF2B5EF4-FFF2-40B4-BE49-F238E27FC236}">
              <a16:creationId xmlns:a16="http://schemas.microsoft.com/office/drawing/2014/main" id="{77C538B9-9BC1-4C28-93D7-BC7C70868E6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2" name="直線コネクタ 451">
          <a:extLst>
            <a:ext uri="{FF2B5EF4-FFF2-40B4-BE49-F238E27FC236}">
              <a16:creationId xmlns:a16="http://schemas.microsoft.com/office/drawing/2014/main" id="{B62D1696-F377-4021-AB0F-68A81E86B7A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53" name="【学校施設】&#10;有形固定資産減価償却率平均値テキスト">
          <a:extLst>
            <a:ext uri="{FF2B5EF4-FFF2-40B4-BE49-F238E27FC236}">
              <a16:creationId xmlns:a16="http://schemas.microsoft.com/office/drawing/2014/main" id="{B227B261-3B2F-4054-94B5-BE8CBBCAFFF3}"/>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54" name="フローチャート: 判断 453">
          <a:extLst>
            <a:ext uri="{FF2B5EF4-FFF2-40B4-BE49-F238E27FC236}">
              <a16:creationId xmlns:a16="http://schemas.microsoft.com/office/drawing/2014/main" id="{8C89E438-ED73-4485-9455-574A08013BD9}"/>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55" name="フローチャート: 判断 454">
          <a:extLst>
            <a:ext uri="{FF2B5EF4-FFF2-40B4-BE49-F238E27FC236}">
              <a16:creationId xmlns:a16="http://schemas.microsoft.com/office/drawing/2014/main" id="{B65E923F-E0B5-48BC-B0F4-B8653BF1641F}"/>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56" name="フローチャート: 判断 455">
          <a:extLst>
            <a:ext uri="{FF2B5EF4-FFF2-40B4-BE49-F238E27FC236}">
              <a16:creationId xmlns:a16="http://schemas.microsoft.com/office/drawing/2014/main" id="{8A010A91-BA5B-4A99-BF69-3D797D45D275}"/>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123916</xdr:rowOff>
    </xdr:from>
    <xdr:to>
      <xdr:col>72</xdr:col>
      <xdr:colOff>38100</xdr:colOff>
      <xdr:row>59</xdr:row>
      <xdr:rowOff>54066</xdr:rowOff>
    </xdr:to>
    <xdr:sp macro="" textlink="">
      <xdr:nvSpPr>
        <xdr:cNvPr id="457" name="フローチャート: 判断 456">
          <a:extLst>
            <a:ext uri="{FF2B5EF4-FFF2-40B4-BE49-F238E27FC236}">
              <a16:creationId xmlns:a16="http://schemas.microsoft.com/office/drawing/2014/main" id="{F299F181-4894-40A5-8D66-8F0113BEC2BF}"/>
            </a:ext>
          </a:extLst>
        </xdr:cNvPr>
        <xdr:cNvSpPr/>
      </xdr:nvSpPr>
      <xdr:spPr>
        <a:xfrm>
          <a:off x="13652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F5992D7A-8814-4E1D-AA02-E9F7F35F8D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CB2C76FB-7CDB-4491-8A83-B571C84D27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6DF8B726-90C8-42FF-B6C8-95DB33F7E8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FC7F91B6-6D8F-4B79-B2FD-63552BA6B7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C9B6B987-9E4D-4AEA-9A42-1F44F70D59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463" name="楕円 462">
          <a:extLst>
            <a:ext uri="{FF2B5EF4-FFF2-40B4-BE49-F238E27FC236}">
              <a16:creationId xmlns:a16="http://schemas.microsoft.com/office/drawing/2014/main" id="{E64EBF4A-1461-4DC5-82B4-D8F2B2BCFABB}"/>
            </a:ext>
          </a:extLst>
        </xdr:cNvPr>
        <xdr:cNvSpPr/>
      </xdr:nvSpPr>
      <xdr:spPr>
        <a:xfrm>
          <a:off x="15430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158206</xdr:rowOff>
    </xdr:from>
    <xdr:to>
      <xdr:col>76</xdr:col>
      <xdr:colOff>165100</xdr:colOff>
      <xdr:row>60</xdr:row>
      <xdr:rowOff>88356</xdr:rowOff>
    </xdr:to>
    <xdr:sp macro="" textlink="">
      <xdr:nvSpPr>
        <xdr:cNvPr id="464" name="楕円 463">
          <a:extLst>
            <a:ext uri="{FF2B5EF4-FFF2-40B4-BE49-F238E27FC236}">
              <a16:creationId xmlns:a16="http://schemas.microsoft.com/office/drawing/2014/main" id="{1825C4D4-A889-471D-8A41-B73DDACB5723}"/>
            </a:ext>
          </a:extLst>
        </xdr:cNvPr>
        <xdr:cNvSpPr/>
      </xdr:nvSpPr>
      <xdr:spPr>
        <a:xfrm>
          <a:off x="14541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37556</xdr:rowOff>
    </xdr:to>
    <xdr:cxnSp macro="">
      <xdr:nvCxnSpPr>
        <xdr:cNvPr id="465" name="直線コネクタ 464">
          <a:extLst>
            <a:ext uri="{FF2B5EF4-FFF2-40B4-BE49-F238E27FC236}">
              <a16:creationId xmlns:a16="http://schemas.microsoft.com/office/drawing/2014/main" id="{CFB3E9E5-642A-472C-9325-FBA9311BDBEA}"/>
            </a:ext>
          </a:extLst>
        </xdr:cNvPr>
        <xdr:cNvCxnSpPr/>
      </xdr:nvCxnSpPr>
      <xdr:spPr>
        <a:xfrm flipV="1">
          <a:off x="14592300" y="102837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66" name="n_1aveValue【学校施設】&#10;有形固定資産減価償却率">
          <a:extLst>
            <a:ext uri="{FF2B5EF4-FFF2-40B4-BE49-F238E27FC236}">
              <a16:creationId xmlns:a16="http://schemas.microsoft.com/office/drawing/2014/main" id="{1FC23C94-485E-4E4E-9AF6-799A25DC11E7}"/>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67" name="n_2aveValue【学校施設】&#10;有形固定資産減価償却率">
          <a:extLst>
            <a:ext uri="{FF2B5EF4-FFF2-40B4-BE49-F238E27FC236}">
              <a16:creationId xmlns:a16="http://schemas.microsoft.com/office/drawing/2014/main" id="{15BE34DD-A851-4798-AB61-A887A2CFA386}"/>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70593</xdr:rowOff>
    </xdr:from>
    <xdr:ext cx="405111" cy="259045"/>
    <xdr:sp macro="" textlink="">
      <xdr:nvSpPr>
        <xdr:cNvPr id="468" name="n_3aveValue【学校施設】&#10;有形固定資産減価償却率">
          <a:extLst>
            <a:ext uri="{FF2B5EF4-FFF2-40B4-BE49-F238E27FC236}">
              <a16:creationId xmlns:a16="http://schemas.microsoft.com/office/drawing/2014/main" id="{C409D801-B568-45AA-803C-30C824E7EF53}"/>
            </a:ext>
          </a:extLst>
        </xdr:cNvPr>
        <xdr:cNvSpPr txBox="1"/>
      </xdr:nvSpPr>
      <xdr:spPr>
        <a:xfrm>
          <a:off x="13500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38661</xdr:rowOff>
    </xdr:from>
    <xdr:ext cx="405111" cy="259045"/>
    <xdr:sp macro="" textlink="">
      <xdr:nvSpPr>
        <xdr:cNvPr id="469" name="n_1mainValue【学校施設】&#10;有形固定資産減価償却率">
          <a:extLst>
            <a:ext uri="{FF2B5EF4-FFF2-40B4-BE49-F238E27FC236}">
              <a16:creationId xmlns:a16="http://schemas.microsoft.com/office/drawing/2014/main" id="{2CBB1B58-85D4-4CA5-918A-DF6AC2E5A5BB}"/>
            </a:ext>
          </a:extLst>
        </xdr:cNvPr>
        <xdr:cNvSpPr txBox="1"/>
      </xdr:nvSpPr>
      <xdr:spPr>
        <a:xfrm>
          <a:off x="152660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79483</xdr:rowOff>
    </xdr:from>
    <xdr:ext cx="405111" cy="259045"/>
    <xdr:sp macro="" textlink="">
      <xdr:nvSpPr>
        <xdr:cNvPr id="470" name="n_2mainValue【学校施設】&#10;有形固定資産減価償却率">
          <a:extLst>
            <a:ext uri="{FF2B5EF4-FFF2-40B4-BE49-F238E27FC236}">
              <a16:creationId xmlns:a16="http://schemas.microsoft.com/office/drawing/2014/main" id="{2F87677E-8EBF-49E1-BBEE-F2D705584AD0}"/>
            </a:ext>
          </a:extLst>
        </xdr:cNvPr>
        <xdr:cNvSpPr txBox="1"/>
      </xdr:nvSpPr>
      <xdr:spPr>
        <a:xfrm>
          <a:off x="14389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A3D214E0-3A74-4215-8087-554C6370DD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1A788146-A46C-4F43-A583-88FB313B93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7A6B432D-E1C3-441D-BE27-2607B2B4D3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76956E0A-5C0D-41FF-AC7C-CC642245FA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DC7D3174-6BB5-463A-B351-8DCCD3A067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DFCB946D-8319-4107-8791-9945F08D6B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F1394F2C-7DA4-42B5-8BDD-6C8E9EFCD6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61E5CC26-E41B-4663-A592-03B4E8FD347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4960D528-12EC-4A57-BB2C-E9BFF95A03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EC6DA1B3-C738-4FDD-8126-D0CFB288F4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DE7E4DCF-DD68-4894-8534-DF333A4F59C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4ABE3C5D-E032-4B64-8A43-0A37880D9B1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4441EA57-A66B-4A90-8F1B-0851CE36074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84" name="テキスト ボックス 483">
          <a:extLst>
            <a:ext uri="{FF2B5EF4-FFF2-40B4-BE49-F238E27FC236}">
              <a16:creationId xmlns:a16="http://schemas.microsoft.com/office/drawing/2014/main" id="{37191763-5DCD-46EC-A026-F02012D30346}"/>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07A94059-0437-4CE0-9539-0A29A9B8E21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86" name="テキスト ボックス 485">
          <a:extLst>
            <a:ext uri="{FF2B5EF4-FFF2-40B4-BE49-F238E27FC236}">
              <a16:creationId xmlns:a16="http://schemas.microsoft.com/office/drawing/2014/main" id="{C13117DC-DB8E-46D9-AD84-DC734CACA124}"/>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94AF482C-1303-4FAF-8C1A-311EABB212D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88" name="テキスト ボックス 487">
          <a:extLst>
            <a:ext uri="{FF2B5EF4-FFF2-40B4-BE49-F238E27FC236}">
              <a16:creationId xmlns:a16="http://schemas.microsoft.com/office/drawing/2014/main" id="{D25A2436-8F11-4DAE-BCD0-FBFABB23B357}"/>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8E853E6C-3BE0-4BF9-8C61-ABD9FAB104A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0" name="テキスト ボックス 489">
          <a:extLst>
            <a:ext uri="{FF2B5EF4-FFF2-40B4-BE49-F238E27FC236}">
              <a16:creationId xmlns:a16="http://schemas.microsoft.com/office/drawing/2014/main" id="{752B32F1-43B6-4A75-8287-D36204712EC9}"/>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E46FDEA3-3C8C-4906-A2D1-E01510E1A49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a:extLst>
            <a:ext uri="{FF2B5EF4-FFF2-40B4-BE49-F238E27FC236}">
              <a16:creationId xmlns:a16="http://schemas.microsoft.com/office/drawing/2014/main" id="{BF7BF0C0-1141-43D9-8FCB-1C1C055AB16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65EBD418-443D-4774-BA69-19EF379B52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a:extLst>
            <a:ext uri="{FF2B5EF4-FFF2-40B4-BE49-F238E27FC236}">
              <a16:creationId xmlns:a16="http://schemas.microsoft.com/office/drawing/2014/main" id="{5F731D8C-BEE6-456D-A33A-43F368EEBD7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C5A9C128-2B47-4BE9-8FAE-1543EEA2B3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96" name="直線コネクタ 495">
          <a:extLst>
            <a:ext uri="{FF2B5EF4-FFF2-40B4-BE49-F238E27FC236}">
              <a16:creationId xmlns:a16="http://schemas.microsoft.com/office/drawing/2014/main" id="{F0009A54-686D-403B-89CD-361FB1C08556}"/>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97" name="【学校施設】&#10;一人当たり面積最小値テキスト">
          <a:extLst>
            <a:ext uri="{FF2B5EF4-FFF2-40B4-BE49-F238E27FC236}">
              <a16:creationId xmlns:a16="http://schemas.microsoft.com/office/drawing/2014/main" id="{D0068955-191E-4F07-9E3A-DA2CE79A44AC}"/>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98" name="直線コネクタ 497">
          <a:extLst>
            <a:ext uri="{FF2B5EF4-FFF2-40B4-BE49-F238E27FC236}">
              <a16:creationId xmlns:a16="http://schemas.microsoft.com/office/drawing/2014/main" id="{BE03F1C8-74CE-4C1D-A250-8F4CF32E571C}"/>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99" name="【学校施設】&#10;一人当たり面積最大値テキスト">
          <a:extLst>
            <a:ext uri="{FF2B5EF4-FFF2-40B4-BE49-F238E27FC236}">
              <a16:creationId xmlns:a16="http://schemas.microsoft.com/office/drawing/2014/main" id="{4C450E9A-F1FC-4018-9593-37EAA3DDD5A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00" name="直線コネクタ 499">
          <a:extLst>
            <a:ext uri="{FF2B5EF4-FFF2-40B4-BE49-F238E27FC236}">
              <a16:creationId xmlns:a16="http://schemas.microsoft.com/office/drawing/2014/main" id="{AFE5D0D8-4520-44D3-B2EB-0AB16D22BE79}"/>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01" name="【学校施設】&#10;一人当たり面積平均値テキスト">
          <a:extLst>
            <a:ext uri="{FF2B5EF4-FFF2-40B4-BE49-F238E27FC236}">
              <a16:creationId xmlns:a16="http://schemas.microsoft.com/office/drawing/2014/main" id="{3054294B-8B32-4D88-88E7-7BCD3E291CCD}"/>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02" name="フローチャート: 判断 501">
          <a:extLst>
            <a:ext uri="{FF2B5EF4-FFF2-40B4-BE49-F238E27FC236}">
              <a16:creationId xmlns:a16="http://schemas.microsoft.com/office/drawing/2014/main" id="{E01A82C2-7EBF-4599-B2C2-EB8848058C79}"/>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03" name="フローチャート: 判断 502">
          <a:extLst>
            <a:ext uri="{FF2B5EF4-FFF2-40B4-BE49-F238E27FC236}">
              <a16:creationId xmlns:a16="http://schemas.microsoft.com/office/drawing/2014/main" id="{50244471-13F9-4613-99B0-217F8ACAD7F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04" name="フローチャート: 判断 503">
          <a:extLst>
            <a:ext uri="{FF2B5EF4-FFF2-40B4-BE49-F238E27FC236}">
              <a16:creationId xmlns:a16="http://schemas.microsoft.com/office/drawing/2014/main" id="{D087DFEB-4C72-48C2-A0EB-45039FFB3C77}"/>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127606</xdr:rowOff>
    </xdr:from>
    <xdr:to>
      <xdr:col>102</xdr:col>
      <xdr:colOff>165100</xdr:colOff>
      <xdr:row>64</xdr:row>
      <xdr:rowOff>57756</xdr:rowOff>
    </xdr:to>
    <xdr:sp macro="" textlink="">
      <xdr:nvSpPr>
        <xdr:cNvPr id="505" name="フローチャート: 判断 504">
          <a:extLst>
            <a:ext uri="{FF2B5EF4-FFF2-40B4-BE49-F238E27FC236}">
              <a16:creationId xmlns:a16="http://schemas.microsoft.com/office/drawing/2014/main" id="{CBCAA021-4234-4D22-8735-1FA64CAA3021}"/>
            </a:ext>
          </a:extLst>
        </xdr:cNvPr>
        <xdr:cNvSpPr/>
      </xdr:nvSpPr>
      <xdr:spPr>
        <a:xfrm>
          <a:off x="19494500" y="1092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0375E00-6F7E-4354-A936-DB00A9B3A7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8A84004-A7EE-47AC-AEDE-B7606AB4D3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C602F11-2F78-4E86-B422-45D39E1766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A9C8FF5D-6B3D-44A3-A8BC-8EEA90374C5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5FBE066-85B5-4CED-AA03-9AE1E1EC26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54389</xdr:rowOff>
    </xdr:from>
    <xdr:to>
      <xdr:col>112</xdr:col>
      <xdr:colOff>38100</xdr:colOff>
      <xdr:row>63</xdr:row>
      <xdr:rowOff>155989</xdr:rowOff>
    </xdr:to>
    <xdr:sp macro="" textlink="">
      <xdr:nvSpPr>
        <xdr:cNvPr id="511" name="楕円 510">
          <a:extLst>
            <a:ext uri="{FF2B5EF4-FFF2-40B4-BE49-F238E27FC236}">
              <a16:creationId xmlns:a16="http://schemas.microsoft.com/office/drawing/2014/main" id="{4280CED7-2191-476F-89A3-559EF9A2DCD9}"/>
            </a:ext>
          </a:extLst>
        </xdr:cNvPr>
        <xdr:cNvSpPr/>
      </xdr:nvSpPr>
      <xdr:spPr>
        <a:xfrm>
          <a:off x="21272500" y="10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57197</xdr:rowOff>
    </xdr:from>
    <xdr:to>
      <xdr:col>107</xdr:col>
      <xdr:colOff>101600</xdr:colOff>
      <xdr:row>63</xdr:row>
      <xdr:rowOff>158797</xdr:rowOff>
    </xdr:to>
    <xdr:sp macro="" textlink="">
      <xdr:nvSpPr>
        <xdr:cNvPr id="512" name="楕円 511">
          <a:extLst>
            <a:ext uri="{FF2B5EF4-FFF2-40B4-BE49-F238E27FC236}">
              <a16:creationId xmlns:a16="http://schemas.microsoft.com/office/drawing/2014/main" id="{3338C196-2D0C-4587-A9E9-49D26C1B472C}"/>
            </a:ext>
          </a:extLst>
        </xdr:cNvPr>
        <xdr:cNvSpPr/>
      </xdr:nvSpPr>
      <xdr:spPr>
        <a:xfrm>
          <a:off x="20383500" y="108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105189</xdr:rowOff>
    </xdr:from>
    <xdr:to>
      <xdr:col>111</xdr:col>
      <xdr:colOff>177800</xdr:colOff>
      <xdr:row>63</xdr:row>
      <xdr:rowOff>107997</xdr:rowOff>
    </xdr:to>
    <xdr:cxnSp macro="">
      <xdr:nvCxnSpPr>
        <xdr:cNvPr id="513" name="直線コネクタ 512">
          <a:extLst>
            <a:ext uri="{FF2B5EF4-FFF2-40B4-BE49-F238E27FC236}">
              <a16:creationId xmlns:a16="http://schemas.microsoft.com/office/drawing/2014/main" id="{8B7060CD-6B34-4B56-BDA5-158602CE0316}"/>
            </a:ext>
          </a:extLst>
        </xdr:cNvPr>
        <xdr:cNvCxnSpPr/>
      </xdr:nvCxnSpPr>
      <xdr:spPr>
        <a:xfrm flipV="1">
          <a:off x="20434300" y="1090653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14" name="n_1aveValue【学校施設】&#10;一人当たり面積">
          <a:extLst>
            <a:ext uri="{FF2B5EF4-FFF2-40B4-BE49-F238E27FC236}">
              <a16:creationId xmlns:a16="http://schemas.microsoft.com/office/drawing/2014/main" id="{72FFE174-914D-42BD-875A-DAF1F449672B}"/>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15" name="n_2aveValue【学校施設】&#10;一人当たり面積">
          <a:extLst>
            <a:ext uri="{FF2B5EF4-FFF2-40B4-BE49-F238E27FC236}">
              <a16:creationId xmlns:a16="http://schemas.microsoft.com/office/drawing/2014/main" id="{CCB7A561-A497-420D-894A-3D08F13C14B4}"/>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74283</xdr:rowOff>
    </xdr:from>
    <xdr:ext cx="469744" cy="259045"/>
    <xdr:sp macro="" textlink="">
      <xdr:nvSpPr>
        <xdr:cNvPr id="516" name="n_3aveValue【学校施設】&#10;一人当たり面積">
          <a:extLst>
            <a:ext uri="{FF2B5EF4-FFF2-40B4-BE49-F238E27FC236}">
              <a16:creationId xmlns:a16="http://schemas.microsoft.com/office/drawing/2014/main" id="{81187CA1-AD03-416B-A463-5C00D0D5DAEF}"/>
            </a:ext>
          </a:extLst>
        </xdr:cNvPr>
        <xdr:cNvSpPr txBox="1"/>
      </xdr:nvSpPr>
      <xdr:spPr>
        <a:xfrm>
          <a:off x="19310427" y="107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1066</xdr:rowOff>
    </xdr:from>
    <xdr:ext cx="469744" cy="259045"/>
    <xdr:sp macro="" textlink="">
      <xdr:nvSpPr>
        <xdr:cNvPr id="517" name="n_1mainValue【学校施設】&#10;一人当たり面積">
          <a:extLst>
            <a:ext uri="{FF2B5EF4-FFF2-40B4-BE49-F238E27FC236}">
              <a16:creationId xmlns:a16="http://schemas.microsoft.com/office/drawing/2014/main" id="{720DB27D-9DA1-4156-B347-FC2724183F84}"/>
            </a:ext>
          </a:extLst>
        </xdr:cNvPr>
        <xdr:cNvSpPr txBox="1"/>
      </xdr:nvSpPr>
      <xdr:spPr>
        <a:xfrm>
          <a:off x="21075727" y="1063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3874</xdr:rowOff>
    </xdr:from>
    <xdr:ext cx="469744" cy="259045"/>
    <xdr:sp macro="" textlink="">
      <xdr:nvSpPr>
        <xdr:cNvPr id="518" name="n_2mainValue【学校施設】&#10;一人当たり面積">
          <a:extLst>
            <a:ext uri="{FF2B5EF4-FFF2-40B4-BE49-F238E27FC236}">
              <a16:creationId xmlns:a16="http://schemas.microsoft.com/office/drawing/2014/main" id="{49C08C87-3F66-402C-AE30-DBFB3B8886E4}"/>
            </a:ext>
          </a:extLst>
        </xdr:cNvPr>
        <xdr:cNvSpPr txBox="1"/>
      </xdr:nvSpPr>
      <xdr:spPr>
        <a:xfrm>
          <a:off x="20199427" y="1063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433DC41F-3C17-4190-9035-E887146516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E884F08A-9748-4572-B6C0-E97DC16901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7FF36203-2636-463A-BB2D-ABB4DD2AA5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4B152ED-75BE-4E25-BA03-91BCE1DED8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376BDC3A-B508-45A1-8CAE-648D2007F1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66513FAF-3A7E-4C93-9928-655AC59F95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2D9E0548-97B7-4576-B512-9B9E834878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C0552AF7-8A05-4A1C-850F-3BF374C9208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3D1A7A2F-49E2-4A4E-B92C-22F4A5AD8ED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A690C6CA-DC35-4C60-B6C5-762BD3E5283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37982021-F565-4647-BDE5-3BBF2800300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a:extLst>
            <a:ext uri="{FF2B5EF4-FFF2-40B4-BE49-F238E27FC236}">
              <a16:creationId xmlns:a16="http://schemas.microsoft.com/office/drawing/2014/main" id="{B9E7730F-55B0-465F-A831-ED03330AC3A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C61CD933-676D-4B76-96ED-D0A3E62CE47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9DFFDF71-5D10-408E-92DA-E8BE527375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A1578304-02C9-4424-8D5D-B7CCB27AA9F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7120CF95-646E-469B-8B40-3B76DAAD4CB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83AECB2C-00F9-4E20-8E4F-403C92AED9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AD1A8816-BC04-4C28-92A5-2391C5DC45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08AA143D-B485-4C88-92FA-356290A27C0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FD66A878-8E21-4B17-A651-D5084CC8148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5A6E6B09-49BB-4E98-BC8F-EAC0945F19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a:extLst>
            <a:ext uri="{FF2B5EF4-FFF2-40B4-BE49-F238E27FC236}">
              <a16:creationId xmlns:a16="http://schemas.microsoft.com/office/drawing/2014/main" id="{5D81D6DF-9702-45CB-9567-E947F9101E5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363739C3-6E00-47D8-86BF-0000EE58414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a:extLst>
            <a:ext uri="{FF2B5EF4-FFF2-40B4-BE49-F238E27FC236}">
              <a16:creationId xmlns:a16="http://schemas.microsoft.com/office/drawing/2014/main" id="{29DEA479-A8F8-4D6E-93A8-513EDEF7FA9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a:extLst>
            <a:ext uri="{FF2B5EF4-FFF2-40B4-BE49-F238E27FC236}">
              <a16:creationId xmlns:a16="http://schemas.microsoft.com/office/drawing/2014/main" id="{01F516A9-7D74-461C-8731-6291F2E371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44" name="直線コネクタ 543">
          <a:extLst>
            <a:ext uri="{FF2B5EF4-FFF2-40B4-BE49-F238E27FC236}">
              <a16:creationId xmlns:a16="http://schemas.microsoft.com/office/drawing/2014/main" id="{947FFCFB-CBBA-4DA9-83FC-701D9E7D888C}"/>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45" name="【児童館】&#10;有形固定資産減価償却率最小値テキスト">
          <a:extLst>
            <a:ext uri="{FF2B5EF4-FFF2-40B4-BE49-F238E27FC236}">
              <a16:creationId xmlns:a16="http://schemas.microsoft.com/office/drawing/2014/main" id="{F82A40E7-FACB-4BB7-B8C9-26030CCA2816}"/>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46" name="直線コネクタ 545">
          <a:extLst>
            <a:ext uri="{FF2B5EF4-FFF2-40B4-BE49-F238E27FC236}">
              <a16:creationId xmlns:a16="http://schemas.microsoft.com/office/drawing/2014/main" id="{79799C2E-AA85-41F9-8D3D-0A5288961F91}"/>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7" name="【児童館】&#10;有形固定資産減価償却率最大値テキスト">
          <a:extLst>
            <a:ext uri="{FF2B5EF4-FFF2-40B4-BE49-F238E27FC236}">
              <a16:creationId xmlns:a16="http://schemas.microsoft.com/office/drawing/2014/main" id="{337EFC7B-946F-4E0F-979D-5F0DF4AAC87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8" name="直線コネクタ 547">
          <a:extLst>
            <a:ext uri="{FF2B5EF4-FFF2-40B4-BE49-F238E27FC236}">
              <a16:creationId xmlns:a16="http://schemas.microsoft.com/office/drawing/2014/main" id="{B4708B1C-6CD1-405E-B704-49C9A1179F2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549" name="【児童館】&#10;有形固定資産減価償却率平均値テキスト">
          <a:extLst>
            <a:ext uri="{FF2B5EF4-FFF2-40B4-BE49-F238E27FC236}">
              <a16:creationId xmlns:a16="http://schemas.microsoft.com/office/drawing/2014/main" id="{F6ACC576-EE45-4A8F-BCAF-62CAF5C01A89}"/>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50" name="フローチャート: 判断 549">
          <a:extLst>
            <a:ext uri="{FF2B5EF4-FFF2-40B4-BE49-F238E27FC236}">
              <a16:creationId xmlns:a16="http://schemas.microsoft.com/office/drawing/2014/main" id="{06979B35-22D3-4602-B3CB-A81F486D8DAE}"/>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51" name="フローチャート: 判断 550">
          <a:extLst>
            <a:ext uri="{FF2B5EF4-FFF2-40B4-BE49-F238E27FC236}">
              <a16:creationId xmlns:a16="http://schemas.microsoft.com/office/drawing/2014/main" id="{BFAB8A4A-3D11-4C96-A70D-C4CC2F97BAEF}"/>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52" name="フローチャート: 判断 551">
          <a:extLst>
            <a:ext uri="{FF2B5EF4-FFF2-40B4-BE49-F238E27FC236}">
              <a16:creationId xmlns:a16="http://schemas.microsoft.com/office/drawing/2014/main" id="{8F4F51B1-1115-44C0-9230-FAAC7F70D821}"/>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553" name="フローチャート: 判断 552">
          <a:extLst>
            <a:ext uri="{FF2B5EF4-FFF2-40B4-BE49-F238E27FC236}">
              <a16:creationId xmlns:a16="http://schemas.microsoft.com/office/drawing/2014/main" id="{14FED878-616E-49CC-81AC-436822CEFE29}"/>
            </a:ext>
          </a:extLst>
        </xdr:cNvPr>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B85BA5C7-9E43-4BB0-B285-EF7C3795C5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818F3A2D-BC82-467D-9086-E198D2D79EF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E7926C47-078D-4546-B2DE-55105D541B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5F3251A8-40FD-48E9-97D9-EB2C4A0A6F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EE14997-DD49-4FFE-8390-E7D6C4C8B3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59" name="楕円 558">
          <a:extLst>
            <a:ext uri="{FF2B5EF4-FFF2-40B4-BE49-F238E27FC236}">
              <a16:creationId xmlns:a16="http://schemas.microsoft.com/office/drawing/2014/main" id="{E494BE9F-1704-4ABB-B46C-9695255D798C}"/>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60" name="楕円 559">
          <a:extLst>
            <a:ext uri="{FF2B5EF4-FFF2-40B4-BE49-F238E27FC236}">
              <a16:creationId xmlns:a16="http://schemas.microsoft.com/office/drawing/2014/main" id="{306BDE1D-0A4B-4812-99A5-101EFD082F6E}"/>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61" name="直線コネクタ 560">
          <a:extLst>
            <a:ext uri="{FF2B5EF4-FFF2-40B4-BE49-F238E27FC236}">
              <a16:creationId xmlns:a16="http://schemas.microsoft.com/office/drawing/2014/main" id="{32161A4F-A975-4CCE-9394-5AC6F2C7E525}"/>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62" name="n_1aveValue【児童館】&#10;有形固定資産減価償却率">
          <a:extLst>
            <a:ext uri="{FF2B5EF4-FFF2-40B4-BE49-F238E27FC236}">
              <a16:creationId xmlns:a16="http://schemas.microsoft.com/office/drawing/2014/main" id="{E8BE1D9A-9424-4DCA-B529-12E1D639ED2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63" name="n_2aveValue【児童館】&#10;有形固定資産減価償却率">
          <a:extLst>
            <a:ext uri="{FF2B5EF4-FFF2-40B4-BE49-F238E27FC236}">
              <a16:creationId xmlns:a16="http://schemas.microsoft.com/office/drawing/2014/main" id="{2826742E-6F11-4DCE-8883-5AD7622577E7}"/>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38479</xdr:rowOff>
    </xdr:from>
    <xdr:ext cx="405111" cy="259045"/>
    <xdr:sp macro="" textlink="">
      <xdr:nvSpPr>
        <xdr:cNvPr id="564" name="n_3aveValue【児童館】&#10;有形固定資産減価償却率">
          <a:extLst>
            <a:ext uri="{FF2B5EF4-FFF2-40B4-BE49-F238E27FC236}">
              <a16:creationId xmlns:a16="http://schemas.microsoft.com/office/drawing/2014/main" id="{87141650-3268-4D78-A39B-FB874C8EBAC4}"/>
            </a:ext>
          </a:extLst>
        </xdr:cNvPr>
        <xdr:cNvSpPr txBox="1"/>
      </xdr:nvSpPr>
      <xdr:spPr>
        <a:xfrm>
          <a:off x="13500744" y="1306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65" name="n_1mainValue【児童館】&#10;有形固定資産減価償却率">
          <a:extLst>
            <a:ext uri="{FF2B5EF4-FFF2-40B4-BE49-F238E27FC236}">
              <a16:creationId xmlns:a16="http://schemas.microsoft.com/office/drawing/2014/main" id="{A1084CB5-A8D5-4E4E-AF99-7028132C4773}"/>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66" name="n_2mainValue【児童館】&#10;有形固定資産減価償却率">
          <a:extLst>
            <a:ext uri="{FF2B5EF4-FFF2-40B4-BE49-F238E27FC236}">
              <a16:creationId xmlns:a16="http://schemas.microsoft.com/office/drawing/2014/main" id="{34F95BCB-1ACC-4FF0-8F18-B1464F5B1B2C}"/>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id="{B3318115-7CE2-4144-856C-3B5AF3B5E5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id="{83427BB3-2198-41C9-9ECF-AA41B1167C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id="{80C2A27B-698C-4D03-878E-7A2D70047C4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id="{C222BA34-FCB1-4769-A40B-90ED77E98B3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id="{96DE39B8-859F-488F-A3A1-C1165E48C3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id="{DA429411-4E9F-423E-8180-46DEC3F6B7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id="{2791EFC7-5611-47D9-BDF4-0F046D40C42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id="{6BD85E82-3CDD-4103-86CF-9808F8F9D72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id="{140BDCCC-194C-43CD-9D20-F822767124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D0A9FAEF-6E80-4AB8-A9D7-F937F4E80F8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333037ED-D2D5-4C49-A1EE-15CA50FBED7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1DF9504E-87B5-4AA9-BA7F-3A58A475766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178BB6DE-E36E-4B86-8652-DCFEE071B80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id="{D5E73144-E05B-4574-9A32-AFE490F599E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CC3A70EA-37F7-40F5-8433-4696C356280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id="{D790D01E-7931-410F-BCA3-F0B7DAEE804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6136943E-B852-4706-A57B-B5D82B9E216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id="{09BAED0B-E277-47D2-A008-0111DBA546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18CC7947-D445-4F08-8BC9-D607BCAD7A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7CBCE927-DAD3-427C-8246-56F342E59B4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836C460C-9E40-4597-8357-61A0E4508C7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595BC597-4390-4141-B349-80CD6C5B2A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a:extLst>
            <a:ext uri="{FF2B5EF4-FFF2-40B4-BE49-F238E27FC236}">
              <a16:creationId xmlns:a16="http://schemas.microsoft.com/office/drawing/2014/main" id="{1604EA1B-864B-4887-9D43-0FE2CECB28C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590" name="直線コネクタ 589">
          <a:extLst>
            <a:ext uri="{FF2B5EF4-FFF2-40B4-BE49-F238E27FC236}">
              <a16:creationId xmlns:a16="http://schemas.microsoft.com/office/drawing/2014/main" id="{DC657C8F-5DD2-4A24-A6E2-5A94F70954B1}"/>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591" name="【児童館】&#10;一人当たり面積最小値テキスト">
          <a:extLst>
            <a:ext uri="{FF2B5EF4-FFF2-40B4-BE49-F238E27FC236}">
              <a16:creationId xmlns:a16="http://schemas.microsoft.com/office/drawing/2014/main" id="{6B46FD87-2DA8-4A75-9C37-1C5FFC271941}"/>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592" name="直線コネクタ 591">
          <a:extLst>
            <a:ext uri="{FF2B5EF4-FFF2-40B4-BE49-F238E27FC236}">
              <a16:creationId xmlns:a16="http://schemas.microsoft.com/office/drawing/2014/main" id="{F236A63E-7C82-4E24-A772-E537B91559E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593" name="【児童館】&#10;一人当たり面積最大値テキスト">
          <a:extLst>
            <a:ext uri="{FF2B5EF4-FFF2-40B4-BE49-F238E27FC236}">
              <a16:creationId xmlns:a16="http://schemas.microsoft.com/office/drawing/2014/main" id="{05DAE26E-9FB0-4596-8ADD-EECF7A399CB8}"/>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594" name="直線コネクタ 593">
          <a:extLst>
            <a:ext uri="{FF2B5EF4-FFF2-40B4-BE49-F238E27FC236}">
              <a16:creationId xmlns:a16="http://schemas.microsoft.com/office/drawing/2014/main" id="{6BE7DED3-A86D-49E6-BB6D-5BBB905D5575}"/>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5" name="【児童館】&#10;一人当たり面積平均値テキスト">
          <a:extLst>
            <a:ext uri="{FF2B5EF4-FFF2-40B4-BE49-F238E27FC236}">
              <a16:creationId xmlns:a16="http://schemas.microsoft.com/office/drawing/2014/main" id="{A8D03017-7D42-4E1F-801E-6F3DF8298C4C}"/>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a:extLst>
            <a:ext uri="{FF2B5EF4-FFF2-40B4-BE49-F238E27FC236}">
              <a16:creationId xmlns:a16="http://schemas.microsoft.com/office/drawing/2014/main" id="{817CF0F6-7C9B-4F0F-B58A-CB79F87691AC}"/>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597" name="フローチャート: 判断 596">
          <a:extLst>
            <a:ext uri="{FF2B5EF4-FFF2-40B4-BE49-F238E27FC236}">
              <a16:creationId xmlns:a16="http://schemas.microsoft.com/office/drawing/2014/main" id="{9EDA02D3-9529-45AB-BCFC-9AED1035FA12}"/>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98" name="フローチャート: 判断 597">
          <a:extLst>
            <a:ext uri="{FF2B5EF4-FFF2-40B4-BE49-F238E27FC236}">
              <a16:creationId xmlns:a16="http://schemas.microsoft.com/office/drawing/2014/main" id="{0FF6403B-CBA1-490A-837B-9C4987226303}"/>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599" name="フローチャート: 判断 598">
          <a:extLst>
            <a:ext uri="{FF2B5EF4-FFF2-40B4-BE49-F238E27FC236}">
              <a16:creationId xmlns:a16="http://schemas.microsoft.com/office/drawing/2014/main" id="{2B080A58-4280-4932-8686-CD0304493700}"/>
            </a:ext>
          </a:extLst>
        </xdr:cNvPr>
        <xdr:cNvSpPr/>
      </xdr:nvSpPr>
      <xdr:spPr>
        <a:xfrm>
          <a:off x="19494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28ABCBB1-9C3A-4AFC-87E6-E064BB65881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D795C739-DF87-4EFD-8AA0-EBB846C4725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C1AE0D07-849F-42B6-B805-CFDDEA9C91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D1F21302-E15E-4A17-833D-878E043E326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8A25B538-DA2C-447F-8F68-676CACB7A6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05" name="楕円 604">
          <a:extLst>
            <a:ext uri="{FF2B5EF4-FFF2-40B4-BE49-F238E27FC236}">
              <a16:creationId xmlns:a16="http://schemas.microsoft.com/office/drawing/2014/main" id="{519A4517-C6A3-4641-BD0F-477CAB902423}"/>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162561</xdr:rowOff>
    </xdr:from>
    <xdr:to>
      <xdr:col>107</xdr:col>
      <xdr:colOff>101600</xdr:colOff>
      <xdr:row>85</xdr:row>
      <xdr:rowOff>92711</xdr:rowOff>
    </xdr:to>
    <xdr:sp macro="" textlink="">
      <xdr:nvSpPr>
        <xdr:cNvPr id="606" name="楕円 605">
          <a:extLst>
            <a:ext uri="{FF2B5EF4-FFF2-40B4-BE49-F238E27FC236}">
              <a16:creationId xmlns:a16="http://schemas.microsoft.com/office/drawing/2014/main" id="{16E18EC9-3EAE-40BC-BC92-847FAE2F786D}"/>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41911</xdr:rowOff>
    </xdr:to>
    <xdr:cxnSp macro="">
      <xdr:nvCxnSpPr>
        <xdr:cNvPr id="607" name="直線コネクタ 606">
          <a:extLst>
            <a:ext uri="{FF2B5EF4-FFF2-40B4-BE49-F238E27FC236}">
              <a16:creationId xmlns:a16="http://schemas.microsoft.com/office/drawing/2014/main" id="{5ED71010-3435-45F7-B3CB-64734AA7F59D}"/>
            </a:ext>
          </a:extLst>
        </xdr:cNvPr>
        <xdr:cNvCxnSpPr/>
      </xdr:nvCxnSpPr>
      <xdr:spPr>
        <a:xfrm flipV="1">
          <a:off x="20434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08" name="n_1aveValue【児童館】&#10;一人当たり面積">
          <a:extLst>
            <a:ext uri="{FF2B5EF4-FFF2-40B4-BE49-F238E27FC236}">
              <a16:creationId xmlns:a16="http://schemas.microsoft.com/office/drawing/2014/main" id="{C9CF037B-32FC-48E9-94A0-F4A3A75A28FA}"/>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09" name="n_2aveValue【児童館】&#10;一人当たり面積">
          <a:extLst>
            <a:ext uri="{FF2B5EF4-FFF2-40B4-BE49-F238E27FC236}">
              <a16:creationId xmlns:a16="http://schemas.microsoft.com/office/drawing/2014/main" id="{79BA3AF2-93C4-449C-AB67-07B269ECFE62}"/>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29227</xdr:rowOff>
    </xdr:from>
    <xdr:ext cx="469744" cy="259045"/>
    <xdr:sp macro="" textlink="">
      <xdr:nvSpPr>
        <xdr:cNvPr id="610" name="n_3aveValue【児童館】&#10;一人当たり面積">
          <a:extLst>
            <a:ext uri="{FF2B5EF4-FFF2-40B4-BE49-F238E27FC236}">
              <a16:creationId xmlns:a16="http://schemas.microsoft.com/office/drawing/2014/main" id="{C576F266-A350-4901-AB9B-597F849DDFFC}"/>
            </a:ext>
          </a:extLst>
        </xdr:cNvPr>
        <xdr:cNvSpPr txBox="1"/>
      </xdr:nvSpPr>
      <xdr:spPr>
        <a:xfrm>
          <a:off x="19310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611" name="n_1mainValue【児童館】&#10;一人当たり面積">
          <a:extLst>
            <a:ext uri="{FF2B5EF4-FFF2-40B4-BE49-F238E27FC236}">
              <a16:creationId xmlns:a16="http://schemas.microsoft.com/office/drawing/2014/main" id="{667FEF73-0014-4828-A137-9E1C8D5E7F7A}"/>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612" name="n_2mainValue【児童館】&#10;一人当たり面積">
          <a:extLst>
            <a:ext uri="{FF2B5EF4-FFF2-40B4-BE49-F238E27FC236}">
              <a16:creationId xmlns:a16="http://schemas.microsoft.com/office/drawing/2014/main" id="{90C73BD8-5070-440B-8ABE-2FF704C9438B}"/>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4FC8D7E8-D30B-49C6-AF3A-ABDA0D4091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17702E52-8EE1-4C87-B2A5-949AA95D95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B46B7E30-48C5-4FA4-B5CE-34A3D7162B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F6B771C2-FA29-4230-A66E-2FF8F7DDE3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41D10864-2590-4A19-ADF0-4F2CF5F3D2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AABE2571-C91E-42D6-AFE0-A5AF1E4966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BEAFB3E7-F568-4B44-A668-FF219BDBE7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2177971B-254D-4B40-9DE5-12FF1F2E69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405BB70B-05F7-4BE4-A01D-400986AD08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3F7BC846-DAAD-49F7-B443-7832091D0F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6F8091B4-89DD-43FE-8406-FED5346C9A4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a:extLst>
            <a:ext uri="{FF2B5EF4-FFF2-40B4-BE49-F238E27FC236}">
              <a16:creationId xmlns:a16="http://schemas.microsoft.com/office/drawing/2014/main" id="{8DB8F6BB-ED73-41B3-86C2-334211B277C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0CADB5CA-389E-41A4-9747-6A8AAF0B90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A740F704-4663-40E7-9108-3F00177C86F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CDEE80E6-6C5C-476B-8B40-3FAEE26C454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DC204AD1-7DF3-4F6E-8232-97203506937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4EA06C0B-4350-46D1-A363-EBC67A25D5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95094F0E-F8EC-4240-9857-6172EAB36B8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9995266D-017F-4BF7-A0A1-3BE77E200CF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5F169FA7-C5FF-4E40-89D5-721CDC59FB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161DFDCB-B7A5-466C-B2A6-BC42702DDC8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a:extLst>
            <a:ext uri="{FF2B5EF4-FFF2-40B4-BE49-F238E27FC236}">
              <a16:creationId xmlns:a16="http://schemas.microsoft.com/office/drawing/2014/main" id="{D6DFAED7-EBE9-42FD-BA4D-64DEBDB415C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EF1332C7-64A7-4AD3-A5B6-D5FD316F04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E4DFAD2E-5812-414B-A5FC-A65DFD5AAC3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6BC501B1-7876-4BCE-A598-98B17320ED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38" name="直線コネクタ 637">
          <a:extLst>
            <a:ext uri="{FF2B5EF4-FFF2-40B4-BE49-F238E27FC236}">
              <a16:creationId xmlns:a16="http://schemas.microsoft.com/office/drawing/2014/main" id="{66E54FA9-5109-44D6-B96A-36C2831BC086}"/>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39" name="【公民館】&#10;有形固定資産減価償却率最小値テキスト">
          <a:extLst>
            <a:ext uri="{FF2B5EF4-FFF2-40B4-BE49-F238E27FC236}">
              <a16:creationId xmlns:a16="http://schemas.microsoft.com/office/drawing/2014/main" id="{BE330311-ECF1-4097-A51A-C99B9174D03A}"/>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40" name="直線コネクタ 639">
          <a:extLst>
            <a:ext uri="{FF2B5EF4-FFF2-40B4-BE49-F238E27FC236}">
              <a16:creationId xmlns:a16="http://schemas.microsoft.com/office/drawing/2014/main" id="{39A1C4F9-4D0B-47A3-971D-B897DA5D7AC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公民館】&#10;有形固定資産減価償却率最大値テキスト">
          <a:extLst>
            <a:ext uri="{FF2B5EF4-FFF2-40B4-BE49-F238E27FC236}">
              <a16:creationId xmlns:a16="http://schemas.microsoft.com/office/drawing/2014/main" id="{99A422E9-550F-400E-B404-837F79C1101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a:extLst>
            <a:ext uri="{FF2B5EF4-FFF2-40B4-BE49-F238E27FC236}">
              <a16:creationId xmlns:a16="http://schemas.microsoft.com/office/drawing/2014/main" id="{A37A1767-4A1A-4117-9AC7-47F1D4161E2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43" name="【公民館】&#10;有形固定資産減価償却率平均値テキスト">
          <a:extLst>
            <a:ext uri="{FF2B5EF4-FFF2-40B4-BE49-F238E27FC236}">
              <a16:creationId xmlns:a16="http://schemas.microsoft.com/office/drawing/2014/main" id="{DF1A2732-1B43-495C-83D1-DF2E5CAE692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44" name="フローチャート: 判断 643">
          <a:extLst>
            <a:ext uri="{FF2B5EF4-FFF2-40B4-BE49-F238E27FC236}">
              <a16:creationId xmlns:a16="http://schemas.microsoft.com/office/drawing/2014/main" id="{8E5C7F30-F386-470C-9DAD-D4A59FFF924A}"/>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45" name="フローチャート: 判断 644">
          <a:extLst>
            <a:ext uri="{FF2B5EF4-FFF2-40B4-BE49-F238E27FC236}">
              <a16:creationId xmlns:a16="http://schemas.microsoft.com/office/drawing/2014/main" id="{C2703669-64C1-44A8-B0BB-3276C64C2114}"/>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46" name="フローチャート: 判断 645">
          <a:extLst>
            <a:ext uri="{FF2B5EF4-FFF2-40B4-BE49-F238E27FC236}">
              <a16:creationId xmlns:a16="http://schemas.microsoft.com/office/drawing/2014/main" id="{295DC7DA-F200-4E4B-8EF1-04CA2E5DC302}"/>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47" name="フローチャート: 判断 646">
          <a:extLst>
            <a:ext uri="{FF2B5EF4-FFF2-40B4-BE49-F238E27FC236}">
              <a16:creationId xmlns:a16="http://schemas.microsoft.com/office/drawing/2014/main" id="{3DF0EAB0-B830-43E1-93DF-0E789817B9C6}"/>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1F290424-47EE-4360-8746-8E8482AE18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2621CDA7-395D-4C0D-9A18-8E10F82931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853B0E64-9DBE-40DA-AF4E-118CA087F2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8B3B723-198B-4A61-B04D-047E8CE62D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34D58FA3-DA05-42C3-A303-292B5B9FA7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165826</xdr:rowOff>
    </xdr:from>
    <xdr:to>
      <xdr:col>81</xdr:col>
      <xdr:colOff>101600</xdr:colOff>
      <xdr:row>101</xdr:row>
      <xdr:rowOff>95976</xdr:rowOff>
    </xdr:to>
    <xdr:sp macro="" textlink="">
      <xdr:nvSpPr>
        <xdr:cNvPr id="653" name="楕円 652">
          <a:extLst>
            <a:ext uri="{FF2B5EF4-FFF2-40B4-BE49-F238E27FC236}">
              <a16:creationId xmlns:a16="http://schemas.microsoft.com/office/drawing/2014/main" id="{8303E8E8-408F-4A66-8E3F-0112B25EB728}"/>
            </a:ext>
          </a:extLst>
        </xdr:cNvPr>
        <xdr:cNvSpPr/>
      </xdr:nvSpPr>
      <xdr:spPr>
        <a:xfrm>
          <a:off x="15430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17236</xdr:rowOff>
    </xdr:from>
    <xdr:to>
      <xdr:col>76</xdr:col>
      <xdr:colOff>165100</xdr:colOff>
      <xdr:row>101</xdr:row>
      <xdr:rowOff>118836</xdr:rowOff>
    </xdr:to>
    <xdr:sp macro="" textlink="">
      <xdr:nvSpPr>
        <xdr:cNvPr id="654" name="楕円 653">
          <a:extLst>
            <a:ext uri="{FF2B5EF4-FFF2-40B4-BE49-F238E27FC236}">
              <a16:creationId xmlns:a16="http://schemas.microsoft.com/office/drawing/2014/main" id="{5F84C05C-7E0D-4425-883F-BA53553F439E}"/>
            </a:ext>
          </a:extLst>
        </xdr:cNvPr>
        <xdr:cNvSpPr/>
      </xdr:nvSpPr>
      <xdr:spPr>
        <a:xfrm>
          <a:off x="14541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45176</xdr:rowOff>
    </xdr:from>
    <xdr:to>
      <xdr:col>81</xdr:col>
      <xdr:colOff>50800</xdr:colOff>
      <xdr:row>101</xdr:row>
      <xdr:rowOff>68036</xdr:rowOff>
    </xdr:to>
    <xdr:cxnSp macro="">
      <xdr:nvCxnSpPr>
        <xdr:cNvPr id="655" name="直線コネクタ 654">
          <a:extLst>
            <a:ext uri="{FF2B5EF4-FFF2-40B4-BE49-F238E27FC236}">
              <a16:creationId xmlns:a16="http://schemas.microsoft.com/office/drawing/2014/main" id="{9DF7AFEB-DEB4-4E6E-B937-DAA595AE1CA1}"/>
            </a:ext>
          </a:extLst>
        </xdr:cNvPr>
        <xdr:cNvCxnSpPr/>
      </xdr:nvCxnSpPr>
      <xdr:spPr>
        <a:xfrm flipV="1">
          <a:off x="14592300" y="173616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56" name="n_1aveValue【公民館】&#10;有形固定資産減価償却率">
          <a:extLst>
            <a:ext uri="{FF2B5EF4-FFF2-40B4-BE49-F238E27FC236}">
              <a16:creationId xmlns:a16="http://schemas.microsoft.com/office/drawing/2014/main" id="{3EC6E898-F063-4EE1-8310-BB68BCBBF893}"/>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57" name="n_2aveValue【公民館】&#10;有形固定資産減価償却率">
          <a:extLst>
            <a:ext uri="{FF2B5EF4-FFF2-40B4-BE49-F238E27FC236}">
              <a16:creationId xmlns:a16="http://schemas.microsoft.com/office/drawing/2014/main" id="{8622C44D-A76E-4C86-999D-490EE02F6051}"/>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58" name="n_3aveValue【公民館】&#10;有形固定資産減価償却率">
          <a:extLst>
            <a:ext uri="{FF2B5EF4-FFF2-40B4-BE49-F238E27FC236}">
              <a16:creationId xmlns:a16="http://schemas.microsoft.com/office/drawing/2014/main" id="{0332C04A-8429-4B66-9994-09F52DBACC73}"/>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112503</xdr:rowOff>
    </xdr:from>
    <xdr:ext cx="405111" cy="259045"/>
    <xdr:sp macro="" textlink="">
      <xdr:nvSpPr>
        <xdr:cNvPr id="659" name="n_1mainValue【公民館】&#10;有形固定資産減価償却率">
          <a:extLst>
            <a:ext uri="{FF2B5EF4-FFF2-40B4-BE49-F238E27FC236}">
              <a16:creationId xmlns:a16="http://schemas.microsoft.com/office/drawing/2014/main" id="{05097887-164D-48B5-92E7-A83DA0B8D489}"/>
            </a:ext>
          </a:extLst>
        </xdr:cNvPr>
        <xdr:cNvSpPr txBox="1"/>
      </xdr:nvSpPr>
      <xdr:spPr>
        <a:xfrm>
          <a:off x="152660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135363</xdr:rowOff>
    </xdr:from>
    <xdr:ext cx="405111" cy="259045"/>
    <xdr:sp macro="" textlink="">
      <xdr:nvSpPr>
        <xdr:cNvPr id="660" name="n_2mainValue【公民館】&#10;有形固定資産減価償却率">
          <a:extLst>
            <a:ext uri="{FF2B5EF4-FFF2-40B4-BE49-F238E27FC236}">
              <a16:creationId xmlns:a16="http://schemas.microsoft.com/office/drawing/2014/main" id="{ECAAA048-278B-4DDC-B786-1BBFAAEC87B0}"/>
            </a:ext>
          </a:extLst>
        </xdr:cNvPr>
        <xdr:cNvSpPr txBox="1"/>
      </xdr:nvSpPr>
      <xdr:spPr>
        <a:xfrm>
          <a:off x="14389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BA67EECD-442A-4982-A133-F0B119111F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612684E1-3F3F-416E-A742-54AC7C8BDF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453B93C7-A8A7-4AA7-B3C0-B8F2D31635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E3B92E16-506C-4175-99ED-5467D01F4A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1A779F24-ADFB-4D0A-9ECF-7954BEDA10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13A5ACF6-AB11-4E78-8663-C670BCFBEF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E91FF3D7-1615-4CD1-A3F4-CE53722E7A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F448F65A-96DB-4158-B765-62CA5A35E8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9EDE6EFE-91CB-4786-94EB-936B32C035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2AEDED2D-8E3C-44A9-B9F6-282051792B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a:extLst>
            <a:ext uri="{FF2B5EF4-FFF2-40B4-BE49-F238E27FC236}">
              <a16:creationId xmlns:a16="http://schemas.microsoft.com/office/drawing/2014/main" id="{405CFC43-09A3-4AB8-8013-EB33A812531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a:extLst>
            <a:ext uri="{FF2B5EF4-FFF2-40B4-BE49-F238E27FC236}">
              <a16:creationId xmlns:a16="http://schemas.microsoft.com/office/drawing/2014/main" id="{8F9D3CBA-9F01-4B9D-823C-B670AA747CB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a:extLst>
            <a:ext uri="{FF2B5EF4-FFF2-40B4-BE49-F238E27FC236}">
              <a16:creationId xmlns:a16="http://schemas.microsoft.com/office/drawing/2014/main" id="{F01AF452-846A-415A-9D8C-EF69E1681E8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a:extLst>
            <a:ext uri="{FF2B5EF4-FFF2-40B4-BE49-F238E27FC236}">
              <a16:creationId xmlns:a16="http://schemas.microsoft.com/office/drawing/2014/main" id="{3279CF49-C341-4E92-B59C-D156DD8E41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a:extLst>
            <a:ext uri="{FF2B5EF4-FFF2-40B4-BE49-F238E27FC236}">
              <a16:creationId xmlns:a16="http://schemas.microsoft.com/office/drawing/2014/main" id="{A1EE389D-770B-4C99-8B19-6FE9329771D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6" name="テキスト ボックス 675">
          <a:extLst>
            <a:ext uri="{FF2B5EF4-FFF2-40B4-BE49-F238E27FC236}">
              <a16:creationId xmlns:a16="http://schemas.microsoft.com/office/drawing/2014/main" id="{C3648F3A-50BA-4BC7-B24A-7A4CD20ACA3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a:extLst>
            <a:ext uri="{FF2B5EF4-FFF2-40B4-BE49-F238E27FC236}">
              <a16:creationId xmlns:a16="http://schemas.microsoft.com/office/drawing/2014/main" id="{3892252F-3C54-4AE5-97C7-8D69C275DC3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78" name="テキスト ボックス 677">
          <a:extLst>
            <a:ext uri="{FF2B5EF4-FFF2-40B4-BE49-F238E27FC236}">
              <a16:creationId xmlns:a16="http://schemas.microsoft.com/office/drawing/2014/main" id="{A6FAD504-D0EB-4626-9751-C76C6185E2A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a:extLst>
            <a:ext uri="{FF2B5EF4-FFF2-40B4-BE49-F238E27FC236}">
              <a16:creationId xmlns:a16="http://schemas.microsoft.com/office/drawing/2014/main" id="{EB4C6BCC-489F-4159-AD2D-79AA1DD4DCE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0" name="テキスト ボックス 679">
          <a:extLst>
            <a:ext uri="{FF2B5EF4-FFF2-40B4-BE49-F238E27FC236}">
              <a16:creationId xmlns:a16="http://schemas.microsoft.com/office/drawing/2014/main" id="{3B15EC1A-1770-4CB6-94FE-CCC10BDEF18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B1B3DA34-1FBD-4847-AF37-50E199126F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2" name="テキスト ボックス 681">
          <a:extLst>
            <a:ext uri="{FF2B5EF4-FFF2-40B4-BE49-F238E27FC236}">
              <a16:creationId xmlns:a16="http://schemas.microsoft.com/office/drawing/2014/main" id="{4A026A96-5BE7-468F-A609-F53B3C49E04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a:extLst>
            <a:ext uri="{FF2B5EF4-FFF2-40B4-BE49-F238E27FC236}">
              <a16:creationId xmlns:a16="http://schemas.microsoft.com/office/drawing/2014/main" id="{EC973BC0-A44C-461D-9B6F-13526ABB53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84" name="直線コネクタ 683">
          <a:extLst>
            <a:ext uri="{FF2B5EF4-FFF2-40B4-BE49-F238E27FC236}">
              <a16:creationId xmlns:a16="http://schemas.microsoft.com/office/drawing/2014/main" id="{9FF97D07-E5F1-4E98-B361-234F63814571}"/>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85" name="【公民館】&#10;一人当たり面積最小値テキスト">
          <a:extLst>
            <a:ext uri="{FF2B5EF4-FFF2-40B4-BE49-F238E27FC236}">
              <a16:creationId xmlns:a16="http://schemas.microsoft.com/office/drawing/2014/main" id="{0A0609DB-5517-414C-879F-74FED8ABE866}"/>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86" name="直線コネクタ 685">
          <a:extLst>
            <a:ext uri="{FF2B5EF4-FFF2-40B4-BE49-F238E27FC236}">
              <a16:creationId xmlns:a16="http://schemas.microsoft.com/office/drawing/2014/main" id="{66C1426F-71D6-4545-84EA-B56E105A4EB8}"/>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87" name="【公民館】&#10;一人当たり面積最大値テキスト">
          <a:extLst>
            <a:ext uri="{FF2B5EF4-FFF2-40B4-BE49-F238E27FC236}">
              <a16:creationId xmlns:a16="http://schemas.microsoft.com/office/drawing/2014/main" id="{60EF8EBD-5E38-456F-9A3E-415D048C7C99}"/>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88" name="直線コネクタ 687">
          <a:extLst>
            <a:ext uri="{FF2B5EF4-FFF2-40B4-BE49-F238E27FC236}">
              <a16:creationId xmlns:a16="http://schemas.microsoft.com/office/drawing/2014/main" id="{A9E1A388-AAB5-4E70-BCF3-9A4A0C66DAF9}"/>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89" name="【公民館】&#10;一人当たり面積平均値テキスト">
          <a:extLst>
            <a:ext uri="{FF2B5EF4-FFF2-40B4-BE49-F238E27FC236}">
              <a16:creationId xmlns:a16="http://schemas.microsoft.com/office/drawing/2014/main" id="{5DE0118A-14FA-40BC-A72C-852FC295388D}"/>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90" name="フローチャート: 判断 689">
          <a:extLst>
            <a:ext uri="{FF2B5EF4-FFF2-40B4-BE49-F238E27FC236}">
              <a16:creationId xmlns:a16="http://schemas.microsoft.com/office/drawing/2014/main" id="{BF99BFDD-A0BA-4278-BCC1-A5EAC6C950DB}"/>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91" name="フローチャート: 判断 690">
          <a:extLst>
            <a:ext uri="{FF2B5EF4-FFF2-40B4-BE49-F238E27FC236}">
              <a16:creationId xmlns:a16="http://schemas.microsoft.com/office/drawing/2014/main" id="{3C437DF6-89F2-4A75-AEEB-997D480ABB2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92" name="フローチャート: 判断 691">
          <a:extLst>
            <a:ext uri="{FF2B5EF4-FFF2-40B4-BE49-F238E27FC236}">
              <a16:creationId xmlns:a16="http://schemas.microsoft.com/office/drawing/2014/main" id="{C32377B7-9C94-4D5A-B21B-DE8D064A2F55}"/>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52451</xdr:rowOff>
    </xdr:from>
    <xdr:to>
      <xdr:col>102</xdr:col>
      <xdr:colOff>165100</xdr:colOff>
      <xdr:row>108</xdr:row>
      <xdr:rowOff>154051</xdr:rowOff>
    </xdr:to>
    <xdr:sp macro="" textlink="">
      <xdr:nvSpPr>
        <xdr:cNvPr id="693" name="フローチャート: 判断 692">
          <a:extLst>
            <a:ext uri="{FF2B5EF4-FFF2-40B4-BE49-F238E27FC236}">
              <a16:creationId xmlns:a16="http://schemas.microsoft.com/office/drawing/2014/main" id="{FE719C92-2C19-42F8-80F1-04FB8818E3F3}"/>
            </a:ext>
          </a:extLst>
        </xdr:cNvPr>
        <xdr:cNvSpPr/>
      </xdr:nvSpPr>
      <xdr:spPr>
        <a:xfrm>
          <a:off x="19494500" y="185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5BBC8D9A-3E14-47D6-82F2-B10345BFAA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D3A1AE68-AA03-4280-9900-28E3AC924A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DB4B75A4-D1A5-4799-BF11-2B8E3DC38A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5D74FDAA-12C3-4266-81CD-8D642660FC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66FC51EA-7F87-4D8B-8476-9CD7E1D579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88342</xdr:rowOff>
    </xdr:from>
    <xdr:to>
      <xdr:col>112</xdr:col>
      <xdr:colOff>38100</xdr:colOff>
      <xdr:row>109</xdr:row>
      <xdr:rowOff>18492</xdr:rowOff>
    </xdr:to>
    <xdr:sp macro="" textlink="">
      <xdr:nvSpPr>
        <xdr:cNvPr id="699" name="楕円 698">
          <a:extLst>
            <a:ext uri="{FF2B5EF4-FFF2-40B4-BE49-F238E27FC236}">
              <a16:creationId xmlns:a16="http://schemas.microsoft.com/office/drawing/2014/main" id="{49D0B13A-AE99-4E91-A979-32153EDD98A2}"/>
            </a:ext>
          </a:extLst>
        </xdr:cNvPr>
        <xdr:cNvSpPr/>
      </xdr:nvSpPr>
      <xdr:spPr>
        <a:xfrm>
          <a:off x="21272500" y="186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88494</xdr:rowOff>
    </xdr:from>
    <xdr:to>
      <xdr:col>107</xdr:col>
      <xdr:colOff>101600</xdr:colOff>
      <xdr:row>109</xdr:row>
      <xdr:rowOff>18644</xdr:rowOff>
    </xdr:to>
    <xdr:sp macro="" textlink="">
      <xdr:nvSpPr>
        <xdr:cNvPr id="700" name="楕円 699">
          <a:extLst>
            <a:ext uri="{FF2B5EF4-FFF2-40B4-BE49-F238E27FC236}">
              <a16:creationId xmlns:a16="http://schemas.microsoft.com/office/drawing/2014/main" id="{0A15CEA2-57E8-4CDF-AD31-7A20DCCA2CF2}"/>
            </a:ext>
          </a:extLst>
        </xdr:cNvPr>
        <xdr:cNvSpPr/>
      </xdr:nvSpPr>
      <xdr:spPr>
        <a:xfrm>
          <a:off x="20383500" y="18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139142</xdr:rowOff>
    </xdr:from>
    <xdr:to>
      <xdr:col>111</xdr:col>
      <xdr:colOff>177800</xdr:colOff>
      <xdr:row>108</xdr:row>
      <xdr:rowOff>139294</xdr:rowOff>
    </xdr:to>
    <xdr:cxnSp macro="">
      <xdr:nvCxnSpPr>
        <xdr:cNvPr id="701" name="直線コネクタ 700">
          <a:extLst>
            <a:ext uri="{FF2B5EF4-FFF2-40B4-BE49-F238E27FC236}">
              <a16:creationId xmlns:a16="http://schemas.microsoft.com/office/drawing/2014/main" id="{514FAAD1-7F45-483E-81EF-7DC8B17BB5F3}"/>
            </a:ext>
          </a:extLst>
        </xdr:cNvPr>
        <xdr:cNvCxnSpPr/>
      </xdr:nvCxnSpPr>
      <xdr:spPr>
        <a:xfrm flipV="1">
          <a:off x="20434300" y="1865574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02" name="n_1aveValue【公民館】&#10;一人当たり面積">
          <a:extLst>
            <a:ext uri="{FF2B5EF4-FFF2-40B4-BE49-F238E27FC236}">
              <a16:creationId xmlns:a16="http://schemas.microsoft.com/office/drawing/2014/main" id="{0BA7981E-E4B8-4D87-A68D-3AD3AE262338}"/>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03" name="n_2aveValue【公民館】&#10;一人当たり面積">
          <a:extLst>
            <a:ext uri="{FF2B5EF4-FFF2-40B4-BE49-F238E27FC236}">
              <a16:creationId xmlns:a16="http://schemas.microsoft.com/office/drawing/2014/main" id="{3B55EDB8-E7DA-4188-98C8-A1405D8D02F8}"/>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170578</xdr:rowOff>
    </xdr:from>
    <xdr:ext cx="469744" cy="259045"/>
    <xdr:sp macro="" textlink="">
      <xdr:nvSpPr>
        <xdr:cNvPr id="704" name="n_3aveValue【公民館】&#10;一人当たり面積">
          <a:extLst>
            <a:ext uri="{FF2B5EF4-FFF2-40B4-BE49-F238E27FC236}">
              <a16:creationId xmlns:a16="http://schemas.microsoft.com/office/drawing/2014/main" id="{D852307B-791A-4863-824F-4388BCAB9D9D}"/>
            </a:ext>
          </a:extLst>
        </xdr:cNvPr>
        <xdr:cNvSpPr txBox="1"/>
      </xdr:nvSpPr>
      <xdr:spPr>
        <a:xfrm>
          <a:off x="19310427" y="18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9619</xdr:rowOff>
    </xdr:from>
    <xdr:ext cx="469744" cy="259045"/>
    <xdr:sp macro="" textlink="">
      <xdr:nvSpPr>
        <xdr:cNvPr id="705" name="n_1mainValue【公民館】&#10;一人当たり面積">
          <a:extLst>
            <a:ext uri="{FF2B5EF4-FFF2-40B4-BE49-F238E27FC236}">
              <a16:creationId xmlns:a16="http://schemas.microsoft.com/office/drawing/2014/main" id="{F3C0B640-67E6-4C21-8036-DE11FE062393}"/>
            </a:ext>
          </a:extLst>
        </xdr:cNvPr>
        <xdr:cNvSpPr txBox="1"/>
      </xdr:nvSpPr>
      <xdr:spPr>
        <a:xfrm>
          <a:off x="21075727" y="186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9771</xdr:rowOff>
    </xdr:from>
    <xdr:ext cx="469744" cy="259045"/>
    <xdr:sp macro="" textlink="">
      <xdr:nvSpPr>
        <xdr:cNvPr id="706" name="n_2mainValue【公民館】&#10;一人当たり面積">
          <a:extLst>
            <a:ext uri="{FF2B5EF4-FFF2-40B4-BE49-F238E27FC236}">
              <a16:creationId xmlns:a16="http://schemas.microsoft.com/office/drawing/2014/main" id="{0424B50D-4B98-471C-9389-35705C37E016}"/>
            </a:ext>
          </a:extLst>
        </xdr:cNvPr>
        <xdr:cNvSpPr txBox="1"/>
      </xdr:nvSpPr>
      <xdr:spPr>
        <a:xfrm>
          <a:off x="20199427" y="186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537EAE7A-5275-4418-BB43-A92849FC74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0344274B-2AFC-4051-9BD9-E7DE5CECC9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90E63CBE-BC7E-4758-A5D8-9C0A84FF08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高くなっている施設は、橋りょう・トンネル、公営住宅、児童館、公民館となっている。これらの施設については、殆どが耐用年数を経過しているが、震災により更新・改修等が出来ていない状況のため、有形固定資産減価償却率が高くなってい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予定として、橋梁については全ての点検を実施し計画的な改修を行っていく。使用予定のない施設や震災による被害が顕著である建物のうち、児童館、全ての公営住宅、一部の公民館については解体する見込みである。有形固定資産減価償却率は低下が見込まれ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A39148-5C16-4600-B6E9-2D328A322A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BC9C18-3FBD-47E9-AA4E-C3FF5DD188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874706-4357-491D-AD22-62C8C6CA22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B6F64D-807C-4225-BFDF-C9E0E7B7F7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601A86-6DC8-4D25-88B8-18D499E5B0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E29765-D735-4ED2-91C3-065844C4DA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C97310-15B8-407D-A17A-59D6C86D93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85FB64-F4C8-4C58-AE73-0C76881EF6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F0832C-109E-4A44-8733-0E568797C5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C2D78A-B996-4D68-9B84-DA909B62B5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CC13D0-62DC-4544-9A76-56006B3B66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A04B70-E737-48B8-81B6-4586779633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C1DE48-CFDD-4581-98AC-96AA8D5620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254891-9EA4-4893-9656-B39E07F5CB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33076A-E70B-4499-9305-896A9A2984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7978CED-DD5E-4C4F-B529-D7665C6DB78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4958D4-F95D-4D7D-B5D6-5649D4BA6E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18EDCB-51A7-4BF5-A467-2404E1CB1B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EDA7A1-1FB0-4EF2-A3B2-96832BCC28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720985-3BC5-45FC-916C-6583BC4093C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63C7F4-CA8E-4988-978A-DB5CFA7B3D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B8E846-0D78-404D-82F3-87F6D7DBE3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62C3DD-F6D8-4638-B51E-833D36BB52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CF0D01-03D6-4BEC-AC4F-8C4117A5EA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D8D0C7-C8C7-472F-8BAC-100589D97C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51B451-1AC2-4E61-B210-8AE18A45421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2D85B3-7575-49DD-A903-DD6141B29D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ADDB02-152B-42C5-B183-C6591846D7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238805-4EC4-405F-8448-6F4D146447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A77C52D-61D4-4342-9926-E7AC0265C3F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584C139-2BC5-4972-AFA9-196582DDC4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CAD5C65-6D7B-49FC-B4EF-45C6C6BB34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287AE60-451B-405C-85DA-6DC1FB5CF7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CA7A4B4-1CB8-43FA-A8D8-99B761E8FA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CE375C5-7AFB-4CD1-A555-99DE7BD3FB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894B291-2C29-4CA1-A9B1-BCF8D44796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2D3A6ED-6391-4939-9763-81E785AE38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7136130-3B05-4C45-9E3F-279F4FF3C5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435646D-033E-492C-AE20-4488E6251A5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27E043B-579E-4805-84E0-6BE51D894F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14BB8C04-4E81-49AC-8869-4B1752C4CC9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ED8CDFBE-081A-4DAD-A01B-69144AAF7931}"/>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143B9C57-E7EF-4AA5-A4CF-72F283ECEAD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B0C74126-35ED-490C-831E-ABC9DD54849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35A3F0E7-2FD7-4A53-BB59-976C4504CD7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6FA86FCA-4076-4551-89FE-C8C1E4B96A7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719F0943-5FF4-4660-B65E-430AE27E116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7C600454-DCE3-4549-B73E-E48E8AB585E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E4DCDE82-F1CD-4199-89A3-C5CD37EEC0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14CC3EEB-1841-4A99-A2CF-E59A66CF1E7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2CD0B78-86FF-4645-9085-1C19F7536E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2C743F13-D966-4709-9A0F-E3DC471396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26146250-CF0E-4165-8214-4E6F753C11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FCC721A0-C700-4308-89F5-F0B4292DB485}"/>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D61A1D00-C7A8-444D-8B02-811FF1BFD8A9}"/>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8FC77EBB-B7B7-4207-9654-B9005D2B1263}"/>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3A4681FA-E266-4678-B18B-A7FFB0CA49DB}"/>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404EE2-5553-4B9A-AB8D-8D77451DAB9A}"/>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3B385463-261B-4188-9E03-CA9D6AAC9000}"/>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C5DE7C51-96BD-4D16-BA65-788C1968F93F}"/>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722DCDE3-57C9-49FF-B4B2-A4198D5D2C75}"/>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91457</xdr:rowOff>
    </xdr:from>
    <xdr:ext cx="405111" cy="259045"/>
    <xdr:sp macro="" textlink="">
      <xdr:nvSpPr>
        <xdr:cNvPr id="63" name="n_1aveValue【図書館】&#10;有形固定資産減価償却率">
          <a:extLst>
            <a:ext uri="{FF2B5EF4-FFF2-40B4-BE49-F238E27FC236}">
              <a16:creationId xmlns:a16="http://schemas.microsoft.com/office/drawing/2014/main" id="{838157BA-FC12-4292-8C67-EFDFA253B3B7}"/>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90170</xdr:rowOff>
    </xdr:from>
    <xdr:to>
      <xdr:col>15</xdr:col>
      <xdr:colOff>101600</xdr:colOff>
      <xdr:row>39</xdr:row>
      <xdr:rowOff>20320</xdr:rowOff>
    </xdr:to>
    <xdr:sp macro="" textlink="">
      <xdr:nvSpPr>
        <xdr:cNvPr id="64" name="フローチャート: 判断 63">
          <a:extLst>
            <a:ext uri="{FF2B5EF4-FFF2-40B4-BE49-F238E27FC236}">
              <a16:creationId xmlns:a16="http://schemas.microsoft.com/office/drawing/2014/main" id="{C20B558B-63C7-4062-9E7C-5D7FDAE0B6F0}"/>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11447</xdr:rowOff>
    </xdr:from>
    <xdr:ext cx="405111" cy="259045"/>
    <xdr:sp macro="" textlink="">
      <xdr:nvSpPr>
        <xdr:cNvPr id="65" name="n_2aveValue【図書館】&#10;有形固定資産減価償却率">
          <a:extLst>
            <a:ext uri="{FF2B5EF4-FFF2-40B4-BE49-F238E27FC236}">
              <a16:creationId xmlns:a16="http://schemas.microsoft.com/office/drawing/2014/main" id="{20AAAF5A-A0B4-41BD-A27D-E205F256D494}"/>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74930</xdr:rowOff>
    </xdr:from>
    <xdr:to>
      <xdr:col>10</xdr:col>
      <xdr:colOff>165100</xdr:colOff>
      <xdr:row>40</xdr:row>
      <xdr:rowOff>5080</xdr:rowOff>
    </xdr:to>
    <xdr:sp macro="" textlink="">
      <xdr:nvSpPr>
        <xdr:cNvPr id="66" name="フローチャート: 判断 65">
          <a:extLst>
            <a:ext uri="{FF2B5EF4-FFF2-40B4-BE49-F238E27FC236}">
              <a16:creationId xmlns:a16="http://schemas.microsoft.com/office/drawing/2014/main" id="{70E84906-2DA4-4499-BE97-7F05B319B1B6}"/>
            </a:ext>
          </a:extLst>
        </xdr:cNvPr>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21607</xdr:rowOff>
    </xdr:from>
    <xdr:ext cx="405111" cy="259045"/>
    <xdr:sp macro="" textlink="">
      <xdr:nvSpPr>
        <xdr:cNvPr id="67" name="n_3aveValue【図書館】&#10;有形固定資産減価償却率">
          <a:extLst>
            <a:ext uri="{FF2B5EF4-FFF2-40B4-BE49-F238E27FC236}">
              <a16:creationId xmlns:a16="http://schemas.microsoft.com/office/drawing/2014/main" id="{2EED9AC4-F5DB-45F0-A44E-BF11FE6BF861}"/>
            </a:ext>
          </a:extLst>
        </xdr:cNvPr>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A2AF95C-BF57-4FB6-BB65-3C77913410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9029AC-6BD9-48A2-9770-0A31C57556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DD1727-85DB-4AC2-8A59-69A52EF2B4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3B78CD-F162-4BD1-9104-E31A0142D6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3F69A1-AF4D-463F-845D-746EA4D106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152400</xdr:rowOff>
    </xdr:from>
    <xdr:to>
      <xdr:col>20</xdr:col>
      <xdr:colOff>38100</xdr:colOff>
      <xdr:row>37</xdr:row>
      <xdr:rowOff>82550</xdr:rowOff>
    </xdr:to>
    <xdr:sp macro="" textlink="">
      <xdr:nvSpPr>
        <xdr:cNvPr id="73" name="楕円 72">
          <a:extLst>
            <a:ext uri="{FF2B5EF4-FFF2-40B4-BE49-F238E27FC236}">
              <a16:creationId xmlns:a16="http://schemas.microsoft.com/office/drawing/2014/main" id="{514FD990-3A64-487F-8F20-CE67499059A3}"/>
            </a:ext>
          </a:extLst>
        </xdr:cNvPr>
        <xdr:cNvSpPr/>
      </xdr:nvSpPr>
      <xdr:spPr>
        <a:xfrm>
          <a:off x="3746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xdr:rowOff>
    </xdr:from>
    <xdr:to>
      <xdr:col>15</xdr:col>
      <xdr:colOff>101600</xdr:colOff>
      <xdr:row>37</xdr:row>
      <xdr:rowOff>107950</xdr:rowOff>
    </xdr:to>
    <xdr:sp macro="" textlink="">
      <xdr:nvSpPr>
        <xdr:cNvPr id="74" name="楕円 73">
          <a:extLst>
            <a:ext uri="{FF2B5EF4-FFF2-40B4-BE49-F238E27FC236}">
              <a16:creationId xmlns:a16="http://schemas.microsoft.com/office/drawing/2014/main" id="{E20CF931-84AF-4072-AAD1-DCB687FAC987}"/>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31750</xdr:rowOff>
    </xdr:from>
    <xdr:to>
      <xdr:col>19</xdr:col>
      <xdr:colOff>177800</xdr:colOff>
      <xdr:row>37</xdr:row>
      <xdr:rowOff>57150</xdr:rowOff>
    </xdr:to>
    <xdr:cxnSp macro="">
      <xdr:nvCxnSpPr>
        <xdr:cNvPr id="75" name="直線コネクタ 74">
          <a:extLst>
            <a:ext uri="{FF2B5EF4-FFF2-40B4-BE49-F238E27FC236}">
              <a16:creationId xmlns:a16="http://schemas.microsoft.com/office/drawing/2014/main" id="{AA91C63B-1F65-47A1-AC02-C93B79105BA0}"/>
            </a:ext>
          </a:extLst>
        </xdr:cNvPr>
        <xdr:cNvCxnSpPr/>
      </xdr:nvCxnSpPr>
      <xdr:spPr>
        <a:xfrm flipV="1">
          <a:off x="29083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99077</xdr:rowOff>
    </xdr:from>
    <xdr:ext cx="405111" cy="259045"/>
    <xdr:sp macro="" textlink="">
      <xdr:nvSpPr>
        <xdr:cNvPr id="76" name="n_1mainValue【図書館】&#10;有形固定資産減価償却率">
          <a:extLst>
            <a:ext uri="{FF2B5EF4-FFF2-40B4-BE49-F238E27FC236}">
              <a16:creationId xmlns:a16="http://schemas.microsoft.com/office/drawing/2014/main" id="{4FFA5D84-C121-4549-9D70-2D72582EFDB4}"/>
            </a:ext>
          </a:extLst>
        </xdr:cNvPr>
        <xdr:cNvSpPr txBox="1"/>
      </xdr:nvSpPr>
      <xdr:spPr>
        <a:xfrm>
          <a:off x="3582044" y="60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77" name="n_2mainValue【図書館】&#10;有形固定資産減価償却率">
          <a:extLst>
            <a:ext uri="{FF2B5EF4-FFF2-40B4-BE49-F238E27FC236}">
              <a16:creationId xmlns:a16="http://schemas.microsoft.com/office/drawing/2014/main" id="{72E8E191-8464-4E8B-BB9D-4AA24C024CA2}"/>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2614E3B2-490D-4F56-ACB5-DF75E27F2D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58E28155-AFF8-4BF1-88BB-8FAFF44D1F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219B7525-4F97-4BF1-B3E3-73061F243E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DB48815B-95A2-452C-B468-68A9078726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274F921D-3ECE-4182-A6B3-F2280CB455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2B903FD0-8131-49B9-9FB3-7D0A3C4C05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D4C45C33-5DDA-4C93-B906-61936F97AA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4C3DF59B-4E7D-4F26-BCBE-732397AC6D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CD72925E-FB3C-4318-8DC7-2671D6D3D8D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98C17C0B-D6B0-4235-AD20-44786D34B96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450C1C0A-397D-4F13-ABB4-8FF7C0DC99B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3D155402-A75A-4AB0-8C80-444E514523C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4C5CB87F-86B2-4A2D-95F4-76F8620F9C9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65D2EEC2-95C6-4175-AA1C-91C735F0EA2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C00265DA-D6DC-4527-BA20-079095B56D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27191C5F-B938-44C7-BDDD-C7E159595AA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72AD6103-73D8-45B3-84FF-CB9D30BB61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116DC24F-7FBC-43AE-A6ED-4D52148184E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A35CE53D-A4E2-4742-964A-EBF44D499F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FDC12613-D9B2-44FC-B593-FF22E9BF978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A59281E4-BBF7-4C1A-BB84-2F17E83586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917DB26A-DF78-4EF4-8DD5-B70D0FFA4F5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6B40B568-08C8-4635-9F00-00ACFC8B5C0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1" name="直線コネクタ 100">
          <a:extLst>
            <a:ext uri="{FF2B5EF4-FFF2-40B4-BE49-F238E27FC236}">
              <a16:creationId xmlns:a16="http://schemas.microsoft.com/office/drawing/2014/main" id="{2518ABC6-927B-4361-8EDC-11AA52B264F0}"/>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2" name="【図書館】&#10;一人当たり面積最小値テキスト">
          <a:extLst>
            <a:ext uri="{FF2B5EF4-FFF2-40B4-BE49-F238E27FC236}">
              <a16:creationId xmlns:a16="http://schemas.microsoft.com/office/drawing/2014/main" id="{C236215E-538A-49F4-93B1-84C07FFCCC9C}"/>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3" name="直線コネクタ 102">
          <a:extLst>
            <a:ext uri="{FF2B5EF4-FFF2-40B4-BE49-F238E27FC236}">
              <a16:creationId xmlns:a16="http://schemas.microsoft.com/office/drawing/2014/main" id="{902AFEEB-19C4-4914-B822-D62222C42FB2}"/>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4" name="【図書館】&#10;一人当たり面積最大値テキスト">
          <a:extLst>
            <a:ext uri="{FF2B5EF4-FFF2-40B4-BE49-F238E27FC236}">
              <a16:creationId xmlns:a16="http://schemas.microsoft.com/office/drawing/2014/main" id="{903573E8-01E2-4BAA-851E-C96BDE98EADF}"/>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5" name="直線コネクタ 104">
          <a:extLst>
            <a:ext uri="{FF2B5EF4-FFF2-40B4-BE49-F238E27FC236}">
              <a16:creationId xmlns:a16="http://schemas.microsoft.com/office/drawing/2014/main" id="{46C92824-CE80-4DA6-ADAC-A172615CD38D}"/>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6" name="【図書館】&#10;一人当たり面積平均値テキスト">
          <a:extLst>
            <a:ext uri="{FF2B5EF4-FFF2-40B4-BE49-F238E27FC236}">
              <a16:creationId xmlns:a16="http://schemas.microsoft.com/office/drawing/2014/main" id="{F7FD8EF3-FE73-4A64-8748-D7455DDEEA60}"/>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07" name="フローチャート: 判断 106">
          <a:extLst>
            <a:ext uri="{FF2B5EF4-FFF2-40B4-BE49-F238E27FC236}">
              <a16:creationId xmlns:a16="http://schemas.microsoft.com/office/drawing/2014/main" id="{F3E92953-36AA-4039-B5F2-870BD8C79811}"/>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08" name="フローチャート: 判断 107">
          <a:extLst>
            <a:ext uri="{FF2B5EF4-FFF2-40B4-BE49-F238E27FC236}">
              <a16:creationId xmlns:a16="http://schemas.microsoft.com/office/drawing/2014/main" id="{271BB726-BCD5-4403-B080-A28BFD7C5796}"/>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27322</xdr:rowOff>
    </xdr:from>
    <xdr:ext cx="469744" cy="259045"/>
    <xdr:sp macro="" textlink="">
      <xdr:nvSpPr>
        <xdr:cNvPr id="109" name="n_1aveValue【図書館】&#10;一人当たり面積">
          <a:extLst>
            <a:ext uri="{FF2B5EF4-FFF2-40B4-BE49-F238E27FC236}">
              <a16:creationId xmlns:a16="http://schemas.microsoft.com/office/drawing/2014/main" id="{D7E52860-5EA2-41B1-AB69-0AFC3C1A62C9}"/>
            </a:ext>
          </a:extLst>
        </xdr:cNvPr>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113030</xdr:rowOff>
    </xdr:from>
    <xdr:to>
      <xdr:col>46</xdr:col>
      <xdr:colOff>38100</xdr:colOff>
      <xdr:row>40</xdr:row>
      <xdr:rowOff>43180</xdr:rowOff>
    </xdr:to>
    <xdr:sp macro="" textlink="">
      <xdr:nvSpPr>
        <xdr:cNvPr id="110" name="フローチャート: 判断 109">
          <a:extLst>
            <a:ext uri="{FF2B5EF4-FFF2-40B4-BE49-F238E27FC236}">
              <a16:creationId xmlns:a16="http://schemas.microsoft.com/office/drawing/2014/main" id="{5F61F2E5-D34E-4877-BBFC-5BD449E4C452}"/>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59707</xdr:rowOff>
    </xdr:from>
    <xdr:ext cx="469744" cy="259045"/>
    <xdr:sp macro="" textlink="">
      <xdr:nvSpPr>
        <xdr:cNvPr id="111" name="n_2aveValue【図書館】&#10;一人当たり面積">
          <a:extLst>
            <a:ext uri="{FF2B5EF4-FFF2-40B4-BE49-F238E27FC236}">
              <a16:creationId xmlns:a16="http://schemas.microsoft.com/office/drawing/2014/main" id="{782DB853-FCE5-46E3-AB6E-AE49F55A4BCF}"/>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145415</xdr:rowOff>
    </xdr:from>
    <xdr:to>
      <xdr:col>41</xdr:col>
      <xdr:colOff>101600</xdr:colOff>
      <xdr:row>40</xdr:row>
      <xdr:rowOff>75565</xdr:rowOff>
    </xdr:to>
    <xdr:sp macro="" textlink="">
      <xdr:nvSpPr>
        <xdr:cNvPr id="112" name="フローチャート: 判断 111">
          <a:extLst>
            <a:ext uri="{FF2B5EF4-FFF2-40B4-BE49-F238E27FC236}">
              <a16:creationId xmlns:a16="http://schemas.microsoft.com/office/drawing/2014/main" id="{1D35241E-D7ED-4C75-B688-2273BA0D6488}"/>
            </a:ext>
          </a:extLst>
        </xdr:cNvPr>
        <xdr:cNvSpPr/>
      </xdr:nvSpPr>
      <xdr:spPr>
        <a:xfrm>
          <a:off x="7810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92092</xdr:rowOff>
    </xdr:from>
    <xdr:ext cx="469744" cy="259045"/>
    <xdr:sp macro="" textlink="">
      <xdr:nvSpPr>
        <xdr:cNvPr id="113" name="n_3aveValue【図書館】&#10;一人当たり面積">
          <a:extLst>
            <a:ext uri="{FF2B5EF4-FFF2-40B4-BE49-F238E27FC236}">
              <a16:creationId xmlns:a16="http://schemas.microsoft.com/office/drawing/2014/main" id="{9D244BB5-A174-4ABD-8C33-972C14DE3B76}"/>
            </a:ext>
          </a:extLst>
        </xdr:cNvPr>
        <xdr:cNvSpPr txBox="1"/>
      </xdr:nvSpPr>
      <xdr:spPr>
        <a:xfrm>
          <a:off x="7626427"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3DE7458-8E7E-47B6-927E-8FD4E6F647D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4BA56A4-DF94-4E4B-9408-CEBED3C445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EA524D4-106E-4CBF-9B99-4527A6B446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C996D57-0997-4A73-BBCE-C2F853EDE5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68BDBED-1911-49ED-B68F-8F855FFDA0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132080</xdr:rowOff>
    </xdr:from>
    <xdr:to>
      <xdr:col>50</xdr:col>
      <xdr:colOff>165100</xdr:colOff>
      <xdr:row>40</xdr:row>
      <xdr:rowOff>62230</xdr:rowOff>
    </xdr:to>
    <xdr:sp macro="" textlink="">
      <xdr:nvSpPr>
        <xdr:cNvPr id="119" name="楕円 118">
          <a:extLst>
            <a:ext uri="{FF2B5EF4-FFF2-40B4-BE49-F238E27FC236}">
              <a16:creationId xmlns:a16="http://schemas.microsoft.com/office/drawing/2014/main" id="{C1019022-69B0-4A39-8B1D-8F1D65225FB6}"/>
            </a:ext>
          </a:extLst>
        </xdr:cNvPr>
        <xdr:cNvSpPr/>
      </xdr:nvSpPr>
      <xdr:spPr>
        <a:xfrm>
          <a:off x="958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137795</xdr:rowOff>
    </xdr:from>
    <xdr:to>
      <xdr:col>46</xdr:col>
      <xdr:colOff>38100</xdr:colOff>
      <xdr:row>40</xdr:row>
      <xdr:rowOff>67945</xdr:rowOff>
    </xdr:to>
    <xdr:sp macro="" textlink="">
      <xdr:nvSpPr>
        <xdr:cNvPr id="120" name="楕円 119">
          <a:extLst>
            <a:ext uri="{FF2B5EF4-FFF2-40B4-BE49-F238E27FC236}">
              <a16:creationId xmlns:a16="http://schemas.microsoft.com/office/drawing/2014/main" id="{927CF7C0-F730-49D3-B657-6B195BFF6AF4}"/>
            </a:ext>
          </a:extLst>
        </xdr:cNvPr>
        <xdr:cNvSpPr/>
      </xdr:nvSpPr>
      <xdr:spPr>
        <a:xfrm>
          <a:off x="8699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xdr:rowOff>
    </xdr:from>
    <xdr:to>
      <xdr:col>50</xdr:col>
      <xdr:colOff>114300</xdr:colOff>
      <xdr:row>40</xdr:row>
      <xdr:rowOff>17145</xdr:rowOff>
    </xdr:to>
    <xdr:cxnSp macro="">
      <xdr:nvCxnSpPr>
        <xdr:cNvPr id="121" name="直線コネクタ 120">
          <a:extLst>
            <a:ext uri="{FF2B5EF4-FFF2-40B4-BE49-F238E27FC236}">
              <a16:creationId xmlns:a16="http://schemas.microsoft.com/office/drawing/2014/main" id="{44B25177-8061-4816-AFC9-2E2831024BB6}"/>
            </a:ext>
          </a:extLst>
        </xdr:cNvPr>
        <xdr:cNvCxnSpPr/>
      </xdr:nvCxnSpPr>
      <xdr:spPr>
        <a:xfrm flipV="1">
          <a:off x="8750300" y="686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53357</xdr:rowOff>
    </xdr:from>
    <xdr:ext cx="469744" cy="259045"/>
    <xdr:sp macro="" textlink="">
      <xdr:nvSpPr>
        <xdr:cNvPr id="122" name="n_1mainValue【図書館】&#10;一人当たり面積">
          <a:extLst>
            <a:ext uri="{FF2B5EF4-FFF2-40B4-BE49-F238E27FC236}">
              <a16:creationId xmlns:a16="http://schemas.microsoft.com/office/drawing/2014/main" id="{B8874030-FF2B-4694-B4AE-34B5A4946C25}"/>
            </a:ext>
          </a:extLst>
        </xdr:cNvPr>
        <xdr:cNvSpPr txBox="1"/>
      </xdr:nvSpPr>
      <xdr:spPr>
        <a:xfrm>
          <a:off x="93917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59072</xdr:rowOff>
    </xdr:from>
    <xdr:ext cx="469744" cy="259045"/>
    <xdr:sp macro="" textlink="">
      <xdr:nvSpPr>
        <xdr:cNvPr id="123" name="n_2mainValue【図書館】&#10;一人当たり面積">
          <a:extLst>
            <a:ext uri="{FF2B5EF4-FFF2-40B4-BE49-F238E27FC236}">
              <a16:creationId xmlns:a16="http://schemas.microsoft.com/office/drawing/2014/main" id="{239C474A-63F3-44CF-8C04-0DEACFD51968}"/>
            </a:ext>
          </a:extLst>
        </xdr:cNvPr>
        <xdr:cNvSpPr txBox="1"/>
      </xdr:nvSpPr>
      <xdr:spPr>
        <a:xfrm>
          <a:off x="8515427" y="69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474F1A10-5058-4930-AA9A-B5282AF560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E7DB0042-A46F-448F-877D-79B5E6D607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3C217D02-E418-4A06-87D0-CD1D4BD187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40EDA1F-5BB7-4518-80CA-E0C3875D73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96451054-F6EF-4596-AC50-0BA39023EB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B54701E7-6BAB-4CEC-9CED-1A57423599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33A23C61-3EBA-4FB9-B810-F5E52F11E5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FAF0657D-0726-4D11-8B67-CD0248F547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AE7830C6-3B99-48E5-99F1-C5AD3179A6B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9B3E9DEE-13CA-40A9-9005-6154C7EC5A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id="{11AAC584-BA86-4A0A-AC2E-FD07E378BE3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F3E8D658-A6DD-4EF5-99E5-5E4D7975AD2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396997B4-90F5-45F0-8718-BE8C661A614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B1B20DCC-3415-464E-9B0E-1DAD257222A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AC0491E3-651C-47E7-A4BB-88B9A123F0F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D84F7851-F2A5-4316-9B81-619FAA6B9DF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2A74B6BB-61D2-4049-BFFC-90C5958EE95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DAAB6913-0A6D-4311-A8E9-D44908E897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B7A82EBB-7A2D-46AE-8B81-0FCDDD1CA25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0863C161-A091-4F54-BC32-ED3BEAE71DC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id="{4C4C274E-36A3-467E-B0BA-3A0FA687124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81E3DF30-A9A2-4277-8B31-2DFAD642A6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CC780654-2876-4588-873E-41EBCC0BBEA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322FA668-9067-4007-B191-757FE122F6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48" name="直線コネクタ 147">
          <a:extLst>
            <a:ext uri="{FF2B5EF4-FFF2-40B4-BE49-F238E27FC236}">
              <a16:creationId xmlns:a16="http://schemas.microsoft.com/office/drawing/2014/main" id="{D99FEC76-F856-41D1-BE76-5251ED1E9942}"/>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E95D0DD5-B8D7-4DC9-A4A8-868AB0B8289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0" name="直線コネクタ 149">
          <a:extLst>
            <a:ext uri="{FF2B5EF4-FFF2-40B4-BE49-F238E27FC236}">
              <a16:creationId xmlns:a16="http://schemas.microsoft.com/office/drawing/2014/main" id="{8382276B-66F4-4540-9300-678255B1E03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id="{3E615FC1-0D93-480A-8F02-B5A0AB0339C9}"/>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a:extLst>
            <a:ext uri="{FF2B5EF4-FFF2-40B4-BE49-F238E27FC236}">
              <a16:creationId xmlns:a16="http://schemas.microsoft.com/office/drawing/2014/main" id="{313B7E81-2A6C-4D02-AFFA-5506F07A4C6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C3D0DDC0-0E1E-484E-8C33-A381411E8BB9}"/>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54" name="フローチャート: 判断 153">
          <a:extLst>
            <a:ext uri="{FF2B5EF4-FFF2-40B4-BE49-F238E27FC236}">
              <a16:creationId xmlns:a16="http://schemas.microsoft.com/office/drawing/2014/main" id="{FB1CC239-56A0-47A4-81AA-1BE843621336}"/>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55" name="フローチャート: 判断 154">
          <a:extLst>
            <a:ext uri="{FF2B5EF4-FFF2-40B4-BE49-F238E27FC236}">
              <a16:creationId xmlns:a16="http://schemas.microsoft.com/office/drawing/2014/main" id="{35859158-CFC9-4B2E-98AD-08FDF08DB912}"/>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156" name="n_1aveValue【体育館・プール】&#10;有形固定資産減価償却率">
          <a:extLst>
            <a:ext uri="{FF2B5EF4-FFF2-40B4-BE49-F238E27FC236}">
              <a16:creationId xmlns:a16="http://schemas.microsoft.com/office/drawing/2014/main" id="{FD6B636E-FA73-4BBA-9118-F423D1426308}"/>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157" name="フローチャート: 判断 156">
          <a:extLst>
            <a:ext uri="{FF2B5EF4-FFF2-40B4-BE49-F238E27FC236}">
              <a16:creationId xmlns:a16="http://schemas.microsoft.com/office/drawing/2014/main" id="{A8FD8D43-7C23-458F-8D0A-6141584A3B5A}"/>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158" name="n_2aveValue【体育館・プール】&#10;有形固定資産減価償却率">
          <a:extLst>
            <a:ext uri="{FF2B5EF4-FFF2-40B4-BE49-F238E27FC236}">
              <a16:creationId xmlns:a16="http://schemas.microsoft.com/office/drawing/2014/main" id="{C090AC12-1994-4A87-B7BD-CD877A41B08E}"/>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159" name="フローチャート: 判断 158">
          <a:extLst>
            <a:ext uri="{FF2B5EF4-FFF2-40B4-BE49-F238E27FC236}">
              <a16:creationId xmlns:a16="http://schemas.microsoft.com/office/drawing/2014/main" id="{A0FE5ABC-9BCA-49C7-AB72-955CA8E1FB98}"/>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160" name="n_3aveValue【体育館・プール】&#10;有形固定資産減価償却率">
          <a:extLst>
            <a:ext uri="{FF2B5EF4-FFF2-40B4-BE49-F238E27FC236}">
              <a16:creationId xmlns:a16="http://schemas.microsoft.com/office/drawing/2014/main" id="{2DE6AF6C-CD71-4B1D-82BC-A44F6DB2027F}"/>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42AD3B6-5A91-40E6-8F5E-84FFBA21FC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AC473630-F543-40EB-9FC7-F748E70FDF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4437029-B651-4251-B642-0003EE12CD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459D9DE-59EF-4A2F-9934-EB0D5D4260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A7566B8-4A4A-4D19-8960-04998BBF64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46355</xdr:rowOff>
    </xdr:from>
    <xdr:to>
      <xdr:col>20</xdr:col>
      <xdr:colOff>38100</xdr:colOff>
      <xdr:row>55</xdr:row>
      <xdr:rowOff>147955</xdr:rowOff>
    </xdr:to>
    <xdr:sp macro="" textlink="">
      <xdr:nvSpPr>
        <xdr:cNvPr id="166" name="楕円 165">
          <a:extLst>
            <a:ext uri="{FF2B5EF4-FFF2-40B4-BE49-F238E27FC236}">
              <a16:creationId xmlns:a16="http://schemas.microsoft.com/office/drawing/2014/main" id="{72AF0AF8-D91B-420C-85BA-0998C1FE6B3E}"/>
            </a:ext>
          </a:extLst>
        </xdr:cNvPr>
        <xdr:cNvSpPr/>
      </xdr:nvSpPr>
      <xdr:spPr>
        <a:xfrm>
          <a:off x="3746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74930</xdr:rowOff>
    </xdr:from>
    <xdr:to>
      <xdr:col>15</xdr:col>
      <xdr:colOff>101600</xdr:colOff>
      <xdr:row>56</xdr:row>
      <xdr:rowOff>5080</xdr:rowOff>
    </xdr:to>
    <xdr:sp macro="" textlink="">
      <xdr:nvSpPr>
        <xdr:cNvPr id="167" name="楕円 166">
          <a:extLst>
            <a:ext uri="{FF2B5EF4-FFF2-40B4-BE49-F238E27FC236}">
              <a16:creationId xmlns:a16="http://schemas.microsoft.com/office/drawing/2014/main" id="{676E9D09-169D-4E3A-BB16-E70C663D97F0}"/>
            </a:ext>
          </a:extLst>
        </xdr:cNvPr>
        <xdr:cNvSpPr/>
      </xdr:nvSpPr>
      <xdr:spPr>
        <a:xfrm>
          <a:off x="2857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97155</xdr:rowOff>
    </xdr:from>
    <xdr:to>
      <xdr:col>19</xdr:col>
      <xdr:colOff>177800</xdr:colOff>
      <xdr:row>55</xdr:row>
      <xdr:rowOff>125730</xdr:rowOff>
    </xdr:to>
    <xdr:cxnSp macro="">
      <xdr:nvCxnSpPr>
        <xdr:cNvPr id="168" name="直線コネクタ 167">
          <a:extLst>
            <a:ext uri="{FF2B5EF4-FFF2-40B4-BE49-F238E27FC236}">
              <a16:creationId xmlns:a16="http://schemas.microsoft.com/office/drawing/2014/main" id="{620827FE-6759-452E-9D16-730C58391CE7}"/>
            </a:ext>
          </a:extLst>
        </xdr:cNvPr>
        <xdr:cNvCxnSpPr/>
      </xdr:nvCxnSpPr>
      <xdr:spPr>
        <a:xfrm flipV="1">
          <a:off x="2908300" y="9526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164482</xdr:rowOff>
    </xdr:from>
    <xdr:ext cx="405111" cy="259045"/>
    <xdr:sp macro="" textlink="">
      <xdr:nvSpPr>
        <xdr:cNvPr id="169" name="n_1mainValue【体育館・プール】&#10;有形固定資産減価償却率">
          <a:extLst>
            <a:ext uri="{FF2B5EF4-FFF2-40B4-BE49-F238E27FC236}">
              <a16:creationId xmlns:a16="http://schemas.microsoft.com/office/drawing/2014/main" id="{BCEEDDB2-E3C5-48EA-A6A3-C04BA4AB3B7A}"/>
            </a:ext>
          </a:extLst>
        </xdr:cNvPr>
        <xdr:cNvSpPr txBox="1"/>
      </xdr:nvSpPr>
      <xdr:spPr>
        <a:xfrm>
          <a:off x="35820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21607</xdr:rowOff>
    </xdr:from>
    <xdr:ext cx="405111" cy="259045"/>
    <xdr:sp macro="" textlink="">
      <xdr:nvSpPr>
        <xdr:cNvPr id="170" name="n_2mainValue【体育館・プール】&#10;有形固定資産減価償却率">
          <a:extLst>
            <a:ext uri="{FF2B5EF4-FFF2-40B4-BE49-F238E27FC236}">
              <a16:creationId xmlns:a16="http://schemas.microsoft.com/office/drawing/2014/main" id="{65D176D2-C0BA-4B07-8044-7FE761D22CB4}"/>
            </a:ext>
          </a:extLst>
        </xdr:cNvPr>
        <xdr:cNvSpPr txBox="1"/>
      </xdr:nvSpPr>
      <xdr:spPr>
        <a:xfrm>
          <a:off x="2705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AC492474-16FC-4225-B961-B201ABEB59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6911C7D3-6C71-4C14-9C38-269C11471E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CD54C9B2-598B-47FB-92C7-106518EB08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E0AC17BF-1ED4-4168-A326-8E4B7CC7B5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B4517D0D-A755-4172-8ADA-3A1C5924C6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26834918-C405-4F0A-A8F3-2B9D37A8E6A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B35F966E-EE33-4C5C-9C59-904F6F4102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9057A45C-D310-47F3-9030-A73B44CC24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83877438-0E08-4777-927D-6C2B4A1727F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A538C57C-2E3C-420E-B326-7ED889CCAC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8F86D3E0-B62E-40B5-B20A-166E2AE5693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a:extLst>
            <a:ext uri="{FF2B5EF4-FFF2-40B4-BE49-F238E27FC236}">
              <a16:creationId xmlns:a16="http://schemas.microsoft.com/office/drawing/2014/main" id="{DBE4DEC4-2425-4D11-BCE4-B4A2953DE6C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C936A407-0450-4ABF-BE29-540550A8ED0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a:extLst>
            <a:ext uri="{FF2B5EF4-FFF2-40B4-BE49-F238E27FC236}">
              <a16:creationId xmlns:a16="http://schemas.microsoft.com/office/drawing/2014/main" id="{0B1F33B5-09A1-4124-B0EE-615C6F7A63C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CEE64690-ABD9-47C4-8F4E-434601B1AAC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a:extLst>
            <a:ext uri="{FF2B5EF4-FFF2-40B4-BE49-F238E27FC236}">
              <a16:creationId xmlns:a16="http://schemas.microsoft.com/office/drawing/2014/main" id="{27566CE7-D99F-488F-AF2F-C23CA42A2B5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1E7B1A60-A98D-46DD-B9BD-DC6534C6144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a:extLst>
            <a:ext uri="{FF2B5EF4-FFF2-40B4-BE49-F238E27FC236}">
              <a16:creationId xmlns:a16="http://schemas.microsoft.com/office/drawing/2014/main" id="{9E3AFA2F-FD8B-485A-88F8-EA423AB0DF8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B2F88503-C1D5-4A37-ACB0-A032F4EA0DD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a:extLst>
            <a:ext uri="{FF2B5EF4-FFF2-40B4-BE49-F238E27FC236}">
              <a16:creationId xmlns:a16="http://schemas.microsoft.com/office/drawing/2014/main" id="{9802ACF0-CD7E-4A49-BF54-37CEC3EE3B6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B1F83CED-0922-4686-82EC-BB7077E3843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2" name="テキスト ボックス 191">
          <a:extLst>
            <a:ext uri="{FF2B5EF4-FFF2-40B4-BE49-F238E27FC236}">
              <a16:creationId xmlns:a16="http://schemas.microsoft.com/office/drawing/2014/main" id="{72CD8875-E27B-462C-B5DB-52EB33E0F2A5}"/>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BCC1DB3C-F6F7-49C3-8569-356EEDD0D7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4" name="テキスト ボックス 193">
          <a:extLst>
            <a:ext uri="{FF2B5EF4-FFF2-40B4-BE49-F238E27FC236}">
              <a16:creationId xmlns:a16="http://schemas.microsoft.com/office/drawing/2014/main" id="{C3135EE5-87C9-470B-AFC4-2CA2CB13589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68EE4AE0-DCF2-49E7-B24E-4C24A5B2D2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96" name="直線コネクタ 195">
          <a:extLst>
            <a:ext uri="{FF2B5EF4-FFF2-40B4-BE49-F238E27FC236}">
              <a16:creationId xmlns:a16="http://schemas.microsoft.com/office/drawing/2014/main" id="{E50C748E-B86E-4151-99E0-46BD21B218F1}"/>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97" name="【体育館・プール】&#10;一人当たり面積最小値テキスト">
          <a:extLst>
            <a:ext uri="{FF2B5EF4-FFF2-40B4-BE49-F238E27FC236}">
              <a16:creationId xmlns:a16="http://schemas.microsoft.com/office/drawing/2014/main" id="{C975EAA4-9686-4A68-B721-A8CA1971FF04}"/>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98" name="直線コネクタ 197">
          <a:extLst>
            <a:ext uri="{FF2B5EF4-FFF2-40B4-BE49-F238E27FC236}">
              <a16:creationId xmlns:a16="http://schemas.microsoft.com/office/drawing/2014/main" id="{DD3E8D13-5998-4172-B4C8-DAF269F4CD1A}"/>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99" name="【体育館・プール】&#10;一人当たり面積最大値テキスト">
          <a:extLst>
            <a:ext uri="{FF2B5EF4-FFF2-40B4-BE49-F238E27FC236}">
              <a16:creationId xmlns:a16="http://schemas.microsoft.com/office/drawing/2014/main" id="{94262571-5267-474E-BF01-E1AE401E389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0" name="直線コネクタ 199">
          <a:extLst>
            <a:ext uri="{FF2B5EF4-FFF2-40B4-BE49-F238E27FC236}">
              <a16:creationId xmlns:a16="http://schemas.microsoft.com/office/drawing/2014/main" id="{A89B1C04-100B-4511-AF50-04AD25259485}"/>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01" name="【体育館・プール】&#10;一人当たり面積平均値テキスト">
          <a:extLst>
            <a:ext uri="{FF2B5EF4-FFF2-40B4-BE49-F238E27FC236}">
              <a16:creationId xmlns:a16="http://schemas.microsoft.com/office/drawing/2014/main" id="{AD896EFC-CA8E-4F5C-8897-593F9757A2C2}"/>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02" name="フローチャート: 判断 201">
          <a:extLst>
            <a:ext uri="{FF2B5EF4-FFF2-40B4-BE49-F238E27FC236}">
              <a16:creationId xmlns:a16="http://schemas.microsoft.com/office/drawing/2014/main" id="{7B8B0A34-4A30-4E03-9010-BA605BEFD3D2}"/>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03" name="フローチャート: 判断 202">
          <a:extLst>
            <a:ext uri="{FF2B5EF4-FFF2-40B4-BE49-F238E27FC236}">
              <a16:creationId xmlns:a16="http://schemas.microsoft.com/office/drawing/2014/main" id="{75C29471-7206-4828-989A-1AC485E83D16}"/>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204" name="n_1aveValue【体育館・プール】&#10;一人当たり面積">
          <a:extLst>
            <a:ext uri="{FF2B5EF4-FFF2-40B4-BE49-F238E27FC236}">
              <a16:creationId xmlns:a16="http://schemas.microsoft.com/office/drawing/2014/main" id="{C9EDD356-59AA-45A2-92DB-09359532CF93}"/>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205" name="フローチャート: 判断 204">
          <a:extLst>
            <a:ext uri="{FF2B5EF4-FFF2-40B4-BE49-F238E27FC236}">
              <a16:creationId xmlns:a16="http://schemas.microsoft.com/office/drawing/2014/main" id="{1705F3B9-6B1F-4B9B-9868-0C78628E9B85}"/>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206" name="n_2aveValue【体育館・プール】&#10;一人当たり面積">
          <a:extLst>
            <a:ext uri="{FF2B5EF4-FFF2-40B4-BE49-F238E27FC236}">
              <a16:creationId xmlns:a16="http://schemas.microsoft.com/office/drawing/2014/main" id="{29414F00-6353-400D-82CB-0775E8B28FEF}"/>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120486</xdr:rowOff>
    </xdr:from>
    <xdr:to>
      <xdr:col>41</xdr:col>
      <xdr:colOff>101600</xdr:colOff>
      <xdr:row>64</xdr:row>
      <xdr:rowOff>50636</xdr:rowOff>
    </xdr:to>
    <xdr:sp macro="" textlink="">
      <xdr:nvSpPr>
        <xdr:cNvPr id="207" name="フローチャート: 判断 206">
          <a:extLst>
            <a:ext uri="{FF2B5EF4-FFF2-40B4-BE49-F238E27FC236}">
              <a16:creationId xmlns:a16="http://schemas.microsoft.com/office/drawing/2014/main" id="{FE57BCE7-3F3C-4698-8263-B18DFE87DC68}"/>
            </a:ext>
          </a:extLst>
        </xdr:cNvPr>
        <xdr:cNvSpPr/>
      </xdr:nvSpPr>
      <xdr:spPr>
        <a:xfrm>
          <a:off x="7810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67163</xdr:rowOff>
    </xdr:from>
    <xdr:ext cx="469744" cy="259045"/>
    <xdr:sp macro="" textlink="">
      <xdr:nvSpPr>
        <xdr:cNvPr id="208" name="n_3aveValue【体育館・プール】&#10;一人当たり面積">
          <a:extLst>
            <a:ext uri="{FF2B5EF4-FFF2-40B4-BE49-F238E27FC236}">
              <a16:creationId xmlns:a16="http://schemas.microsoft.com/office/drawing/2014/main" id="{E67A48D1-0261-402D-A614-DCA2F65E6DD3}"/>
            </a:ext>
          </a:extLst>
        </xdr:cNvPr>
        <xdr:cNvSpPr txBox="1"/>
      </xdr:nvSpPr>
      <xdr:spPr>
        <a:xfrm>
          <a:off x="7626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DF9AD54-555F-49A4-A52B-64EA7B1772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482D1FA1-4CD2-48B2-AC1D-1629B6AD5D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53E2195-F2C8-4B3A-BAD7-09F9E178B5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E3F1A67-553E-4FEA-8796-DFEBD6EEFF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FA4DFC5-6B92-420C-908D-110410DBAE1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14841</xdr:rowOff>
    </xdr:from>
    <xdr:to>
      <xdr:col>50</xdr:col>
      <xdr:colOff>165100</xdr:colOff>
      <xdr:row>64</xdr:row>
      <xdr:rowOff>116441</xdr:rowOff>
    </xdr:to>
    <xdr:sp macro="" textlink="">
      <xdr:nvSpPr>
        <xdr:cNvPr id="214" name="楕円 213">
          <a:extLst>
            <a:ext uri="{FF2B5EF4-FFF2-40B4-BE49-F238E27FC236}">
              <a16:creationId xmlns:a16="http://schemas.microsoft.com/office/drawing/2014/main" id="{F3BFB082-E1E8-4E5E-8B7B-4326C661C0B3}"/>
            </a:ext>
          </a:extLst>
        </xdr:cNvPr>
        <xdr:cNvSpPr/>
      </xdr:nvSpPr>
      <xdr:spPr>
        <a:xfrm>
          <a:off x="9588500" y="109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15821</xdr:rowOff>
    </xdr:from>
    <xdr:to>
      <xdr:col>46</xdr:col>
      <xdr:colOff>38100</xdr:colOff>
      <xdr:row>64</xdr:row>
      <xdr:rowOff>117421</xdr:rowOff>
    </xdr:to>
    <xdr:sp macro="" textlink="">
      <xdr:nvSpPr>
        <xdr:cNvPr id="215" name="楕円 214">
          <a:extLst>
            <a:ext uri="{FF2B5EF4-FFF2-40B4-BE49-F238E27FC236}">
              <a16:creationId xmlns:a16="http://schemas.microsoft.com/office/drawing/2014/main" id="{D9942505-78C8-41D6-978F-2EBDED8B0ED9}"/>
            </a:ext>
          </a:extLst>
        </xdr:cNvPr>
        <xdr:cNvSpPr/>
      </xdr:nvSpPr>
      <xdr:spPr>
        <a:xfrm>
          <a:off x="8699500" y="109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65641</xdr:rowOff>
    </xdr:from>
    <xdr:to>
      <xdr:col>50</xdr:col>
      <xdr:colOff>114300</xdr:colOff>
      <xdr:row>64</xdr:row>
      <xdr:rowOff>66621</xdr:rowOff>
    </xdr:to>
    <xdr:cxnSp macro="">
      <xdr:nvCxnSpPr>
        <xdr:cNvPr id="216" name="直線コネクタ 215">
          <a:extLst>
            <a:ext uri="{FF2B5EF4-FFF2-40B4-BE49-F238E27FC236}">
              <a16:creationId xmlns:a16="http://schemas.microsoft.com/office/drawing/2014/main" id="{D5DBB3F0-0A7E-4BCA-A180-AE023C36B508}"/>
            </a:ext>
          </a:extLst>
        </xdr:cNvPr>
        <xdr:cNvCxnSpPr/>
      </xdr:nvCxnSpPr>
      <xdr:spPr>
        <a:xfrm flipV="1">
          <a:off x="8750300" y="1103844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107568</xdr:rowOff>
    </xdr:from>
    <xdr:ext cx="469744" cy="259045"/>
    <xdr:sp macro="" textlink="">
      <xdr:nvSpPr>
        <xdr:cNvPr id="217" name="n_1mainValue【体育館・プール】&#10;一人当たり面積">
          <a:extLst>
            <a:ext uri="{FF2B5EF4-FFF2-40B4-BE49-F238E27FC236}">
              <a16:creationId xmlns:a16="http://schemas.microsoft.com/office/drawing/2014/main" id="{9C69D22E-2609-4F3F-8554-4BAF11A69831}"/>
            </a:ext>
          </a:extLst>
        </xdr:cNvPr>
        <xdr:cNvSpPr txBox="1"/>
      </xdr:nvSpPr>
      <xdr:spPr>
        <a:xfrm>
          <a:off x="9391727" y="1108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108548</xdr:rowOff>
    </xdr:from>
    <xdr:ext cx="469744" cy="259045"/>
    <xdr:sp macro="" textlink="">
      <xdr:nvSpPr>
        <xdr:cNvPr id="218" name="n_2mainValue【体育館・プール】&#10;一人当たり面積">
          <a:extLst>
            <a:ext uri="{FF2B5EF4-FFF2-40B4-BE49-F238E27FC236}">
              <a16:creationId xmlns:a16="http://schemas.microsoft.com/office/drawing/2014/main" id="{778608F5-685A-4F4D-99DE-295F27E6C2D5}"/>
            </a:ext>
          </a:extLst>
        </xdr:cNvPr>
        <xdr:cNvSpPr txBox="1"/>
      </xdr:nvSpPr>
      <xdr:spPr>
        <a:xfrm>
          <a:off x="8515427" y="110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91E48796-8288-4C33-889B-4881C3FA72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1949AA82-DACB-4BFC-8890-8390DEFA2E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A949BA99-6ECB-4F9B-A22D-A8F63BBF07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EEBAEC19-AD82-45C2-80AA-C4AB0EE576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A316DD3B-932F-489A-A6C5-33340C6DBD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94731E81-F7A9-42D4-A3B8-C282A5AA56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520CF8D8-DE8F-4C6B-9E1A-E791313AF0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20DE2D67-1968-464C-B6CE-4795D1DD8BD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8167FF5D-859E-409F-8EC8-0FE448D850D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6EF6502C-D999-4F7C-9307-82D7CB607B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9AF573BB-B069-49B3-AA8E-AC81EB83C43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F1E3A312-1A07-4B8E-B30E-8EF1AD442A1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40F76C9C-6E43-4CD3-AEB3-7E0BC9C9BDE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ADB0EE37-4725-4C77-A5D4-84822ED47A2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42F8D28D-AEB5-43AE-AD12-5057125B6A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4AE45CF3-90C5-4B9D-B66D-ECF7648AB48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59E049CE-26C8-462A-BFBE-E20572D178C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76C599A6-8624-4E42-95D9-85F0E9E512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97EDCF4E-63B4-4B74-B97F-FA98F110DDD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E10F8ABB-0C49-4F00-8BCF-D7329FCE25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6CFDF603-BCF6-4489-AA31-596CE06FEFD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99432829-A3A0-4433-9906-FAB1981379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C06D4E48-7AAB-4A76-AA58-21FF9202C8F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a:extLst>
            <a:ext uri="{FF2B5EF4-FFF2-40B4-BE49-F238E27FC236}">
              <a16:creationId xmlns:a16="http://schemas.microsoft.com/office/drawing/2014/main" id="{A3982877-1966-4D5E-9DF0-4E528ADF2E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43" name="直線コネクタ 242">
          <a:extLst>
            <a:ext uri="{FF2B5EF4-FFF2-40B4-BE49-F238E27FC236}">
              <a16:creationId xmlns:a16="http://schemas.microsoft.com/office/drawing/2014/main" id="{5B1BEF33-E313-4742-9133-AFA578C113AE}"/>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44" name="【福祉施設】&#10;有形固定資産減価償却率最小値テキスト">
          <a:extLst>
            <a:ext uri="{FF2B5EF4-FFF2-40B4-BE49-F238E27FC236}">
              <a16:creationId xmlns:a16="http://schemas.microsoft.com/office/drawing/2014/main" id="{85C39BB1-448B-4AB8-9120-7E3FDB805B93}"/>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45" name="直線コネクタ 244">
          <a:extLst>
            <a:ext uri="{FF2B5EF4-FFF2-40B4-BE49-F238E27FC236}">
              <a16:creationId xmlns:a16="http://schemas.microsoft.com/office/drawing/2014/main" id="{E70CE02C-B630-4308-9F25-53CF7FED4D07}"/>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福祉施設】&#10;有形固定資産減価償却率最大値テキスト">
          <a:extLst>
            <a:ext uri="{FF2B5EF4-FFF2-40B4-BE49-F238E27FC236}">
              <a16:creationId xmlns:a16="http://schemas.microsoft.com/office/drawing/2014/main" id="{8CE8F8D1-ADE4-4D1F-9F5D-26E1CEAD944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9135625D-1E76-41A2-9B47-A4D3B4C4980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48" name="【福祉施設】&#10;有形固定資産減価償却率平均値テキスト">
          <a:extLst>
            <a:ext uri="{FF2B5EF4-FFF2-40B4-BE49-F238E27FC236}">
              <a16:creationId xmlns:a16="http://schemas.microsoft.com/office/drawing/2014/main" id="{11B43C71-A297-4E54-A021-2DEBA70E5F48}"/>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49" name="フローチャート: 判断 248">
          <a:extLst>
            <a:ext uri="{FF2B5EF4-FFF2-40B4-BE49-F238E27FC236}">
              <a16:creationId xmlns:a16="http://schemas.microsoft.com/office/drawing/2014/main" id="{B8253E37-62E4-4AF6-BB58-A05BACE44A5A}"/>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50" name="フローチャート: 判断 249">
          <a:extLst>
            <a:ext uri="{FF2B5EF4-FFF2-40B4-BE49-F238E27FC236}">
              <a16:creationId xmlns:a16="http://schemas.microsoft.com/office/drawing/2014/main" id="{7B11171F-A406-46A8-8DE4-A3DA2B3BB067}"/>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251" name="n_1aveValue【福祉施設】&#10;有形固定資産減価償却率">
          <a:extLst>
            <a:ext uri="{FF2B5EF4-FFF2-40B4-BE49-F238E27FC236}">
              <a16:creationId xmlns:a16="http://schemas.microsoft.com/office/drawing/2014/main" id="{393248E3-3972-4CFC-A4E1-07CBA0745747}"/>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252" name="フローチャート: 判断 251">
          <a:extLst>
            <a:ext uri="{FF2B5EF4-FFF2-40B4-BE49-F238E27FC236}">
              <a16:creationId xmlns:a16="http://schemas.microsoft.com/office/drawing/2014/main" id="{CEC3A852-A65B-4D7B-BD58-B90C92477EC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253" name="n_2aveValue【福祉施設】&#10;有形固定資産減価償却率">
          <a:extLst>
            <a:ext uri="{FF2B5EF4-FFF2-40B4-BE49-F238E27FC236}">
              <a16:creationId xmlns:a16="http://schemas.microsoft.com/office/drawing/2014/main" id="{D951FD35-B943-4C23-870D-E92C2CB85B32}"/>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46355</xdr:rowOff>
    </xdr:from>
    <xdr:to>
      <xdr:col>10</xdr:col>
      <xdr:colOff>165100</xdr:colOff>
      <xdr:row>83</xdr:row>
      <xdr:rowOff>147955</xdr:rowOff>
    </xdr:to>
    <xdr:sp macro="" textlink="">
      <xdr:nvSpPr>
        <xdr:cNvPr id="254" name="フローチャート: 判断 253">
          <a:extLst>
            <a:ext uri="{FF2B5EF4-FFF2-40B4-BE49-F238E27FC236}">
              <a16:creationId xmlns:a16="http://schemas.microsoft.com/office/drawing/2014/main" id="{19E8FB93-FBD8-456A-BC42-6997EC5A2430}"/>
            </a:ext>
          </a:extLst>
        </xdr:cNvPr>
        <xdr:cNvSpPr/>
      </xdr:nvSpPr>
      <xdr:spPr>
        <a:xfrm>
          <a:off x="1968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164482</xdr:rowOff>
    </xdr:from>
    <xdr:ext cx="405111" cy="259045"/>
    <xdr:sp macro="" textlink="">
      <xdr:nvSpPr>
        <xdr:cNvPr id="255" name="n_3aveValue【福祉施設】&#10;有形固定資産減価償却率">
          <a:extLst>
            <a:ext uri="{FF2B5EF4-FFF2-40B4-BE49-F238E27FC236}">
              <a16:creationId xmlns:a16="http://schemas.microsoft.com/office/drawing/2014/main" id="{EA857200-5DC4-4B5F-8831-5B3E1CF2EA7B}"/>
            </a:ext>
          </a:extLst>
        </xdr:cNvPr>
        <xdr:cNvSpPr txBox="1"/>
      </xdr:nvSpPr>
      <xdr:spPr>
        <a:xfrm>
          <a:off x="1816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1C36A0B-711F-45B6-8890-D9552DEEAE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E160B20-A9C7-4BFF-A275-3CB9FBD568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6927F96-1608-4218-B5BA-BBEF9BD60D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32FC809-EFC1-47C8-88D0-75E40BE8ABA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C746597-B2BF-41F9-8806-057DAB668B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57786</xdr:rowOff>
    </xdr:from>
    <xdr:to>
      <xdr:col>20</xdr:col>
      <xdr:colOff>38100</xdr:colOff>
      <xdr:row>84</xdr:row>
      <xdr:rowOff>159386</xdr:rowOff>
    </xdr:to>
    <xdr:sp macro="" textlink="">
      <xdr:nvSpPr>
        <xdr:cNvPr id="261" name="楕円 260">
          <a:extLst>
            <a:ext uri="{FF2B5EF4-FFF2-40B4-BE49-F238E27FC236}">
              <a16:creationId xmlns:a16="http://schemas.microsoft.com/office/drawing/2014/main" id="{152D9DAC-8045-4748-8E16-35A34FE2D5E6}"/>
            </a:ext>
          </a:extLst>
        </xdr:cNvPr>
        <xdr:cNvSpPr/>
      </xdr:nvSpPr>
      <xdr:spPr>
        <a:xfrm>
          <a:off x="3746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95886</xdr:rowOff>
    </xdr:from>
    <xdr:to>
      <xdr:col>15</xdr:col>
      <xdr:colOff>101600</xdr:colOff>
      <xdr:row>85</xdr:row>
      <xdr:rowOff>26036</xdr:rowOff>
    </xdr:to>
    <xdr:sp macro="" textlink="">
      <xdr:nvSpPr>
        <xdr:cNvPr id="262" name="楕円 261">
          <a:extLst>
            <a:ext uri="{FF2B5EF4-FFF2-40B4-BE49-F238E27FC236}">
              <a16:creationId xmlns:a16="http://schemas.microsoft.com/office/drawing/2014/main" id="{022B8C07-00A7-47BE-A100-9624B0F4E01F}"/>
            </a:ext>
          </a:extLst>
        </xdr:cNvPr>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108586</xdr:rowOff>
    </xdr:from>
    <xdr:to>
      <xdr:col>19</xdr:col>
      <xdr:colOff>177800</xdr:colOff>
      <xdr:row>84</xdr:row>
      <xdr:rowOff>146686</xdr:rowOff>
    </xdr:to>
    <xdr:cxnSp macro="">
      <xdr:nvCxnSpPr>
        <xdr:cNvPr id="263" name="直線コネクタ 262">
          <a:extLst>
            <a:ext uri="{FF2B5EF4-FFF2-40B4-BE49-F238E27FC236}">
              <a16:creationId xmlns:a16="http://schemas.microsoft.com/office/drawing/2014/main" id="{F11834F0-F0EA-4A71-A1EE-5EF2DD8FB062}"/>
            </a:ext>
          </a:extLst>
        </xdr:cNvPr>
        <xdr:cNvCxnSpPr/>
      </xdr:nvCxnSpPr>
      <xdr:spPr>
        <a:xfrm flipV="1">
          <a:off x="2908300" y="145103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150513</xdr:rowOff>
    </xdr:from>
    <xdr:ext cx="405111" cy="259045"/>
    <xdr:sp macro="" textlink="">
      <xdr:nvSpPr>
        <xdr:cNvPr id="264" name="n_1mainValue【福祉施設】&#10;有形固定資産減価償却率">
          <a:extLst>
            <a:ext uri="{FF2B5EF4-FFF2-40B4-BE49-F238E27FC236}">
              <a16:creationId xmlns:a16="http://schemas.microsoft.com/office/drawing/2014/main" id="{78148F65-6A2C-4EA3-9A2D-A4E7071AA19D}"/>
            </a:ext>
          </a:extLst>
        </xdr:cNvPr>
        <xdr:cNvSpPr txBox="1"/>
      </xdr:nvSpPr>
      <xdr:spPr>
        <a:xfrm>
          <a:off x="35820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265" name="n_2mainValue【福祉施設】&#10;有形固定資産減価償却率">
          <a:extLst>
            <a:ext uri="{FF2B5EF4-FFF2-40B4-BE49-F238E27FC236}">
              <a16:creationId xmlns:a16="http://schemas.microsoft.com/office/drawing/2014/main" id="{C9A1B144-990C-4F8D-91E3-BD7A8F19FDF3}"/>
            </a:ext>
          </a:extLst>
        </xdr:cNvPr>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7628CE10-2223-49F4-A62F-9FE628E1F3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F343BEB1-2517-4724-80D2-D2521852B2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4B2F7DD7-FBC9-4D18-B43F-FDD406D16F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FD4CE3E8-2E4B-4302-AA53-EEA618B281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CE0D024-0EC9-4B46-96A9-D4D36580CC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4C0DEF12-6530-42C1-80ED-7CC9732071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8ACD904E-8C5C-47BF-8F36-8CB038E61F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DCD44616-B8C6-44F3-B664-BD3248B5A2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A70817EF-95FA-4EB9-BEDB-7D17550582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99860BD6-92B2-400D-BAC6-B50FBA6E28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690B7283-AE8A-442C-9A73-1D8CA33BCD4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A1930BF-0404-4941-AA91-F99EB75F5F9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C3640B07-C67D-448E-B0A4-1137CC1D7A3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A44D426C-69E2-4892-8B43-2EEE03B0DDB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1E76F269-B6B8-4716-8DC7-67880A431E9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76836C4B-5126-4C5F-8444-A90CCB12F51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5B642E71-D38A-4EF4-8957-C7E928825C4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79BBABC3-3899-4337-B9A3-8942D1C1D2A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51EB1E76-26A2-47E1-9CC3-EEB87F64C68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BBB64C69-6072-4D29-9666-743CAA93FF0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3A77EF9B-6D2A-4325-9304-56FB1E3FE24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EAFC697A-315C-4B17-AC8B-D13FBF878D6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2DA8471D-679B-4D76-BBA1-121140EAE1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FAF2EE61-047E-4985-BC2D-FD93CBB678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ACA37DBA-23D9-4F20-A414-4BE6E0944A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91" name="直線コネクタ 290">
          <a:extLst>
            <a:ext uri="{FF2B5EF4-FFF2-40B4-BE49-F238E27FC236}">
              <a16:creationId xmlns:a16="http://schemas.microsoft.com/office/drawing/2014/main" id="{A4FC582F-93AF-4A7A-B8CB-6B3065622B46}"/>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92" name="【福祉施設】&#10;一人当たり面積最小値テキスト">
          <a:extLst>
            <a:ext uri="{FF2B5EF4-FFF2-40B4-BE49-F238E27FC236}">
              <a16:creationId xmlns:a16="http://schemas.microsoft.com/office/drawing/2014/main" id="{F2016D06-3AA2-451F-AEED-9B6850572125}"/>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93" name="直線コネクタ 292">
          <a:extLst>
            <a:ext uri="{FF2B5EF4-FFF2-40B4-BE49-F238E27FC236}">
              <a16:creationId xmlns:a16="http://schemas.microsoft.com/office/drawing/2014/main" id="{C06DA2EF-464E-4173-9D30-F8FCCEE84952}"/>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94" name="【福祉施設】&#10;一人当たり面積最大値テキスト">
          <a:extLst>
            <a:ext uri="{FF2B5EF4-FFF2-40B4-BE49-F238E27FC236}">
              <a16:creationId xmlns:a16="http://schemas.microsoft.com/office/drawing/2014/main" id="{39CF1247-F2A8-42E3-9AD1-F056F3659C27}"/>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95" name="直線コネクタ 294">
          <a:extLst>
            <a:ext uri="{FF2B5EF4-FFF2-40B4-BE49-F238E27FC236}">
              <a16:creationId xmlns:a16="http://schemas.microsoft.com/office/drawing/2014/main" id="{56AB1D78-4582-4FBA-8831-F14D351128DC}"/>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96" name="【福祉施設】&#10;一人当たり面積平均値テキスト">
          <a:extLst>
            <a:ext uri="{FF2B5EF4-FFF2-40B4-BE49-F238E27FC236}">
              <a16:creationId xmlns:a16="http://schemas.microsoft.com/office/drawing/2014/main" id="{A1CF0DE4-4950-4E8F-BB7A-44854DA9EE88}"/>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97" name="フローチャート: 判断 296">
          <a:extLst>
            <a:ext uri="{FF2B5EF4-FFF2-40B4-BE49-F238E27FC236}">
              <a16:creationId xmlns:a16="http://schemas.microsoft.com/office/drawing/2014/main" id="{B98388ED-FF94-4AE1-A345-12504AFCC0A2}"/>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98" name="フローチャート: 判断 297">
          <a:extLst>
            <a:ext uri="{FF2B5EF4-FFF2-40B4-BE49-F238E27FC236}">
              <a16:creationId xmlns:a16="http://schemas.microsoft.com/office/drawing/2014/main" id="{820BC446-0DF2-46C5-B456-FCC6AC6D4D8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99" name="n_1aveValue【福祉施設】&#10;一人当たり面積">
          <a:extLst>
            <a:ext uri="{FF2B5EF4-FFF2-40B4-BE49-F238E27FC236}">
              <a16:creationId xmlns:a16="http://schemas.microsoft.com/office/drawing/2014/main" id="{CE4C9486-0D06-49B0-9BF9-831001919CDE}"/>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300" name="フローチャート: 判断 299">
          <a:extLst>
            <a:ext uri="{FF2B5EF4-FFF2-40B4-BE49-F238E27FC236}">
              <a16:creationId xmlns:a16="http://schemas.microsoft.com/office/drawing/2014/main" id="{817D906E-0194-414E-83FB-0E9FADB461C6}"/>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301" name="n_2aveValue【福祉施設】&#10;一人当たり面積">
          <a:extLst>
            <a:ext uri="{FF2B5EF4-FFF2-40B4-BE49-F238E27FC236}">
              <a16:creationId xmlns:a16="http://schemas.microsoft.com/office/drawing/2014/main" id="{DBF98184-233C-4830-A404-BC52E348C46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86578</xdr:rowOff>
    </xdr:from>
    <xdr:to>
      <xdr:col>41</xdr:col>
      <xdr:colOff>101600</xdr:colOff>
      <xdr:row>86</xdr:row>
      <xdr:rowOff>16728</xdr:rowOff>
    </xdr:to>
    <xdr:sp macro="" textlink="">
      <xdr:nvSpPr>
        <xdr:cNvPr id="302" name="フローチャート: 判断 301">
          <a:extLst>
            <a:ext uri="{FF2B5EF4-FFF2-40B4-BE49-F238E27FC236}">
              <a16:creationId xmlns:a16="http://schemas.microsoft.com/office/drawing/2014/main" id="{21089BDE-64EB-4111-97BD-AAF2B38B50D0}"/>
            </a:ext>
          </a:extLst>
        </xdr:cNvPr>
        <xdr:cNvSpPr/>
      </xdr:nvSpPr>
      <xdr:spPr>
        <a:xfrm>
          <a:off x="7810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33255</xdr:rowOff>
    </xdr:from>
    <xdr:ext cx="469744" cy="259045"/>
    <xdr:sp macro="" textlink="">
      <xdr:nvSpPr>
        <xdr:cNvPr id="303" name="n_3aveValue【福祉施設】&#10;一人当たり面積">
          <a:extLst>
            <a:ext uri="{FF2B5EF4-FFF2-40B4-BE49-F238E27FC236}">
              <a16:creationId xmlns:a16="http://schemas.microsoft.com/office/drawing/2014/main" id="{B1D1510E-CA95-4D86-AA89-71C472670C19}"/>
            </a:ext>
          </a:extLst>
        </xdr:cNvPr>
        <xdr:cNvSpPr txBox="1"/>
      </xdr:nvSpPr>
      <xdr:spPr>
        <a:xfrm>
          <a:off x="7626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1D0FEBA-9F14-487E-9428-AA5A7CE25CF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CC3797E-6106-4648-999A-F093DD2B98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C204FD4-75BF-43D6-B3BA-46B341E6EF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1C1CF41-A476-443B-B96A-378F813ABA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0329D45-484C-4EE8-9580-BBFA390DBF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90824</xdr:rowOff>
    </xdr:from>
    <xdr:to>
      <xdr:col>50</xdr:col>
      <xdr:colOff>165100</xdr:colOff>
      <xdr:row>86</xdr:row>
      <xdr:rowOff>20974</xdr:rowOff>
    </xdr:to>
    <xdr:sp macro="" textlink="">
      <xdr:nvSpPr>
        <xdr:cNvPr id="309" name="楕円 308">
          <a:extLst>
            <a:ext uri="{FF2B5EF4-FFF2-40B4-BE49-F238E27FC236}">
              <a16:creationId xmlns:a16="http://schemas.microsoft.com/office/drawing/2014/main" id="{9046FB37-3C38-471F-BBAD-D5C06A2F0C8B}"/>
            </a:ext>
          </a:extLst>
        </xdr:cNvPr>
        <xdr:cNvSpPr/>
      </xdr:nvSpPr>
      <xdr:spPr>
        <a:xfrm>
          <a:off x="9588500" y="146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93436</xdr:rowOff>
    </xdr:from>
    <xdr:to>
      <xdr:col>46</xdr:col>
      <xdr:colOff>38100</xdr:colOff>
      <xdr:row>86</xdr:row>
      <xdr:rowOff>23586</xdr:rowOff>
    </xdr:to>
    <xdr:sp macro="" textlink="">
      <xdr:nvSpPr>
        <xdr:cNvPr id="310" name="楕円 309">
          <a:extLst>
            <a:ext uri="{FF2B5EF4-FFF2-40B4-BE49-F238E27FC236}">
              <a16:creationId xmlns:a16="http://schemas.microsoft.com/office/drawing/2014/main" id="{5F250D88-989B-435B-A8D2-6E208337740C}"/>
            </a:ext>
          </a:extLst>
        </xdr:cNvPr>
        <xdr:cNvSpPr/>
      </xdr:nvSpPr>
      <xdr:spPr>
        <a:xfrm>
          <a:off x="8699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141624</xdr:rowOff>
    </xdr:from>
    <xdr:to>
      <xdr:col>50</xdr:col>
      <xdr:colOff>114300</xdr:colOff>
      <xdr:row>85</xdr:row>
      <xdr:rowOff>144236</xdr:rowOff>
    </xdr:to>
    <xdr:cxnSp macro="">
      <xdr:nvCxnSpPr>
        <xdr:cNvPr id="311" name="直線コネクタ 310">
          <a:extLst>
            <a:ext uri="{FF2B5EF4-FFF2-40B4-BE49-F238E27FC236}">
              <a16:creationId xmlns:a16="http://schemas.microsoft.com/office/drawing/2014/main" id="{674CD227-F58B-4FA1-847D-12A9C4B60DEE}"/>
            </a:ext>
          </a:extLst>
        </xdr:cNvPr>
        <xdr:cNvCxnSpPr/>
      </xdr:nvCxnSpPr>
      <xdr:spPr>
        <a:xfrm flipV="1">
          <a:off x="8750300" y="1471487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12101</xdr:rowOff>
    </xdr:from>
    <xdr:ext cx="469744" cy="259045"/>
    <xdr:sp macro="" textlink="">
      <xdr:nvSpPr>
        <xdr:cNvPr id="312" name="n_1mainValue【福祉施設】&#10;一人当たり面積">
          <a:extLst>
            <a:ext uri="{FF2B5EF4-FFF2-40B4-BE49-F238E27FC236}">
              <a16:creationId xmlns:a16="http://schemas.microsoft.com/office/drawing/2014/main" id="{EC1DFFB0-2495-42AB-AA9E-2A0C0DAA4029}"/>
            </a:ext>
          </a:extLst>
        </xdr:cNvPr>
        <xdr:cNvSpPr txBox="1"/>
      </xdr:nvSpPr>
      <xdr:spPr>
        <a:xfrm>
          <a:off x="9391727" y="147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13" name="n_2mainValue【福祉施設】&#10;一人当たり面積">
          <a:extLst>
            <a:ext uri="{FF2B5EF4-FFF2-40B4-BE49-F238E27FC236}">
              <a16:creationId xmlns:a16="http://schemas.microsoft.com/office/drawing/2014/main" id="{590CFB16-5299-496F-A5D8-92730977A577}"/>
            </a:ext>
          </a:extLst>
        </xdr:cNvPr>
        <xdr:cNvSpPr txBox="1"/>
      </xdr:nvSpPr>
      <xdr:spPr>
        <a:xfrm>
          <a:off x="8515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7D65D5BE-3330-4668-B778-E6037792E8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5B8F870F-3337-4853-80E2-0901A77695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45E6B188-3C55-4326-BC0D-54EA5ECE24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834660E5-DB29-4C77-B6B9-1A03D523A5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A3316BEB-06D5-4D0B-8ABE-E35C10EEA16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1E301360-FD35-4815-8D8A-751C043468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80AA11A-2D91-4AA1-9B6D-A1CBD66150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52572B80-55CE-43D5-BE42-9D265ACF7E9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13F979BF-964F-4238-B371-92AE8472063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7C323EDB-36A8-48A9-AEED-D230E58EA59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4" name="テキスト ボックス 323">
          <a:extLst>
            <a:ext uri="{FF2B5EF4-FFF2-40B4-BE49-F238E27FC236}">
              <a16:creationId xmlns:a16="http://schemas.microsoft.com/office/drawing/2014/main" id="{3B357B75-94CB-422D-89E9-F6011D47DE27}"/>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5" name="直線コネクタ 324">
          <a:extLst>
            <a:ext uri="{FF2B5EF4-FFF2-40B4-BE49-F238E27FC236}">
              <a16:creationId xmlns:a16="http://schemas.microsoft.com/office/drawing/2014/main" id="{4D1D028C-E4F3-4318-A0F3-8989581F41A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6" name="テキスト ボックス 325">
          <a:extLst>
            <a:ext uri="{FF2B5EF4-FFF2-40B4-BE49-F238E27FC236}">
              <a16:creationId xmlns:a16="http://schemas.microsoft.com/office/drawing/2014/main" id="{EE162091-DDFF-4FAE-8492-5EA8D17D6A52}"/>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7" name="直線コネクタ 326">
          <a:extLst>
            <a:ext uri="{FF2B5EF4-FFF2-40B4-BE49-F238E27FC236}">
              <a16:creationId xmlns:a16="http://schemas.microsoft.com/office/drawing/2014/main" id="{219ED464-E158-4B90-B212-46F3EB7995D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8" name="テキスト ボックス 327">
          <a:extLst>
            <a:ext uri="{FF2B5EF4-FFF2-40B4-BE49-F238E27FC236}">
              <a16:creationId xmlns:a16="http://schemas.microsoft.com/office/drawing/2014/main" id="{CF5CE810-A4E2-453E-ACE7-B2B698A0638A}"/>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9" name="直線コネクタ 328">
          <a:extLst>
            <a:ext uri="{FF2B5EF4-FFF2-40B4-BE49-F238E27FC236}">
              <a16:creationId xmlns:a16="http://schemas.microsoft.com/office/drawing/2014/main" id="{861EABF6-353F-4F16-9197-796BB086596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0" name="テキスト ボックス 329">
          <a:extLst>
            <a:ext uri="{FF2B5EF4-FFF2-40B4-BE49-F238E27FC236}">
              <a16:creationId xmlns:a16="http://schemas.microsoft.com/office/drawing/2014/main" id="{4F1E36CE-7E47-4D40-85AD-F166BF7BB64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1" name="直線コネクタ 330">
          <a:extLst>
            <a:ext uri="{FF2B5EF4-FFF2-40B4-BE49-F238E27FC236}">
              <a16:creationId xmlns:a16="http://schemas.microsoft.com/office/drawing/2014/main" id="{FFC3DCFF-AB9B-49A1-BCCE-14909803F1A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2" name="テキスト ボックス 331">
          <a:extLst>
            <a:ext uri="{FF2B5EF4-FFF2-40B4-BE49-F238E27FC236}">
              <a16:creationId xmlns:a16="http://schemas.microsoft.com/office/drawing/2014/main" id="{F8B26BA4-4010-4C57-8484-FF075BE3CCD4}"/>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E156FB93-037D-406D-985F-462D85B5DD4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4D0C029D-F010-4359-BDBE-2C4140DE16C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a:extLst>
            <a:ext uri="{FF2B5EF4-FFF2-40B4-BE49-F238E27FC236}">
              <a16:creationId xmlns:a16="http://schemas.microsoft.com/office/drawing/2014/main" id="{E0E44079-F1EB-4961-8529-FA1D20DC898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36" name="直線コネクタ 335">
          <a:extLst>
            <a:ext uri="{FF2B5EF4-FFF2-40B4-BE49-F238E27FC236}">
              <a16:creationId xmlns:a16="http://schemas.microsoft.com/office/drawing/2014/main" id="{36B10F0B-8307-433F-AB4D-EA676A7264C5}"/>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37" name="【市民会館】&#10;有形固定資産減価償却率最小値テキスト">
          <a:extLst>
            <a:ext uri="{FF2B5EF4-FFF2-40B4-BE49-F238E27FC236}">
              <a16:creationId xmlns:a16="http://schemas.microsoft.com/office/drawing/2014/main" id="{35357884-8B0E-453C-8DEE-99D68A6D9141}"/>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38" name="直線コネクタ 337">
          <a:extLst>
            <a:ext uri="{FF2B5EF4-FFF2-40B4-BE49-F238E27FC236}">
              <a16:creationId xmlns:a16="http://schemas.microsoft.com/office/drawing/2014/main" id="{3C923419-E6C8-4F8C-9CCB-566D36B07791}"/>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39" name="【市民会館】&#10;有形固定資産減価償却率最大値テキスト">
          <a:extLst>
            <a:ext uri="{FF2B5EF4-FFF2-40B4-BE49-F238E27FC236}">
              <a16:creationId xmlns:a16="http://schemas.microsoft.com/office/drawing/2014/main" id="{EE7B7449-CE15-4EFA-8FBB-59A1AC29D143}"/>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0" name="直線コネクタ 339">
          <a:extLst>
            <a:ext uri="{FF2B5EF4-FFF2-40B4-BE49-F238E27FC236}">
              <a16:creationId xmlns:a16="http://schemas.microsoft.com/office/drawing/2014/main" id="{F99FE316-A1AC-4E13-B049-FD7B731C2322}"/>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341" name="【市民会館】&#10;有形固定資産減価償却率平均値テキスト">
          <a:extLst>
            <a:ext uri="{FF2B5EF4-FFF2-40B4-BE49-F238E27FC236}">
              <a16:creationId xmlns:a16="http://schemas.microsoft.com/office/drawing/2014/main" id="{266860C6-9480-4F0D-AC2B-2E690AB70152}"/>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42" name="フローチャート: 判断 341">
          <a:extLst>
            <a:ext uri="{FF2B5EF4-FFF2-40B4-BE49-F238E27FC236}">
              <a16:creationId xmlns:a16="http://schemas.microsoft.com/office/drawing/2014/main" id="{18F43764-A894-4392-BFF5-E735F1F28BB6}"/>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43" name="フローチャート: 判断 342">
          <a:extLst>
            <a:ext uri="{FF2B5EF4-FFF2-40B4-BE49-F238E27FC236}">
              <a16:creationId xmlns:a16="http://schemas.microsoft.com/office/drawing/2014/main" id="{5E7E0D31-6022-49DD-BBBF-933E948540D6}"/>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344" name="n_1aveValue【市民会館】&#10;有形固定資産減価償却率">
          <a:extLst>
            <a:ext uri="{FF2B5EF4-FFF2-40B4-BE49-F238E27FC236}">
              <a16:creationId xmlns:a16="http://schemas.microsoft.com/office/drawing/2014/main" id="{E9E2B610-1FCD-46E3-B6B8-F37AA10EB522}"/>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345" name="フローチャート: 判断 344">
          <a:extLst>
            <a:ext uri="{FF2B5EF4-FFF2-40B4-BE49-F238E27FC236}">
              <a16:creationId xmlns:a16="http://schemas.microsoft.com/office/drawing/2014/main" id="{381800F5-6A44-4F60-9AB7-319E6BC3FDB9}"/>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346" name="n_2aveValue【市民会館】&#10;有形固定資産減価償却率">
          <a:extLst>
            <a:ext uri="{FF2B5EF4-FFF2-40B4-BE49-F238E27FC236}">
              <a16:creationId xmlns:a16="http://schemas.microsoft.com/office/drawing/2014/main" id="{F2DAB437-BC2D-405F-9AAF-5416EF53600F}"/>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27687</xdr:rowOff>
    </xdr:from>
    <xdr:to>
      <xdr:col>10</xdr:col>
      <xdr:colOff>165100</xdr:colOff>
      <xdr:row>107</xdr:row>
      <xdr:rowOff>129287</xdr:rowOff>
    </xdr:to>
    <xdr:sp macro="" textlink="">
      <xdr:nvSpPr>
        <xdr:cNvPr id="347" name="フローチャート: 判断 346">
          <a:extLst>
            <a:ext uri="{FF2B5EF4-FFF2-40B4-BE49-F238E27FC236}">
              <a16:creationId xmlns:a16="http://schemas.microsoft.com/office/drawing/2014/main" id="{AB994A46-15C6-4544-BC4C-6981874E745B}"/>
            </a:ext>
          </a:extLst>
        </xdr:cNvPr>
        <xdr:cNvSpPr/>
      </xdr:nvSpPr>
      <xdr:spPr>
        <a:xfrm>
          <a:off x="1968500" y="1837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145814</xdr:rowOff>
    </xdr:from>
    <xdr:ext cx="405111" cy="259045"/>
    <xdr:sp macro="" textlink="">
      <xdr:nvSpPr>
        <xdr:cNvPr id="348" name="n_3aveValue【市民会館】&#10;有形固定資産減価償却率">
          <a:extLst>
            <a:ext uri="{FF2B5EF4-FFF2-40B4-BE49-F238E27FC236}">
              <a16:creationId xmlns:a16="http://schemas.microsoft.com/office/drawing/2014/main" id="{2C2AAD65-2C95-498E-867A-3F1423200E91}"/>
            </a:ext>
          </a:extLst>
        </xdr:cNvPr>
        <xdr:cNvSpPr txBox="1"/>
      </xdr:nvSpPr>
      <xdr:spPr>
        <a:xfrm>
          <a:off x="1816744" y="1814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A78CBCFD-E64A-480D-8E11-5340F46898F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30F9FAF7-6700-40B5-BC3A-6815F861EDE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4CCDC568-787F-4D8A-B104-4DB780E7FC0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75DD11A7-E77E-427D-AB8F-5542BFE6158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F7F07407-0D5E-450E-AD5B-1F7835F8F47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105411</xdr:rowOff>
    </xdr:from>
    <xdr:to>
      <xdr:col>20</xdr:col>
      <xdr:colOff>38100</xdr:colOff>
      <xdr:row>108</xdr:row>
      <xdr:rowOff>35561</xdr:rowOff>
    </xdr:to>
    <xdr:sp macro="" textlink="">
      <xdr:nvSpPr>
        <xdr:cNvPr id="354" name="楕円 353">
          <a:extLst>
            <a:ext uri="{FF2B5EF4-FFF2-40B4-BE49-F238E27FC236}">
              <a16:creationId xmlns:a16="http://schemas.microsoft.com/office/drawing/2014/main" id="{B428FDBA-F7C2-4636-86A5-C0B2CFF82501}"/>
            </a:ext>
          </a:extLst>
        </xdr:cNvPr>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155702</xdr:rowOff>
    </xdr:from>
    <xdr:to>
      <xdr:col>15</xdr:col>
      <xdr:colOff>101600</xdr:colOff>
      <xdr:row>108</xdr:row>
      <xdr:rowOff>85852</xdr:rowOff>
    </xdr:to>
    <xdr:sp macro="" textlink="">
      <xdr:nvSpPr>
        <xdr:cNvPr id="355" name="楕円 354">
          <a:extLst>
            <a:ext uri="{FF2B5EF4-FFF2-40B4-BE49-F238E27FC236}">
              <a16:creationId xmlns:a16="http://schemas.microsoft.com/office/drawing/2014/main" id="{316916A1-C3B7-4359-AF10-9B66C285DB86}"/>
            </a:ext>
          </a:extLst>
        </xdr:cNvPr>
        <xdr:cNvSpPr/>
      </xdr:nvSpPr>
      <xdr:spPr>
        <a:xfrm>
          <a:off x="2857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156211</xdr:rowOff>
    </xdr:from>
    <xdr:to>
      <xdr:col>19</xdr:col>
      <xdr:colOff>177800</xdr:colOff>
      <xdr:row>108</xdr:row>
      <xdr:rowOff>35052</xdr:rowOff>
    </xdr:to>
    <xdr:cxnSp macro="">
      <xdr:nvCxnSpPr>
        <xdr:cNvPr id="356" name="直線コネクタ 355">
          <a:extLst>
            <a:ext uri="{FF2B5EF4-FFF2-40B4-BE49-F238E27FC236}">
              <a16:creationId xmlns:a16="http://schemas.microsoft.com/office/drawing/2014/main" id="{0DA6457B-DDAC-4A9F-B286-289060698FED}"/>
            </a:ext>
          </a:extLst>
        </xdr:cNvPr>
        <xdr:cNvCxnSpPr/>
      </xdr:nvCxnSpPr>
      <xdr:spPr>
        <a:xfrm flipV="1">
          <a:off x="2908300" y="18501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26688</xdr:rowOff>
    </xdr:from>
    <xdr:ext cx="405111" cy="259045"/>
    <xdr:sp macro="" textlink="">
      <xdr:nvSpPr>
        <xdr:cNvPr id="357" name="n_1mainValue【市民会館】&#10;有形固定資産減価償却率">
          <a:extLst>
            <a:ext uri="{FF2B5EF4-FFF2-40B4-BE49-F238E27FC236}">
              <a16:creationId xmlns:a16="http://schemas.microsoft.com/office/drawing/2014/main" id="{78417492-4DC4-4CF1-9B0E-C901CA1F1325}"/>
            </a:ext>
          </a:extLst>
        </xdr:cNvPr>
        <xdr:cNvSpPr txBox="1"/>
      </xdr:nvSpPr>
      <xdr:spPr>
        <a:xfrm>
          <a:off x="3582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76979</xdr:rowOff>
    </xdr:from>
    <xdr:ext cx="405111" cy="259045"/>
    <xdr:sp macro="" textlink="">
      <xdr:nvSpPr>
        <xdr:cNvPr id="358" name="n_2mainValue【市民会館】&#10;有形固定資産減価償却率">
          <a:extLst>
            <a:ext uri="{FF2B5EF4-FFF2-40B4-BE49-F238E27FC236}">
              <a16:creationId xmlns:a16="http://schemas.microsoft.com/office/drawing/2014/main" id="{48DD7C0A-D82C-470D-BCC7-992245C0C9E1}"/>
            </a:ext>
          </a:extLst>
        </xdr:cNvPr>
        <xdr:cNvSpPr txBox="1"/>
      </xdr:nvSpPr>
      <xdr:spPr>
        <a:xfrm>
          <a:off x="27057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D344F5EC-1A4D-43ED-8F95-6B08311F3F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CB5C6534-C93C-48B5-BECC-70F8F9FD93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B101551D-A234-440C-87BE-1E57841118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61799F66-DFC5-458C-BB3E-AFC0A178F9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02FD1567-4EB1-4ABE-8C7A-62913FE87D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A828197B-F7F8-4E5A-BDBE-82126DC1D6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7884FE17-94E2-4DF3-8261-F3836232A5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0CC7C433-6F60-4EF4-AD7C-B48CE3AC09C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a:extLst>
            <a:ext uri="{FF2B5EF4-FFF2-40B4-BE49-F238E27FC236}">
              <a16:creationId xmlns:a16="http://schemas.microsoft.com/office/drawing/2014/main" id="{744F4B9F-2830-4C91-B210-77B761CDE7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a:extLst>
            <a:ext uri="{FF2B5EF4-FFF2-40B4-BE49-F238E27FC236}">
              <a16:creationId xmlns:a16="http://schemas.microsoft.com/office/drawing/2014/main" id="{6F0FDAD1-B229-48EA-8FEA-614F4EE7608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a:extLst>
            <a:ext uri="{FF2B5EF4-FFF2-40B4-BE49-F238E27FC236}">
              <a16:creationId xmlns:a16="http://schemas.microsoft.com/office/drawing/2014/main" id="{4A9FF588-9967-434F-AF7B-87A2AEE0C3F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a:extLst>
            <a:ext uri="{FF2B5EF4-FFF2-40B4-BE49-F238E27FC236}">
              <a16:creationId xmlns:a16="http://schemas.microsoft.com/office/drawing/2014/main" id="{71C1D273-7E18-4560-B8AF-1FA18C53900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a:extLst>
            <a:ext uri="{FF2B5EF4-FFF2-40B4-BE49-F238E27FC236}">
              <a16:creationId xmlns:a16="http://schemas.microsoft.com/office/drawing/2014/main" id="{F8A27D43-2E07-46B6-98C8-CCDE8C9E939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a:extLst>
            <a:ext uri="{FF2B5EF4-FFF2-40B4-BE49-F238E27FC236}">
              <a16:creationId xmlns:a16="http://schemas.microsoft.com/office/drawing/2014/main" id="{4C8DD780-8728-4371-85D0-1A2A28A7CE6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a:extLst>
            <a:ext uri="{FF2B5EF4-FFF2-40B4-BE49-F238E27FC236}">
              <a16:creationId xmlns:a16="http://schemas.microsoft.com/office/drawing/2014/main" id="{C22B95E5-015E-479A-92D8-E2D25FE755D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a:extLst>
            <a:ext uri="{FF2B5EF4-FFF2-40B4-BE49-F238E27FC236}">
              <a16:creationId xmlns:a16="http://schemas.microsoft.com/office/drawing/2014/main" id="{E4444F1E-B292-42B0-9C1F-27CA0CE62E1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a:extLst>
            <a:ext uri="{FF2B5EF4-FFF2-40B4-BE49-F238E27FC236}">
              <a16:creationId xmlns:a16="http://schemas.microsoft.com/office/drawing/2014/main" id="{96FC7996-C982-4506-BCF7-3CC738AB7A4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a:extLst>
            <a:ext uri="{FF2B5EF4-FFF2-40B4-BE49-F238E27FC236}">
              <a16:creationId xmlns:a16="http://schemas.microsoft.com/office/drawing/2014/main" id="{6587732E-C8CB-464B-A1F1-47FB72AE445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a:extLst>
            <a:ext uri="{FF2B5EF4-FFF2-40B4-BE49-F238E27FC236}">
              <a16:creationId xmlns:a16="http://schemas.microsoft.com/office/drawing/2014/main" id="{C5FF43F6-BFC2-40E8-9AAC-B10AAE9EB81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a:extLst>
            <a:ext uri="{FF2B5EF4-FFF2-40B4-BE49-F238E27FC236}">
              <a16:creationId xmlns:a16="http://schemas.microsoft.com/office/drawing/2014/main" id="{61484D46-B7A1-454C-97CB-FC8CD0390B2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id="{1A294230-8AE8-4FB8-B263-984C7A2141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a:extLst>
            <a:ext uri="{FF2B5EF4-FFF2-40B4-BE49-F238E27FC236}">
              <a16:creationId xmlns:a16="http://schemas.microsoft.com/office/drawing/2014/main" id="{F83D8046-9BF9-435F-8CF0-2191453651B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a:extLst>
            <a:ext uri="{FF2B5EF4-FFF2-40B4-BE49-F238E27FC236}">
              <a16:creationId xmlns:a16="http://schemas.microsoft.com/office/drawing/2014/main" id="{0BE9C571-8330-4ECA-BA4D-69AAF16E182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82" name="直線コネクタ 381">
          <a:extLst>
            <a:ext uri="{FF2B5EF4-FFF2-40B4-BE49-F238E27FC236}">
              <a16:creationId xmlns:a16="http://schemas.microsoft.com/office/drawing/2014/main" id="{58EEE9BE-96AF-435B-9D9C-899DF1783DF3}"/>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83" name="【市民会館】&#10;一人当たり面積最小値テキスト">
          <a:extLst>
            <a:ext uri="{FF2B5EF4-FFF2-40B4-BE49-F238E27FC236}">
              <a16:creationId xmlns:a16="http://schemas.microsoft.com/office/drawing/2014/main" id="{0AF04892-7A6E-4299-B151-330D191ED167}"/>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84" name="直線コネクタ 383">
          <a:extLst>
            <a:ext uri="{FF2B5EF4-FFF2-40B4-BE49-F238E27FC236}">
              <a16:creationId xmlns:a16="http://schemas.microsoft.com/office/drawing/2014/main" id="{75349B4F-12A5-4197-943B-66EE9526C112}"/>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85" name="【市民会館】&#10;一人当たり面積最大値テキスト">
          <a:extLst>
            <a:ext uri="{FF2B5EF4-FFF2-40B4-BE49-F238E27FC236}">
              <a16:creationId xmlns:a16="http://schemas.microsoft.com/office/drawing/2014/main" id="{3A63BF83-6F6A-4793-80F4-57042C2C41C9}"/>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86" name="直線コネクタ 385">
          <a:extLst>
            <a:ext uri="{FF2B5EF4-FFF2-40B4-BE49-F238E27FC236}">
              <a16:creationId xmlns:a16="http://schemas.microsoft.com/office/drawing/2014/main" id="{DF483156-3E4A-496F-B459-805AF3F0EC15}"/>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87" name="【市民会館】&#10;一人当たり面積平均値テキスト">
          <a:extLst>
            <a:ext uri="{FF2B5EF4-FFF2-40B4-BE49-F238E27FC236}">
              <a16:creationId xmlns:a16="http://schemas.microsoft.com/office/drawing/2014/main" id="{4144288A-602C-4D97-9883-BFA4678AC1D3}"/>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88" name="フローチャート: 判断 387">
          <a:extLst>
            <a:ext uri="{FF2B5EF4-FFF2-40B4-BE49-F238E27FC236}">
              <a16:creationId xmlns:a16="http://schemas.microsoft.com/office/drawing/2014/main" id="{BDB6BA24-73A6-4A4F-9273-CE2EE7BCE3C7}"/>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89" name="フローチャート: 判断 388">
          <a:extLst>
            <a:ext uri="{FF2B5EF4-FFF2-40B4-BE49-F238E27FC236}">
              <a16:creationId xmlns:a16="http://schemas.microsoft.com/office/drawing/2014/main" id="{EC27E312-7DDC-414B-99F7-8AFA2637E7DA}"/>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90" name="n_1aveValue【市民会館】&#10;一人当たり面積">
          <a:extLst>
            <a:ext uri="{FF2B5EF4-FFF2-40B4-BE49-F238E27FC236}">
              <a16:creationId xmlns:a16="http://schemas.microsoft.com/office/drawing/2014/main" id="{7CB30FDE-E4EA-4D69-8AA0-CEA30AD0A757}"/>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91" name="フローチャート: 判断 390">
          <a:extLst>
            <a:ext uri="{FF2B5EF4-FFF2-40B4-BE49-F238E27FC236}">
              <a16:creationId xmlns:a16="http://schemas.microsoft.com/office/drawing/2014/main" id="{AF0C42B0-7E97-439B-8D41-67B94B941D6E}"/>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92" name="n_2aveValue【市民会館】&#10;一人当たり面積">
          <a:extLst>
            <a:ext uri="{FF2B5EF4-FFF2-40B4-BE49-F238E27FC236}">
              <a16:creationId xmlns:a16="http://schemas.microsoft.com/office/drawing/2014/main" id="{33703443-8CA5-4635-B74B-2E8F4F396B6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55880</xdr:rowOff>
    </xdr:from>
    <xdr:to>
      <xdr:col>41</xdr:col>
      <xdr:colOff>101600</xdr:colOff>
      <xdr:row>106</xdr:row>
      <xdr:rowOff>157480</xdr:rowOff>
    </xdr:to>
    <xdr:sp macro="" textlink="">
      <xdr:nvSpPr>
        <xdr:cNvPr id="393" name="フローチャート: 判断 392">
          <a:extLst>
            <a:ext uri="{FF2B5EF4-FFF2-40B4-BE49-F238E27FC236}">
              <a16:creationId xmlns:a16="http://schemas.microsoft.com/office/drawing/2014/main" id="{5D49B67D-2F57-455A-841A-868E6701F045}"/>
            </a:ext>
          </a:extLst>
        </xdr:cNvPr>
        <xdr:cNvSpPr/>
      </xdr:nvSpPr>
      <xdr:spPr>
        <a:xfrm>
          <a:off x="781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2557</xdr:rowOff>
    </xdr:from>
    <xdr:ext cx="469744" cy="259045"/>
    <xdr:sp macro="" textlink="">
      <xdr:nvSpPr>
        <xdr:cNvPr id="394" name="n_3aveValue【市民会館】&#10;一人当たり面積">
          <a:extLst>
            <a:ext uri="{FF2B5EF4-FFF2-40B4-BE49-F238E27FC236}">
              <a16:creationId xmlns:a16="http://schemas.microsoft.com/office/drawing/2014/main" id="{B3D60D53-81BC-451C-BFC9-B88F00B15746}"/>
            </a:ext>
          </a:extLst>
        </xdr:cNvPr>
        <xdr:cNvSpPr txBox="1"/>
      </xdr:nvSpPr>
      <xdr:spPr>
        <a:xfrm>
          <a:off x="7626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974DF211-649C-41EF-9415-2D3FBF467FD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2831E52-22DC-4A8D-98A0-49C09BCCAB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E44453C9-62EE-4F6D-B129-CD8796B7AB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4CF3D54F-8F8B-43FA-9355-1C6D545DC91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A40075B-329C-4A32-AF95-CF9444FBEF4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7113</xdr:rowOff>
    </xdr:from>
    <xdr:to>
      <xdr:col>50</xdr:col>
      <xdr:colOff>165100</xdr:colOff>
      <xdr:row>108</xdr:row>
      <xdr:rowOff>108713</xdr:rowOff>
    </xdr:to>
    <xdr:sp macro="" textlink="">
      <xdr:nvSpPr>
        <xdr:cNvPr id="400" name="楕円 399">
          <a:extLst>
            <a:ext uri="{FF2B5EF4-FFF2-40B4-BE49-F238E27FC236}">
              <a16:creationId xmlns:a16="http://schemas.microsoft.com/office/drawing/2014/main" id="{9A902DF2-B8A3-4C73-84EC-E62392131403}"/>
            </a:ext>
          </a:extLst>
        </xdr:cNvPr>
        <xdr:cNvSpPr/>
      </xdr:nvSpPr>
      <xdr:spPr>
        <a:xfrm>
          <a:off x="9588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8637</xdr:rowOff>
    </xdr:from>
    <xdr:to>
      <xdr:col>46</xdr:col>
      <xdr:colOff>38100</xdr:colOff>
      <xdr:row>108</xdr:row>
      <xdr:rowOff>110237</xdr:rowOff>
    </xdr:to>
    <xdr:sp macro="" textlink="">
      <xdr:nvSpPr>
        <xdr:cNvPr id="401" name="楕円 400">
          <a:extLst>
            <a:ext uri="{FF2B5EF4-FFF2-40B4-BE49-F238E27FC236}">
              <a16:creationId xmlns:a16="http://schemas.microsoft.com/office/drawing/2014/main" id="{3F07A314-4930-4C1D-A3D7-970B47DB73C2}"/>
            </a:ext>
          </a:extLst>
        </xdr:cNvPr>
        <xdr:cNvSpPr/>
      </xdr:nvSpPr>
      <xdr:spPr>
        <a:xfrm>
          <a:off x="8699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57913</xdr:rowOff>
    </xdr:from>
    <xdr:to>
      <xdr:col>50</xdr:col>
      <xdr:colOff>114300</xdr:colOff>
      <xdr:row>108</xdr:row>
      <xdr:rowOff>59437</xdr:rowOff>
    </xdr:to>
    <xdr:cxnSp macro="">
      <xdr:nvCxnSpPr>
        <xdr:cNvPr id="402" name="直線コネクタ 401">
          <a:extLst>
            <a:ext uri="{FF2B5EF4-FFF2-40B4-BE49-F238E27FC236}">
              <a16:creationId xmlns:a16="http://schemas.microsoft.com/office/drawing/2014/main" id="{3DA551C0-760A-44EA-BDB7-011DEA104CB0}"/>
            </a:ext>
          </a:extLst>
        </xdr:cNvPr>
        <xdr:cNvCxnSpPr/>
      </xdr:nvCxnSpPr>
      <xdr:spPr>
        <a:xfrm flipV="1">
          <a:off x="8750300" y="185745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99840</xdr:rowOff>
    </xdr:from>
    <xdr:ext cx="469744" cy="259045"/>
    <xdr:sp macro="" textlink="">
      <xdr:nvSpPr>
        <xdr:cNvPr id="403" name="n_1mainValue【市民会館】&#10;一人当たり面積">
          <a:extLst>
            <a:ext uri="{FF2B5EF4-FFF2-40B4-BE49-F238E27FC236}">
              <a16:creationId xmlns:a16="http://schemas.microsoft.com/office/drawing/2014/main" id="{886FB9B6-0E82-4E68-B2E3-17837DF238D4}"/>
            </a:ext>
          </a:extLst>
        </xdr:cNvPr>
        <xdr:cNvSpPr txBox="1"/>
      </xdr:nvSpPr>
      <xdr:spPr>
        <a:xfrm>
          <a:off x="9391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101364</xdr:rowOff>
    </xdr:from>
    <xdr:ext cx="469744" cy="259045"/>
    <xdr:sp macro="" textlink="">
      <xdr:nvSpPr>
        <xdr:cNvPr id="404" name="n_2mainValue【市民会館】&#10;一人当たり面積">
          <a:extLst>
            <a:ext uri="{FF2B5EF4-FFF2-40B4-BE49-F238E27FC236}">
              <a16:creationId xmlns:a16="http://schemas.microsoft.com/office/drawing/2014/main" id="{B6A7B5C4-27EE-4118-B8F8-5A2D4AC6D3D4}"/>
            </a:ext>
          </a:extLst>
        </xdr:cNvPr>
        <xdr:cNvSpPr txBox="1"/>
      </xdr:nvSpPr>
      <xdr:spPr>
        <a:xfrm>
          <a:off x="8515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a:extLst>
            <a:ext uri="{FF2B5EF4-FFF2-40B4-BE49-F238E27FC236}">
              <a16:creationId xmlns:a16="http://schemas.microsoft.com/office/drawing/2014/main" id="{2BF8A685-6A77-44BC-8B9C-E4790CA48F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a:extLst>
            <a:ext uri="{FF2B5EF4-FFF2-40B4-BE49-F238E27FC236}">
              <a16:creationId xmlns:a16="http://schemas.microsoft.com/office/drawing/2014/main" id="{FFBDEA6B-EFE1-4009-B674-4EDB0A4FF2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a:extLst>
            <a:ext uri="{FF2B5EF4-FFF2-40B4-BE49-F238E27FC236}">
              <a16:creationId xmlns:a16="http://schemas.microsoft.com/office/drawing/2014/main" id="{51936F57-A47D-4961-91EE-B29297D598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a:extLst>
            <a:ext uri="{FF2B5EF4-FFF2-40B4-BE49-F238E27FC236}">
              <a16:creationId xmlns:a16="http://schemas.microsoft.com/office/drawing/2014/main" id="{A96DADA4-9CEB-45AD-8D9E-5857C0D33C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a:extLst>
            <a:ext uri="{FF2B5EF4-FFF2-40B4-BE49-F238E27FC236}">
              <a16:creationId xmlns:a16="http://schemas.microsoft.com/office/drawing/2014/main" id="{1DD3A676-4778-434B-957A-0C9C34331C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a:extLst>
            <a:ext uri="{FF2B5EF4-FFF2-40B4-BE49-F238E27FC236}">
              <a16:creationId xmlns:a16="http://schemas.microsoft.com/office/drawing/2014/main" id="{57F2EEF2-672C-4AD4-8E99-85C0AD1DEE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a:extLst>
            <a:ext uri="{FF2B5EF4-FFF2-40B4-BE49-F238E27FC236}">
              <a16:creationId xmlns:a16="http://schemas.microsoft.com/office/drawing/2014/main" id="{E0C7B110-A5E8-4002-A131-DFAAC0FFA83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a:extLst>
            <a:ext uri="{FF2B5EF4-FFF2-40B4-BE49-F238E27FC236}">
              <a16:creationId xmlns:a16="http://schemas.microsoft.com/office/drawing/2014/main" id="{786B2C28-E265-4764-9D57-DA31294886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a:extLst>
            <a:ext uri="{FF2B5EF4-FFF2-40B4-BE49-F238E27FC236}">
              <a16:creationId xmlns:a16="http://schemas.microsoft.com/office/drawing/2014/main" id="{B76D9FFD-2E4F-447F-9A30-2A5FBD9BCA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a:extLst>
            <a:ext uri="{FF2B5EF4-FFF2-40B4-BE49-F238E27FC236}">
              <a16:creationId xmlns:a16="http://schemas.microsoft.com/office/drawing/2014/main" id="{8AF66802-469C-4108-9419-940DA214CE1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a:extLst>
            <a:ext uri="{FF2B5EF4-FFF2-40B4-BE49-F238E27FC236}">
              <a16:creationId xmlns:a16="http://schemas.microsoft.com/office/drawing/2014/main" id="{7CB78C53-974B-42A4-BA7E-F0BC63975D1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6" name="テキスト ボックス 415">
          <a:extLst>
            <a:ext uri="{FF2B5EF4-FFF2-40B4-BE49-F238E27FC236}">
              <a16:creationId xmlns:a16="http://schemas.microsoft.com/office/drawing/2014/main" id="{A5C2F869-A417-472A-A85D-7F4204561073}"/>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a:extLst>
            <a:ext uri="{FF2B5EF4-FFF2-40B4-BE49-F238E27FC236}">
              <a16:creationId xmlns:a16="http://schemas.microsoft.com/office/drawing/2014/main" id="{A54615D8-045D-4B7A-BC86-7815B65A7A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a:extLst>
            <a:ext uri="{FF2B5EF4-FFF2-40B4-BE49-F238E27FC236}">
              <a16:creationId xmlns:a16="http://schemas.microsoft.com/office/drawing/2014/main" id="{8403C160-48EE-4371-8182-5C8162A2801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a:extLst>
            <a:ext uri="{FF2B5EF4-FFF2-40B4-BE49-F238E27FC236}">
              <a16:creationId xmlns:a16="http://schemas.microsoft.com/office/drawing/2014/main" id="{116A6FF0-BC3B-473B-8F96-4E6E1491792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a:extLst>
            <a:ext uri="{FF2B5EF4-FFF2-40B4-BE49-F238E27FC236}">
              <a16:creationId xmlns:a16="http://schemas.microsoft.com/office/drawing/2014/main" id="{BA9E7232-9556-4CC4-BA29-4DDC521D92A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a:extLst>
            <a:ext uri="{FF2B5EF4-FFF2-40B4-BE49-F238E27FC236}">
              <a16:creationId xmlns:a16="http://schemas.microsoft.com/office/drawing/2014/main" id="{5029A797-F2F2-496E-BF7E-30D9FBF80B7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a:extLst>
            <a:ext uri="{FF2B5EF4-FFF2-40B4-BE49-F238E27FC236}">
              <a16:creationId xmlns:a16="http://schemas.microsoft.com/office/drawing/2014/main" id="{9056CF38-CFC0-4384-9460-302E0AE2BDB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a:extLst>
            <a:ext uri="{FF2B5EF4-FFF2-40B4-BE49-F238E27FC236}">
              <a16:creationId xmlns:a16="http://schemas.microsoft.com/office/drawing/2014/main" id="{23094F3C-FF6A-4DB9-8285-7BE13C4B18C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4" name="テキスト ボックス 423">
          <a:extLst>
            <a:ext uri="{FF2B5EF4-FFF2-40B4-BE49-F238E27FC236}">
              <a16:creationId xmlns:a16="http://schemas.microsoft.com/office/drawing/2014/main" id="{4EC0AE30-B250-4DA8-9CED-0574A3EB4F2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844D2657-026E-4EC9-8379-D1CD9D748A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50F33305-563D-45C0-8026-4B4F56E027D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a:extLst>
            <a:ext uri="{FF2B5EF4-FFF2-40B4-BE49-F238E27FC236}">
              <a16:creationId xmlns:a16="http://schemas.microsoft.com/office/drawing/2014/main" id="{C21C98F1-54FE-4BCB-A278-FFA7B0BCC3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28" name="直線コネクタ 427">
          <a:extLst>
            <a:ext uri="{FF2B5EF4-FFF2-40B4-BE49-F238E27FC236}">
              <a16:creationId xmlns:a16="http://schemas.microsoft.com/office/drawing/2014/main" id="{DFD9C28E-CD53-4BDE-A875-A303DECBBAC1}"/>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29" name="【一般廃棄物処理施設】&#10;有形固定資産減価償却率最小値テキスト">
          <a:extLst>
            <a:ext uri="{FF2B5EF4-FFF2-40B4-BE49-F238E27FC236}">
              <a16:creationId xmlns:a16="http://schemas.microsoft.com/office/drawing/2014/main" id="{6C32876B-0202-46B5-86BD-D565C133EBED}"/>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30" name="直線コネクタ 429">
          <a:extLst>
            <a:ext uri="{FF2B5EF4-FFF2-40B4-BE49-F238E27FC236}">
              <a16:creationId xmlns:a16="http://schemas.microsoft.com/office/drawing/2014/main" id="{4D59AE4D-5AC2-431B-AF86-F5B2DFBCCCA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31" name="【一般廃棄物処理施設】&#10;有形固定資産減価償却率最大値テキスト">
          <a:extLst>
            <a:ext uri="{FF2B5EF4-FFF2-40B4-BE49-F238E27FC236}">
              <a16:creationId xmlns:a16="http://schemas.microsoft.com/office/drawing/2014/main" id="{ACA1A254-905A-4BB2-A030-7F8B7AC0393D}"/>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32" name="直線コネクタ 431">
          <a:extLst>
            <a:ext uri="{FF2B5EF4-FFF2-40B4-BE49-F238E27FC236}">
              <a16:creationId xmlns:a16="http://schemas.microsoft.com/office/drawing/2014/main" id="{AF639F4D-654B-464E-9B06-CC12D35794C1}"/>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433" name="【一般廃棄物処理施設】&#10;有形固定資産減価償却率平均値テキスト">
          <a:extLst>
            <a:ext uri="{FF2B5EF4-FFF2-40B4-BE49-F238E27FC236}">
              <a16:creationId xmlns:a16="http://schemas.microsoft.com/office/drawing/2014/main" id="{9BD0223F-DC05-4E03-B794-DEDD50876DB1}"/>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34" name="フローチャート: 判断 433">
          <a:extLst>
            <a:ext uri="{FF2B5EF4-FFF2-40B4-BE49-F238E27FC236}">
              <a16:creationId xmlns:a16="http://schemas.microsoft.com/office/drawing/2014/main" id="{737E0EBD-7787-4963-AFAE-E7BC77BBD6C9}"/>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35" name="フローチャート: 判断 434">
          <a:extLst>
            <a:ext uri="{FF2B5EF4-FFF2-40B4-BE49-F238E27FC236}">
              <a16:creationId xmlns:a16="http://schemas.microsoft.com/office/drawing/2014/main" id="{CA89D2D0-3A8F-4AA4-B220-CC9717C1D349}"/>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436" name="n_1aveValue【一般廃棄物処理施設】&#10;有形固定資産減価償却率">
          <a:extLst>
            <a:ext uri="{FF2B5EF4-FFF2-40B4-BE49-F238E27FC236}">
              <a16:creationId xmlns:a16="http://schemas.microsoft.com/office/drawing/2014/main" id="{FCCB9435-DD32-4C30-A79B-F97A6566806A}"/>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37" name="フローチャート: 判断 436">
          <a:extLst>
            <a:ext uri="{FF2B5EF4-FFF2-40B4-BE49-F238E27FC236}">
              <a16:creationId xmlns:a16="http://schemas.microsoft.com/office/drawing/2014/main" id="{951ED87C-0773-4446-94BD-8B08109F33E5}"/>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id="{7D72FB15-3CCF-426E-A413-F9CEB7EC97FC}"/>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31750</xdr:rowOff>
    </xdr:from>
    <xdr:to>
      <xdr:col>72</xdr:col>
      <xdr:colOff>38100</xdr:colOff>
      <xdr:row>37</xdr:row>
      <xdr:rowOff>133350</xdr:rowOff>
    </xdr:to>
    <xdr:sp macro="" textlink="">
      <xdr:nvSpPr>
        <xdr:cNvPr id="439" name="フローチャート: 判断 438">
          <a:extLst>
            <a:ext uri="{FF2B5EF4-FFF2-40B4-BE49-F238E27FC236}">
              <a16:creationId xmlns:a16="http://schemas.microsoft.com/office/drawing/2014/main" id="{6473DCB4-A02B-46CB-830D-15D587AEA791}"/>
            </a:ext>
          </a:extLst>
        </xdr:cNvPr>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149877</xdr:rowOff>
    </xdr:from>
    <xdr:ext cx="405111" cy="259045"/>
    <xdr:sp macro="" textlink="">
      <xdr:nvSpPr>
        <xdr:cNvPr id="440" name="n_3aveValue【一般廃棄物処理施設】&#10;有形固定資産減価償却率">
          <a:extLst>
            <a:ext uri="{FF2B5EF4-FFF2-40B4-BE49-F238E27FC236}">
              <a16:creationId xmlns:a16="http://schemas.microsoft.com/office/drawing/2014/main" id="{2FCD5A65-709F-4723-8028-192BC9B30DBA}"/>
            </a:ext>
          </a:extLst>
        </xdr:cNvPr>
        <xdr:cNvSpPr txBox="1"/>
      </xdr:nvSpPr>
      <xdr:spPr>
        <a:xfrm>
          <a:off x="135007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241F2B85-5479-4AF5-98EC-2E47EE1ACC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B04E4460-0903-4127-A210-8783A1C363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5FCA5FA9-29C1-44CB-9ECD-2A80BC9AEE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4A3D016A-CA12-4C90-9B51-9628472F93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D6CA1E44-BD03-4CBF-9E11-F823CFA94D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44450</xdr:rowOff>
    </xdr:from>
    <xdr:to>
      <xdr:col>81</xdr:col>
      <xdr:colOff>101600</xdr:colOff>
      <xdr:row>37</xdr:row>
      <xdr:rowOff>146050</xdr:rowOff>
    </xdr:to>
    <xdr:sp macro="" textlink="">
      <xdr:nvSpPr>
        <xdr:cNvPr id="446" name="楕円 445">
          <a:extLst>
            <a:ext uri="{FF2B5EF4-FFF2-40B4-BE49-F238E27FC236}">
              <a16:creationId xmlns:a16="http://schemas.microsoft.com/office/drawing/2014/main" id="{75C33C8F-6579-431A-8A1A-D465085C1A85}"/>
            </a:ext>
          </a:extLst>
        </xdr:cNvPr>
        <xdr:cNvSpPr/>
      </xdr:nvSpPr>
      <xdr:spPr>
        <a:xfrm>
          <a:off x="1543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80010</xdr:rowOff>
    </xdr:from>
    <xdr:to>
      <xdr:col>76</xdr:col>
      <xdr:colOff>165100</xdr:colOff>
      <xdr:row>38</xdr:row>
      <xdr:rowOff>10160</xdr:rowOff>
    </xdr:to>
    <xdr:sp macro="" textlink="">
      <xdr:nvSpPr>
        <xdr:cNvPr id="447" name="楕円 446">
          <a:extLst>
            <a:ext uri="{FF2B5EF4-FFF2-40B4-BE49-F238E27FC236}">
              <a16:creationId xmlns:a16="http://schemas.microsoft.com/office/drawing/2014/main" id="{2D93B316-F187-4717-A105-60D99B94F4B0}"/>
            </a:ext>
          </a:extLst>
        </xdr:cNvPr>
        <xdr:cNvSpPr/>
      </xdr:nvSpPr>
      <xdr:spPr>
        <a:xfrm>
          <a:off x="14541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95250</xdr:rowOff>
    </xdr:from>
    <xdr:to>
      <xdr:col>81</xdr:col>
      <xdr:colOff>50800</xdr:colOff>
      <xdr:row>37</xdr:row>
      <xdr:rowOff>130810</xdr:rowOff>
    </xdr:to>
    <xdr:cxnSp macro="">
      <xdr:nvCxnSpPr>
        <xdr:cNvPr id="448" name="直線コネクタ 447">
          <a:extLst>
            <a:ext uri="{FF2B5EF4-FFF2-40B4-BE49-F238E27FC236}">
              <a16:creationId xmlns:a16="http://schemas.microsoft.com/office/drawing/2014/main" id="{957436E5-2389-482B-ADF3-C7AD6022BE1D}"/>
            </a:ext>
          </a:extLst>
        </xdr:cNvPr>
        <xdr:cNvCxnSpPr/>
      </xdr:nvCxnSpPr>
      <xdr:spPr>
        <a:xfrm flipV="1">
          <a:off x="14592300" y="643890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E7843B5D-73B1-474E-956B-7F3F58B23CE2}"/>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26687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6F2DF2A6-A83F-4B13-9E51-7321FED480C8}"/>
            </a:ext>
          </a:extLst>
        </xdr:cNvPr>
        <xdr:cNvSpPr txBox="1"/>
      </xdr:nvSpPr>
      <xdr:spPr>
        <a:xfrm>
          <a:off x="14389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CCF5C7F-1DA8-4479-B47A-5F727E9069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1C3C5A60-6AE8-454E-A1E7-853BBE63F1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75801D1-0436-4A86-8648-B073C6365C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150046E5-681F-4E21-BACC-D3EB4F601F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D2C5720D-B55A-4698-BF89-46D583F564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DAF30D30-409A-4AE0-B9B7-91D9ECC0819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F26B64A5-2566-4BA2-9EED-53C1407DB3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55177452-98D2-4F7C-AE63-40230A53CC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69C9689D-ECA5-4257-AF1D-1C581B3BD0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AADD5F64-0D49-4DAB-8027-F177F81CCC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79C8B967-521E-4C27-B20F-E3891EEE5C5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26BEBEAB-7797-4A93-8D4A-F0A1C510EC2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101932EB-7C79-4C0E-9712-D91753421D2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a16="http://schemas.microsoft.com/office/drawing/2014/main" id="{5C3AD8A7-4DF0-4273-9794-99BAE298A2B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AB657B9C-4E11-4FBE-8C29-A34011F7A75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F8075D93-2CBD-4AD9-92CC-6F498CC8111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7A16F291-45DE-4AE2-970D-5BED5A8CC4F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a:extLst>
            <a:ext uri="{FF2B5EF4-FFF2-40B4-BE49-F238E27FC236}">
              <a16:creationId xmlns:a16="http://schemas.microsoft.com/office/drawing/2014/main" id="{8617DD1A-028E-4794-B1B4-ECCB1374495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9A4EA4E1-B686-4FF4-8EDB-DB7805DC037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0" name="テキスト ボックス 469">
          <a:extLst>
            <a:ext uri="{FF2B5EF4-FFF2-40B4-BE49-F238E27FC236}">
              <a16:creationId xmlns:a16="http://schemas.microsoft.com/office/drawing/2014/main" id="{2B9B2485-35CB-427B-B35A-F6501D1922F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8386DDE-1140-4C35-8716-80EE420B3B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4F8A81A8-7792-4747-B506-F058F21165A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D324B137-573F-4899-BD32-37B1F46C36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74" name="直線コネクタ 473">
          <a:extLst>
            <a:ext uri="{FF2B5EF4-FFF2-40B4-BE49-F238E27FC236}">
              <a16:creationId xmlns:a16="http://schemas.microsoft.com/office/drawing/2014/main" id="{9E9D16BB-0685-4324-912B-CECF63466476}"/>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E432AAC7-A7FC-47CB-AFBE-28A80BF49A56}"/>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76" name="直線コネクタ 475">
          <a:extLst>
            <a:ext uri="{FF2B5EF4-FFF2-40B4-BE49-F238E27FC236}">
              <a16:creationId xmlns:a16="http://schemas.microsoft.com/office/drawing/2014/main" id="{9D14164A-FDC0-4553-B685-9637D9FD8C02}"/>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1DA7B209-4730-45E4-A4B0-DF968ADF0A41}"/>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78" name="直線コネクタ 477">
          <a:extLst>
            <a:ext uri="{FF2B5EF4-FFF2-40B4-BE49-F238E27FC236}">
              <a16:creationId xmlns:a16="http://schemas.microsoft.com/office/drawing/2014/main" id="{27040CAF-CE34-48CE-8BE2-C3618C9721EE}"/>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651838A6-511F-4715-A90E-9E399A239613}"/>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80" name="フローチャート: 判断 479">
          <a:extLst>
            <a:ext uri="{FF2B5EF4-FFF2-40B4-BE49-F238E27FC236}">
              <a16:creationId xmlns:a16="http://schemas.microsoft.com/office/drawing/2014/main" id="{FB4A2595-B5AE-43D6-9A4B-CD25A50089A2}"/>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81" name="フローチャート: 判断 480">
          <a:extLst>
            <a:ext uri="{FF2B5EF4-FFF2-40B4-BE49-F238E27FC236}">
              <a16:creationId xmlns:a16="http://schemas.microsoft.com/office/drawing/2014/main" id="{CB56D6FA-2317-4AEB-9FF8-BFC5A49C647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82" name="n_1aveValue【一般廃棄物処理施設】&#10;一人当たり有形固定資産（償却資産）額">
          <a:extLst>
            <a:ext uri="{FF2B5EF4-FFF2-40B4-BE49-F238E27FC236}">
              <a16:creationId xmlns:a16="http://schemas.microsoft.com/office/drawing/2014/main" id="{6EE282BF-1776-4E4F-8F02-F9C878B1C411}"/>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83" name="フローチャート: 判断 482">
          <a:extLst>
            <a:ext uri="{FF2B5EF4-FFF2-40B4-BE49-F238E27FC236}">
              <a16:creationId xmlns:a16="http://schemas.microsoft.com/office/drawing/2014/main" id="{253C9E19-4572-46FA-BFF1-D93897B151A4}"/>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84" name="n_2aveValue【一般廃棄物処理施設】&#10;一人当たり有形固定資産（償却資産）額">
          <a:extLst>
            <a:ext uri="{FF2B5EF4-FFF2-40B4-BE49-F238E27FC236}">
              <a16:creationId xmlns:a16="http://schemas.microsoft.com/office/drawing/2014/main" id="{595ACFE7-04C5-4C8C-AD2C-18CA1CAC92D1}"/>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82693</xdr:rowOff>
    </xdr:from>
    <xdr:to>
      <xdr:col>102</xdr:col>
      <xdr:colOff>165100</xdr:colOff>
      <xdr:row>41</xdr:row>
      <xdr:rowOff>12843</xdr:rowOff>
    </xdr:to>
    <xdr:sp macro="" textlink="">
      <xdr:nvSpPr>
        <xdr:cNvPr id="485" name="フローチャート: 判断 484">
          <a:extLst>
            <a:ext uri="{FF2B5EF4-FFF2-40B4-BE49-F238E27FC236}">
              <a16:creationId xmlns:a16="http://schemas.microsoft.com/office/drawing/2014/main" id="{8A459ECA-B896-4307-91F9-C549131CEFB2}"/>
            </a:ext>
          </a:extLst>
        </xdr:cNvPr>
        <xdr:cNvSpPr/>
      </xdr:nvSpPr>
      <xdr:spPr>
        <a:xfrm>
          <a:off x="19494500" y="694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29370</xdr:rowOff>
    </xdr:from>
    <xdr:ext cx="599010" cy="259045"/>
    <xdr:sp macro="" textlink="">
      <xdr:nvSpPr>
        <xdr:cNvPr id="486" name="n_3aveValue【一般廃棄物処理施設】&#10;一人当たり有形固定資産（償却資産）額">
          <a:extLst>
            <a:ext uri="{FF2B5EF4-FFF2-40B4-BE49-F238E27FC236}">
              <a16:creationId xmlns:a16="http://schemas.microsoft.com/office/drawing/2014/main" id="{57ED3C45-39B8-4D8D-BFE6-45AD6E30AAA5}"/>
            </a:ext>
          </a:extLst>
        </xdr:cNvPr>
        <xdr:cNvSpPr txBox="1"/>
      </xdr:nvSpPr>
      <xdr:spPr>
        <a:xfrm>
          <a:off x="19245795" y="671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14A685C-52AB-4496-8BD7-416466BFCB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239188E-4512-48DA-8C7B-BB09A79322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577BC09-C3BD-4441-B3B5-E98187E732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387B1AA-AC19-4F77-98B5-A8D0EA7A49C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12E85BC-1E4F-4A1B-AC44-447DCD923E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33789</xdr:rowOff>
    </xdr:from>
    <xdr:to>
      <xdr:col>112</xdr:col>
      <xdr:colOff>38100</xdr:colOff>
      <xdr:row>41</xdr:row>
      <xdr:rowOff>135389</xdr:rowOff>
    </xdr:to>
    <xdr:sp macro="" textlink="">
      <xdr:nvSpPr>
        <xdr:cNvPr id="492" name="楕円 491">
          <a:extLst>
            <a:ext uri="{FF2B5EF4-FFF2-40B4-BE49-F238E27FC236}">
              <a16:creationId xmlns:a16="http://schemas.microsoft.com/office/drawing/2014/main" id="{26FB6506-64DB-4FDD-927D-AAD5976F501A}"/>
            </a:ext>
          </a:extLst>
        </xdr:cNvPr>
        <xdr:cNvSpPr/>
      </xdr:nvSpPr>
      <xdr:spPr>
        <a:xfrm>
          <a:off x="21272500" y="70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35340</xdr:rowOff>
    </xdr:from>
    <xdr:to>
      <xdr:col>107</xdr:col>
      <xdr:colOff>101600</xdr:colOff>
      <xdr:row>41</xdr:row>
      <xdr:rowOff>136940</xdr:rowOff>
    </xdr:to>
    <xdr:sp macro="" textlink="">
      <xdr:nvSpPr>
        <xdr:cNvPr id="493" name="楕円 492">
          <a:extLst>
            <a:ext uri="{FF2B5EF4-FFF2-40B4-BE49-F238E27FC236}">
              <a16:creationId xmlns:a16="http://schemas.microsoft.com/office/drawing/2014/main" id="{3182DE44-C20D-4D0B-B7E5-945EA3D97202}"/>
            </a:ext>
          </a:extLst>
        </xdr:cNvPr>
        <xdr:cNvSpPr/>
      </xdr:nvSpPr>
      <xdr:spPr>
        <a:xfrm>
          <a:off x="20383500" y="70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84589</xdr:rowOff>
    </xdr:from>
    <xdr:to>
      <xdr:col>111</xdr:col>
      <xdr:colOff>177800</xdr:colOff>
      <xdr:row>41</xdr:row>
      <xdr:rowOff>86140</xdr:rowOff>
    </xdr:to>
    <xdr:cxnSp macro="">
      <xdr:nvCxnSpPr>
        <xdr:cNvPr id="494" name="直線コネクタ 493">
          <a:extLst>
            <a:ext uri="{FF2B5EF4-FFF2-40B4-BE49-F238E27FC236}">
              <a16:creationId xmlns:a16="http://schemas.microsoft.com/office/drawing/2014/main" id="{47D57968-86AB-4122-A6E5-98B24F492807}"/>
            </a:ext>
          </a:extLst>
        </xdr:cNvPr>
        <xdr:cNvCxnSpPr/>
      </xdr:nvCxnSpPr>
      <xdr:spPr>
        <a:xfrm flipV="1">
          <a:off x="20434300" y="7114039"/>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126516</xdr:rowOff>
    </xdr:from>
    <xdr:ext cx="534377" cy="259045"/>
    <xdr:sp macro="" textlink="">
      <xdr:nvSpPr>
        <xdr:cNvPr id="495" name="n_1mainValue【一般廃棄物処理施設】&#10;一人当たり有形固定資産（償却資産）額">
          <a:extLst>
            <a:ext uri="{FF2B5EF4-FFF2-40B4-BE49-F238E27FC236}">
              <a16:creationId xmlns:a16="http://schemas.microsoft.com/office/drawing/2014/main" id="{4AEDE157-1A94-49DC-BC77-3D4E99304A43}"/>
            </a:ext>
          </a:extLst>
        </xdr:cNvPr>
        <xdr:cNvSpPr txBox="1"/>
      </xdr:nvSpPr>
      <xdr:spPr>
        <a:xfrm>
          <a:off x="21043411" y="71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128067</xdr:rowOff>
    </xdr:from>
    <xdr:ext cx="534377" cy="259045"/>
    <xdr:sp macro="" textlink="">
      <xdr:nvSpPr>
        <xdr:cNvPr id="496" name="n_2mainValue【一般廃棄物処理施設】&#10;一人当たり有形固定資産（償却資産）額">
          <a:extLst>
            <a:ext uri="{FF2B5EF4-FFF2-40B4-BE49-F238E27FC236}">
              <a16:creationId xmlns:a16="http://schemas.microsoft.com/office/drawing/2014/main" id="{3115CBAD-BC61-4C80-9F96-95787DDB0119}"/>
            </a:ext>
          </a:extLst>
        </xdr:cNvPr>
        <xdr:cNvSpPr txBox="1"/>
      </xdr:nvSpPr>
      <xdr:spPr>
        <a:xfrm>
          <a:off x="20167111" y="7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BA3961F6-6F1A-4316-999E-9E3E7C47A8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95206559-1F76-46D6-B22A-6FC518D8A20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29B3D978-B11E-4830-9DD9-3BACD465AD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67A6B1AC-94D5-4E29-9919-719AF9195F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BC6D04D2-8DE7-4BB8-8936-DE10FC95E49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69B8D1C9-D220-45DE-8557-CB74AA766F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5B84E30F-C967-4A14-BC6B-AF72BC44018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636B47F1-3E9B-4647-9A6F-7B18632B937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a:extLst>
            <a:ext uri="{FF2B5EF4-FFF2-40B4-BE49-F238E27FC236}">
              <a16:creationId xmlns:a16="http://schemas.microsoft.com/office/drawing/2014/main" id="{FD737C35-882B-4309-AF3A-0B437661FA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a:extLst>
            <a:ext uri="{FF2B5EF4-FFF2-40B4-BE49-F238E27FC236}">
              <a16:creationId xmlns:a16="http://schemas.microsoft.com/office/drawing/2014/main" id="{9C2A6C20-E76B-4C2B-B6D8-0D15735E50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a:extLst>
            <a:ext uri="{FF2B5EF4-FFF2-40B4-BE49-F238E27FC236}">
              <a16:creationId xmlns:a16="http://schemas.microsoft.com/office/drawing/2014/main" id="{0F615070-3CC3-4DBA-B1C9-748E35AC73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a:extLst>
            <a:ext uri="{FF2B5EF4-FFF2-40B4-BE49-F238E27FC236}">
              <a16:creationId xmlns:a16="http://schemas.microsoft.com/office/drawing/2014/main" id="{64F70B22-1F37-4E67-9834-FC6DAE5E0A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a:extLst>
            <a:ext uri="{FF2B5EF4-FFF2-40B4-BE49-F238E27FC236}">
              <a16:creationId xmlns:a16="http://schemas.microsoft.com/office/drawing/2014/main" id="{774D280A-9532-4506-98A0-17643163E76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a:extLst>
            <a:ext uri="{FF2B5EF4-FFF2-40B4-BE49-F238E27FC236}">
              <a16:creationId xmlns:a16="http://schemas.microsoft.com/office/drawing/2014/main" id="{C617789C-C9B9-408B-AED4-192B03BEEE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a:extLst>
            <a:ext uri="{FF2B5EF4-FFF2-40B4-BE49-F238E27FC236}">
              <a16:creationId xmlns:a16="http://schemas.microsoft.com/office/drawing/2014/main" id="{AAD199C1-E356-4169-9B1C-CB1B72E548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a:extLst>
            <a:ext uri="{FF2B5EF4-FFF2-40B4-BE49-F238E27FC236}">
              <a16:creationId xmlns:a16="http://schemas.microsoft.com/office/drawing/2014/main" id="{25F821B8-1962-4723-8980-5366175EB40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942B9152-F42C-4C4A-8237-42A870E7AF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53C84E11-4DAD-4B22-9E87-95205D13FF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2CED898A-50B9-4258-BD51-0BD08C4E3C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526245E9-AF28-413A-828C-782CBF73A1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E0CF0645-6D72-4AB4-A9F1-B54C2992F9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F6D6D36F-91C2-47BD-8763-C6CD1A5C58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A4D3AD69-333D-4E94-8673-AED65FD004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8DD14AFF-9E27-42F0-8476-FAEB372077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a:extLst>
            <a:ext uri="{FF2B5EF4-FFF2-40B4-BE49-F238E27FC236}">
              <a16:creationId xmlns:a16="http://schemas.microsoft.com/office/drawing/2014/main" id="{CD030C51-2455-457B-9285-0A01AEB67A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a:extLst>
            <a:ext uri="{FF2B5EF4-FFF2-40B4-BE49-F238E27FC236}">
              <a16:creationId xmlns:a16="http://schemas.microsoft.com/office/drawing/2014/main" id="{7C053866-7BA9-4C13-9A80-46E7FD842E7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3" name="直線コネクタ 522">
          <a:extLst>
            <a:ext uri="{FF2B5EF4-FFF2-40B4-BE49-F238E27FC236}">
              <a16:creationId xmlns:a16="http://schemas.microsoft.com/office/drawing/2014/main" id="{A817E3F3-69CB-4F61-89CF-009D6DDF64B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4" name="テキスト ボックス 523">
          <a:extLst>
            <a:ext uri="{FF2B5EF4-FFF2-40B4-BE49-F238E27FC236}">
              <a16:creationId xmlns:a16="http://schemas.microsoft.com/office/drawing/2014/main" id="{5F2A74DD-65A4-47CC-9EE1-A76D9777621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5" name="直線コネクタ 524">
          <a:extLst>
            <a:ext uri="{FF2B5EF4-FFF2-40B4-BE49-F238E27FC236}">
              <a16:creationId xmlns:a16="http://schemas.microsoft.com/office/drawing/2014/main" id="{016C865F-2E78-4DA4-A4CF-CAD52DB3DCD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6" name="テキスト ボックス 525">
          <a:extLst>
            <a:ext uri="{FF2B5EF4-FFF2-40B4-BE49-F238E27FC236}">
              <a16:creationId xmlns:a16="http://schemas.microsoft.com/office/drawing/2014/main" id="{D33BC63E-3DF7-499B-8ADB-D0D952A7BB8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7" name="直線コネクタ 526">
          <a:extLst>
            <a:ext uri="{FF2B5EF4-FFF2-40B4-BE49-F238E27FC236}">
              <a16:creationId xmlns:a16="http://schemas.microsoft.com/office/drawing/2014/main" id="{530E1EAA-5AB3-4B6A-BF5E-0C1AE4BA9AE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8" name="テキスト ボックス 527">
          <a:extLst>
            <a:ext uri="{FF2B5EF4-FFF2-40B4-BE49-F238E27FC236}">
              <a16:creationId xmlns:a16="http://schemas.microsoft.com/office/drawing/2014/main" id="{5E1DA3F7-53F6-4D0A-8BF8-8B9E3013C9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9" name="直線コネクタ 528">
          <a:extLst>
            <a:ext uri="{FF2B5EF4-FFF2-40B4-BE49-F238E27FC236}">
              <a16:creationId xmlns:a16="http://schemas.microsoft.com/office/drawing/2014/main" id="{17B79356-9FBA-4902-9812-09B21953E8A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0" name="テキスト ボックス 529">
          <a:extLst>
            <a:ext uri="{FF2B5EF4-FFF2-40B4-BE49-F238E27FC236}">
              <a16:creationId xmlns:a16="http://schemas.microsoft.com/office/drawing/2014/main" id="{8B38F85E-A7B1-4AB3-9F50-52E57BABC56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1" name="直線コネクタ 530">
          <a:extLst>
            <a:ext uri="{FF2B5EF4-FFF2-40B4-BE49-F238E27FC236}">
              <a16:creationId xmlns:a16="http://schemas.microsoft.com/office/drawing/2014/main" id="{FC896CAA-B319-4059-8D64-4AECAE70A86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2" name="テキスト ボックス 531">
          <a:extLst>
            <a:ext uri="{FF2B5EF4-FFF2-40B4-BE49-F238E27FC236}">
              <a16:creationId xmlns:a16="http://schemas.microsoft.com/office/drawing/2014/main" id="{6541203E-CD8C-421F-8307-5BC727FDCA3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3" name="直線コネクタ 532">
          <a:extLst>
            <a:ext uri="{FF2B5EF4-FFF2-40B4-BE49-F238E27FC236}">
              <a16:creationId xmlns:a16="http://schemas.microsoft.com/office/drawing/2014/main" id="{569DEE70-10D9-44A3-AE6D-EBF0A4A1DB0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4" name="テキスト ボックス 533">
          <a:extLst>
            <a:ext uri="{FF2B5EF4-FFF2-40B4-BE49-F238E27FC236}">
              <a16:creationId xmlns:a16="http://schemas.microsoft.com/office/drawing/2014/main" id="{3DC5E780-8881-44EF-9184-14F9C63C7A4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a:extLst>
            <a:ext uri="{FF2B5EF4-FFF2-40B4-BE49-F238E27FC236}">
              <a16:creationId xmlns:a16="http://schemas.microsoft.com/office/drawing/2014/main" id="{E4908FDD-7EEA-44F6-A0C2-AB7057848B9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a:extLst>
            <a:ext uri="{FF2B5EF4-FFF2-40B4-BE49-F238E27FC236}">
              <a16:creationId xmlns:a16="http://schemas.microsoft.com/office/drawing/2014/main" id="{CB8C4990-6814-4B87-8C39-C8E0AEE791A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a:extLst>
            <a:ext uri="{FF2B5EF4-FFF2-40B4-BE49-F238E27FC236}">
              <a16:creationId xmlns:a16="http://schemas.microsoft.com/office/drawing/2014/main" id="{B6CA4F07-954C-4FB8-8101-1CB8DF6DFB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38" name="直線コネクタ 537">
          <a:extLst>
            <a:ext uri="{FF2B5EF4-FFF2-40B4-BE49-F238E27FC236}">
              <a16:creationId xmlns:a16="http://schemas.microsoft.com/office/drawing/2014/main" id="{01613800-9A39-4294-8781-81E1A48BE40E}"/>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39" name="【消防施設】&#10;有形固定資産減価償却率最小値テキスト">
          <a:extLst>
            <a:ext uri="{FF2B5EF4-FFF2-40B4-BE49-F238E27FC236}">
              <a16:creationId xmlns:a16="http://schemas.microsoft.com/office/drawing/2014/main" id="{8F0ECD85-1939-4D54-A8C5-B6918C5CDBAB}"/>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40" name="直線コネクタ 539">
          <a:extLst>
            <a:ext uri="{FF2B5EF4-FFF2-40B4-BE49-F238E27FC236}">
              <a16:creationId xmlns:a16="http://schemas.microsoft.com/office/drawing/2014/main" id="{B712D7AA-8D54-448E-AB46-875DEEE86F27}"/>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1" name="【消防施設】&#10;有形固定資産減価償却率最大値テキスト">
          <a:extLst>
            <a:ext uri="{FF2B5EF4-FFF2-40B4-BE49-F238E27FC236}">
              <a16:creationId xmlns:a16="http://schemas.microsoft.com/office/drawing/2014/main" id="{617F6B43-1E3B-4379-B2CC-EEBED2588FE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2" name="直線コネクタ 541">
          <a:extLst>
            <a:ext uri="{FF2B5EF4-FFF2-40B4-BE49-F238E27FC236}">
              <a16:creationId xmlns:a16="http://schemas.microsoft.com/office/drawing/2014/main" id="{D2435C0C-2404-4612-BB18-54753A6DEEC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43" name="【消防施設】&#10;有形固定資産減価償却率平均値テキスト">
          <a:extLst>
            <a:ext uri="{FF2B5EF4-FFF2-40B4-BE49-F238E27FC236}">
              <a16:creationId xmlns:a16="http://schemas.microsoft.com/office/drawing/2014/main" id="{17867E52-2039-42E7-9C21-A1B7887B3B43}"/>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44" name="フローチャート: 判断 543">
          <a:extLst>
            <a:ext uri="{FF2B5EF4-FFF2-40B4-BE49-F238E27FC236}">
              <a16:creationId xmlns:a16="http://schemas.microsoft.com/office/drawing/2014/main" id="{B2145032-3A93-4D18-B9DD-D67F66400497}"/>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45" name="フローチャート: 判断 544">
          <a:extLst>
            <a:ext uri="{FF2B5EF4-FFF2-40B4-BE49-F238E27FC236}">
              <a16:creationId xmlns:a16="http://schemas.microsoft.com/office/drawing/2014/main" id="{B2A089A6-8989-483D-92CA-2F2F68D0BDE6}"/>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46" name="n_1aveValue【消防施設】&#10;有形固定資産減価償却率">
          <a:extLst>
            <a:ext uri="{FF2B5EF4-FFF2-40B4-BE49-F238E27FC236}">
              <a16:creationId xmlns:a16="http://schemas.microsoft.com/office/drawing/2014/main" id="{D57213A9-396C-4FE4-8A57-3E4770313533}"/>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47" name="フローチャート: 判断 546">
          <a:extLst>
            <a:ext uri="{FF2B5EF4-FFF2-40B4-BE49-F238E27FC236}">
              <a16:creationId xmlns:a16="http://schemas.microsoft.com/office/drawing/2014/main" id="{AF968576-44DC-4ED4-8B90-9A07B0CCF042}"/>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48" name="n_2aveValue【消防施設】&#10;有形固定資産減価償却率">
          <a:extLst>
            <a:ext uri="{FF2B5EF4-FFF2-40B4-BE49-F238E27FC236}">
              <a16:creationId xmlns:a16="http://schemas.microsoft.com/office/drawing/2014/main" id="{147D30D1-A2D3-40F7-A1D0-41215E8691AD}"/>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65677</xdr:rowOff>
    </xdr:from>
    <xdr:to>
      <xdr:col>72</xdr:col>
      <xdr:colOff>38100</xdr:colOff>
      <xdr:row>81</xdr:row>
      <xdr:rowOff>167277</xdr:rowOff>
    </xdr:to>
    <xdr:sp macro="" textlink="">
      <xdr:nvSpPr>
        <xdr:cNvPr id="549" name="フローチャート: 判断 548">
          <a:extLst>
            <a:ext uri="{FF2B5EF4-FFF2-40B4-BE49-F238E27FC236}">
              <a16:creationId xmlns:a16="http://schemas.microsoft.com/office/drawing/2014/main" id="{79EB2FC7-A22C-4906-8355-309CACC70084}"/>
            </a:ext>
          </a:extLst>
        </xdr:cNvPr>
        <xdr:cNvSpPr/>
      </xdr:nvSpPr>
      <xdr:spPr>
        <a:xfrm>
          <a:off x="13652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12354</xdr:rowOff>
    </xdr:from>
    <xdr:ext cx="405111" cy="259045"/>
    <xdr:sp macro="" textlink="">
      <xdr:nvSpPr>
        <xdr:cNvPr id="550" name="n_3aveValue【消防施設】&#10;有形固定資産減価償却率">
          <a:extLst>
            <a:ext uri="{FF2B5EF4-FFF2-40B4-BE49-F238E27FC236}">
              <a16:creationId xmlns:a16="http://schemas.microsoft.com/office/drawing/2014/main" id="{7506EE77-EE0F-45EB-AF34-DC4AAC2269B3}"/>
            </a:ext>
          </a:extLst>
        </xdr:cNvPr>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8B4BECF0-7DB0-48A8-860F-27FE1767389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A2F7DA87-03B3-4EDB-BDC9-37A4A51E0E0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28504BB1-8ED2-4FC8-87CC-7381D7329C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A02502E5-F0D7-4BC7-8560-8327DB8A8F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384FBBA1-55E5-4C63-B475-BAA876BD41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556" name="楕円 555">
          <a:extLst>
            <a:ext uri="{FF2B5EF4-FFF2-40B4-BE49-F238E27FC236}">
              <a16:creationId xmlns:a16="http://schemas.microsoft.com/office/drawing/2014/main" id="{C2C6B2E0-96C5-469E-930A-FAE979221052}"/>
            </a:ext>
          </a:extLst>
        </xdr:cNvPr>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144055</xdr:rowOff>
    </xdr:from>
    <xdr:to>
      <xdr:col>76</xdr:col>
      <xdr:colOff>165100</xdr:colOff>
      <xdr:row>82</xdr:row>
      <xdr:rowOff>74205</xdr:rowOff>
    </xdr:to>
    <xdr:sp macro="" textlink="">
      <xdr:nvSpPr>
        <xdr:cNvPr id="557" name="楕円 556">
          <a:extLst>
            <a:ext uri="{FF2B5EF4-FFF2-40B4-BE49-F238E27FC236}">
              <a16:creationId xmlns:a16="http://schemas.microsoft.com/office/drawing/2014/main" id="{22724749-600C-4E60-95B3-B9BDF3935411}"/>
            </a:ext>
          </a:extLst>
        </xdr:cNvPr>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23405</xdr:rowOff>
    </xdr:from>
    <xdr:to>
      <xdr:col>81</xdr:col>
      <xdr:colOff>50800</xdr:colOff>
      <xdr:row>82</xdr:row>
      <xdr:rowOff>131173</xdr:rowOff>
    </xdr:to>
    <xdr:cxnSp macro="">
      <xdr:nvCxnSpPr>
        <xdr:cNvPr id="558" name="直線コネクタ 557">
          <a:extLst>
            <a:ext uri="{FF2B5EF4-FFF2-40B4-BE49-F238E27FC236}">
              <a16:creationId xmlns:a16="http://schemas.microsoft.com/office/drawing/2014/main" id="{FE334ABE-E1AB-4DF3-99CD-267C0DC7A61D}"/>
            </a:ext>
          </a:extLst>
        </xdr:cNvPr>
        <xdr:cNvCxnSpPr/>
      </xdr:nvCxnSpPr>
      <xdr:spPr>
        <a:xfrm>
          <a:off x="14592300" y="1408230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1650</xdr:rowOff>
    </xdr:from>
    <xdr:ext cx="405111" cy="259045"/>
    <xdr:sp macro="" textlink="">
      <xdr:nvSpPr>
        <xdr:cNvPr id="559" name="n_1mainValue【消防施設】&#10;有形固定資産減価償却率">
          <a:extLst>
            <a:ext uri="{FF2B5EF4-FFF2-40B4-BE49-F238E27FC236}">
              <a16:creationId xmlns:a16="http://schemas.microsoft.com/office/drawing/2014/main" id="{C6226667-0CB0-4111-84A0-674BAD7ABF9E}"/>
            </a:ext>
          </a:extLst>
        </xdr:cNvPr>
        <xdr:cNvSpPr txBox="1"/>
      </xdr:nvSpPr>
      <xdr:spPr>
        <a:xfrm>
          <a:off x="15266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65332</xdr:rowOff>
    </xdr:from>
    <xdr:ext cx="405111" cy="259045"/>
    <xdr:sp macro="" textlink="">
      <xdr:nvSpPr>
        <xdr:cNvPr id="560" name="n_2mainValue【消防施設】&#10;有形固定資産減価償却率">
          <a:extLst>
            <a:ext uri="{FF2B5EF4-FFF2-40B4-BE49-F238E27FC236}">
              <a16:creationId xmlns:a16="http://schemas.microsoft.com/office/drawing/2014/main" id="{981F43A0-265D-41A6-AD2A-82C212D14700}"/>
            </a:ext>
          </a:extLst>
        </xdr:cNvPr>
        <xdr:cNvSpPr txBox="1"/>
      </xdr:nvSpPr>
      <xdr:spPr>
        <a:xfrm>
          <a:off x="14389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DA85CDFD-5DD9-4F99-88C7-0BA6E07D62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7BC86A43-12CC-4702-8578-43CA6851C6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EB37C39B-4E94-430D-A871-0F11650E24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7F79E51B-BB2C-4A46-B911-5A7EAD32FC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19180A72-DDF4-45A0-961F-57041C089E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897D3B98-8248-4931-ACB8-9C9D1601EE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4B4FF3EF-8856-49DF-A59D-A608754FF98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1F3C11E9-AFCC-4E18-BAE4-90A5DC92606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id="{E57D16B3-7320-4C57-B438-76CC6A6CF9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C41548ED-F0BE-41FD-8467-DCAA5C7ECFD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a:extLst>
            <a:ext uri="{FF2B5EF4-FFF2-40B4-BE49-F238E27FC236}">
              <a16:creationId xmlns:a16="http://schemas.microsoft.com/office/drawing/2014/main" id="{50ACF8AD-FC60-4F69-AEFA-9E8BE8FFC28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a:extLst>
            <a:ext uri="{FF2B5EF4-FFF2-40B4-BE49-F238E27FC236}">
              <a16:creationId xmlns:a16="http://schemas.microsoft.com/office/drawing/2014/main" id="{C2566370-CC1F-4FCA-87AF-21042569A2B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a:extLst>
            <a:ext uri="{FF2B5EF4-FFF2-40B4-BE49-F238E27FC236}">
              <a16:creationId xmlns:a16="http://schemas.microsoft.com/office/drawing/2014/main" id="{8624E90F-4959-4DED-9CB1-7EE6CFB8173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a:extLst>
            <a:ext uri="{FF2B5EF4-FFF2-40B4-BE49-F238E27FC236}">
              <a16:creationId xmlns:a16="http://schemas.microsoft.com/office/drawing/2014/main" id="{A4BEFC23-648A-49CA-BB86-C99DC2E5774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a:extLst>
            <a:ext uri="{FF2B5EF4-FFF2-40B4-BE49-F238E27FC236}">
              <a16:creationId xmlns:a16="http://schemas.microsoft.com/office/drawing/2014/main" id="{F30ABABE-29E7-4334-A24B-B8A7B8ACB0A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a:extLst>
            <a:ext uri="{FF2B5EF4-FFF2-40B4-BE49-F238E27FC236}">
              <a16:creationId xmlns:a16="http://schemas.microsoft.com/office/drawing/2014/main" id="{3672FD93-8893-4437-9D58-2D2BC0D9424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a:extLst>
            <a:ext uri="{FF2B5EF4-FFF2-40B4-BE49-F238E27FC236}">
              <a16:creationId xmlns:a16="http://schemas.microsoft.com/office/drawing/2014/main" id="{BDFAC1BE-B082-47D3-A8B5-1C48DB31176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a:extLst>
            <a:ext uri="{FF2B5EF4-FFF2-40B4-BE49-F238E27FC236}">
              <a16:creationId xmlns:a16="http://schemas.microsoft.com/office/drawing/2014/main" id="{68EB80D2-F456-4FA2-9058-2CC19E2E779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a:extLst>
            <a:ext uri="{FF2B5EF4-FFF2-40B4-BE49-F238E27FC236}">
              <a16:creationId xmlns:a16="http://schemas.microsoft.com/office/drawing/2014/main" id="{32BE91F5-F5CD-4479-8D85-295D6F1913D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a:extLst>
            <a:ext uri="{FF2B5EF4-FFF2-40B4-BE49-F238E27FC236}">
              <a16:creationId xmlns:a16="http://schemas.microsoft.com/office/drawing/2014/main" id="{804BA0E0-CB21-4813-A32C-13291315971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a:extLst>
            <a:ext uri="{FF2B5EF4-FFF2-40B4-BE49-F238E27FC236}">
              <a16:creationId xmlns:a16="http://schemas.microsoft.com/office/drawing/2014/main" id="{45CF5A78-CD3D-4813-9B91-7BAC890A49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82" name="テキスト ボックス 581">
          <a:extLst>
            <a:ext uri="{FF2B5EF4-FFF2-40B4-BE49-F238E27FC236}">
              <a16:creationId xmlns:a16="http://schemas.microsoft.com/office/drawing/2014/main" id="{5C177EC3-8120-4F92-A93A-88AAC96D9521}"/>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a:extLst>
            <a:ext uri="{FF2B5EF4-FFF2-40B4-BE49-F238E27FC236}">
              <a16:creationId xmlns:a16="http://schemas.microsoft.com/office/drawing/2014/main" id="{42A3D729-3ECF-4D2E-9B0A-31AEA5144B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84" name="直線コネクタ 583">
          <a:extLst>
            <a:ext uri="{FF2B5EF4-FFF2-40B4-BE49-F238E27FC236}">
              <a16:creationId xmlns:a16="http://schemas.microsoft.com/office/drawing/2014/main" id="{DE2EA905-D2D7-419D-9A1B-B92752BCA397}"/>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85" name="【消防施設】&#10;一人当たり面積最小値テキスト">
          <a:extLst>
            <a:ext uri="{FF2B5EF4-FFF2-40B4-BE49-F238E27FC236}">
              <a16:creationId xmlns:a16="http://schemas.microsoft.com/office/drawing/2014/main" id="{C055AC49-E31E-446E-B9D2-B58573485557}"/>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86" name="直線コネクタ 585">
          <a:extLst>
            <a:ext uri="{FF2B5EF4-FFF2-40B4-BE49-F238E27FC236}">
              <a16:creationId xmlns:a16="http://schemas.microsoft.com/office/drawing/2014/main" id="{1A7716DA-D80B-4741-BF32-71464BB0453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87" name="【消防施設】&#10;一人当たり面積最大値テキスト">
          <a:extLst>
            <a:ext uri="{FF2B5EF4-FFF2-40B4-BE49-F238E27FC236}">
              <a16:creationId xmlns:a16="http://schemas.microsoft.com/office/drawing/2014/main" id="{0405E734-D997-4C72-B103-863DA578E9B1}"/>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88" name="直線コネクタ 587">
          <a:extLst>
            <a:ext uri="{FF2B5EF4-FFF2-40B4-BE49-F238E27FC236}">
              <a16:creationId xmlns:a16="http://schemas.microsoft.com/office/drawing/2014/main" id="{26FF21D0-DC1B-4880-8C47-C33C121703B2}"/>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89" name="【消防施設】&#10;一人当たり面積平均値テキスト">
          <a:extLst>
            <a:ext uri="{FF2B5EF4-FFF2-40B4-BE49-F238E27FC236}">
              <a16:creationId xmlns:a16="http://schemas.microsoft.com/office/drawing/2014/main" id="{AA3C56D2-F2B0-45DD-865F-82B2B182E3B9}"/>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90" name="フローチャート: 判断 589">
          <a:extLst>
            <a:ext uri="{FF2B5EF4-FFF2-40B4-BE49-F238E27FC236}">
              <a16:creationId xmlns:a16="http://schemas.microsoft.com/office/drawing/2014/main" id="{700DC445-F79A-4051-B078-35E9BC38E6C8}"/>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91" name="フローチャート: 判断 590">
          <a:extLst>
            <a:ext uri="{FF2B5EF4-FFF2-40B4-BE49-F238E27FC236}">
              <a16:creationId xmlns:a16="http://schemas.microsoft.com/office/drawing/2014/main" id="{DBA1C34F-F042-4EC4-80B1-531A38C6D2DA}"/>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592" name="n_1aveValue【消防施設】&#10;一人当たり面積">
          <a:extLst>
            <a:ext uri="{FF2B5EF4-FFF2-40B4-BE49-F238E27FC236}">
              <a16:creationId xmlns:a16="http://schemas.microsoft.com/office/drawing/2014/main" id="{D110B12B-A38F-4A3D-B8E4-FE15A8EC8315}"/>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93" name="フローチャート: 判断 592">
          <a:extLst>
            <a:ext uri="{FF2B5EF4-FFF2-40B4-BE49-F238E27FC236}">
              <a16:creationId xmlns:a16="http://schemas.microsoft.com/office/drawing/2014/main" id="{7797F19F-7AC6-4738-BE38-2A3F420610D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594" name="n_2aveValue【消防施設】&#10;一人当たり面積">
          <a:extLst>
            <a:ext uri="{FF2B5EF4-FFF2-40B4-BE49-F238E27FC236}">
              <a16:creationId xmlns:a16="http://schemas.microsoft.com/office/drawing/2014/main" id="{BD6FB823-60BB-4349-A0CC-A02DAAC80020}"/>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2350</xdr:rowOff>
    </xdr:from>
    <xdr:to>
      <xdr:col>102</xdr:col>
      <xdr:colOff>165100</xdr:colOff>
      <xdr:row>86</xdr:row>
      <xdr:rowOff>103950</xdr:rowOff>
    </xdr:to>
    <xdr:sp macro="" textlink="">
      <xdr:nvSpPr>
        <xdr:cNvPr id="595" name="フローチャート: 判断 594">
          <a:extLst>
            <a:ext uri="{FF2B5EF4-FFF2-40B4-BE49-F238E27FC236}">
              <a16:creationId xmlns:a16="http://schemas.microsoft.com/office/drawing/2014/main" id="{D1F6AC24-BCB3-49C9-ACD1-9C9A7EC69D44}"/>
            </a:ext>
          </a:extLst>
        </xdr:cNvPr>
        <xdr:cNvSpPr/>
      </xdr:nvSpPr>
      <xdr:spPr>
        <a:xfrm>
          <a:off x="19494500" y="147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120477</xdr:rowOff>
    </xdr:from>
    <xdr:ext cx="469744" cy="259045"/>
    <xdr:sp macro="" textlink="">
      <xdr:nvSpPr>
        <xdr:cNvPr id="596" name="n_3aveValue【消防施設】&#10;一人当たり面積">
          <a:extLst>
            <a:ext uri="{FF2B5EF4-FFF2-40B4-BE49-F238E27FC236}">
              <a16:creationId xmlns:a16="http://schemas.microsoft.com/office/drawing/2014/main" id="{B8DF36C3-00EA-4665-81F7-A73C4BBD97B0}"/>
            </a:ext>
          </a:extLst>
        </xdr:cNvPr>
        <xdr:cNvSpPr txBox="1"/>
      </xdr:nvSpPr>
      <xdr:spPr>
        <a:xfrm>
          <a:off x="19310427" y="1452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DA0E1A3B-E6D4-4732-93DD-B6C598F76C2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5F3618F8-ACEA-4C4E-BC00-31A3CE48E1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438BC975-09AD-4E4A-9B5F-482CE53BDE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EFB8F897-324E-48AD-9D3A-A99F7B3BB6F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4B89F111-C71A-4BCB-A5B4-8F22F15F759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55499</xdr:rowOff>
    </xdr:from>
    <xdr:to>
      <xdr:col>112</xdr:col>
      <xdr:colOff>38100</xdr:colOff>
      <xdr:row>85</xdr:row>
      <xdr:rowOff>157099</xdr:rowOff>
    </xdr:to>
    <xdr:sp macro="" textlink="">
      <xdr:nvSpPr>
        <xdr:cNvPr id="602" name="楕円 601">
          <a:extLst>
            <a:ext uri="{FF2B5EF4-FFF2-40B4-BE49-F238E27FC236}">
              <a16:creationId xmlns:a16="http://schemas.microsoft.com/office/drawing/2014/main" id="{1BC51169-D934-43F3-8E38-7F0E9FD63FE0}"/>
            </a:ext>
          </a:extLst>
        </xdr:cNvPr>
        <xdr:cNvSpPr/>
      </xdr:nvSpPr>
      <xdr:spPr>
        <a:xfrm>
          <a:off x="212725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65596</xdr:rowOff>
    </xdr:from>
    <xdr:to>
      <xdr:col>107</xdr:col>
      <xdr:colOff>101600</xdr:colOff>
      <xdr:row>85</xdr:row>
      <xdr:rowOff>167196</xdr:rowOff>
    </xdr:to>
    <xdr:sp macro="" textlink="">
      <xdr:nvSpPr>
        <xdr:cNvPr id="603" name="楕円 602">
          <a:extLst>
            <a:ext uri="{FF2B5EF4-FFF2-40B4-BE49-F238E27FC236}">
              <a16:creationId xmlns:a16="http://schemas.microsoft.com/office/drawing/2014/main" id="{E8C4FB1F-A9BA-4DA0-96B9-6FA400FA5660}"/>
            </a:ext>
          </a:extLst>
        </xdr:cNvPr>
        <xdr:cNvSpPr/>
      </xdr:nvSpPr>
      <xdr:spPr>
        <a:xfrm>
          <a:off x="20383500" y="146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106299</xdr:rowOff>
    </xdr:from>
    <xdr:to>
      <xdr:col>111</xdr:col>
      <xdr:colOff>177800</xdr:colOff>
      <xdr:row>85</xdr:row>
      <xdr:rowOff>116396</xdr:rowOff>
    </xdr:to>
    <xdr:cxnSp macro="">
      <xdr:nvCxnSpPr>
        <xdr:cNvPr id="604" name="直線コネクタ 603">
          <a:extLst>
            <a:ext uri="{FF2B5EF4-FFF2-40B4-BE49-F238E27FC236}">
              <a16:creationId xmlns:a16="http://schemas.microsoft.com/office/drawing/2014/main" id="{F3B7634F-A718-4408-AADA-BF9FF7EAE2B3}"/>
            </a:ext>
          </a:extLst>
        </xdr:cNvPr>
        <xdr:cNvCxnSpPr/>
      </xdr:nvCxnSpPr>
      <xdr:spPr>
        <a:xfrm flipV="1">
          <a:off x="20434300" y="1467954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2176</xdr:rowOff>
    </xdr:from>
    <xdr:ext cx="469744" cy="259045"/>
    <xdr:sp macro="" textlink="">
      <xdr:nvSpPr>
        <xdr:cNvPr id="605" name="n_1mainValue【消防施設】&#10;一人当たり面積">
          <a:extLst>
            <a:ext uri="{FF2B5EF4-FFF2-40B4-BE49-F238E27FC236}">
              <a16:creationId xmlns:a16="http://schemas.microsoft.com/office/drawing/2014/main" id="{4F17DE13-23BF-4F9A-97C3-CD637479BEF5}"/>
            </a:ext>
          </a:extLst>
        </xdr:cNvPr>
        <xdr:cNvSpPr txBox="1"/>
      </xdr:nvSpPr>
      <xdr:spPr>
        <a:xfrm>
          <a:off x="21075727" y="1440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12273</xdr:rowOff>
    </xdr:from>
    <xdr:ext cx="469744" cy="259045"/>
    <xdr:sp macro="" textlink="">
      <xdr:nvSpPr>
        <xdr:cNvPr id="606" name="n_2mainValue【消防施設】&#10;一人当たり面積">
          <a:extLst>
            <a:ext uri="{FF2B5EF4-FFF2-40B4-BE49-F238E27FC236}">
              <a16:creationId xmlns:a16="http://schemas.microsoft.com/office/drawing/2014/main" id="{FDED9300-FFA0-49E0-9608-73BBEB924E2D}"/>
            </a:ext>
          </a:extLst>
        </xdr:cNvPr>
        <xdr:cNvSpPr txBox="1"/>
      </xdr:nvSpPr>
      <xdr:spPr>
        <a:xfrm>
          <a:off x="20199427" y="1441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id="{CF6F7A43-0EC2-4484-A3DB-F844837FEB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id="{ED59B867-19A9-4CF9-B908-1F0A843FEA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id="{0596C16B-5053-462D-A63F-FA8F6EF0D8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id="{8310833C-C84D-46B7-9E6E-9365DCA821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id="{B92E8D58-330B-4144-BAAA-5CB1AD451D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id="{3C60D49D-4FB7-4B6D-98DD-A577AE0E09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id="{D85E98A9-8D05-4997-A04E-095AD1D11B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6C39F668-2610-4D83-8003-E46E1D4F0F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1D6BCA7C-548A-4BD6-87BC-7F7955B0A3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E8BA6138-CF2A-4119-A8C2-76EB89BC14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a:extLst>
            <a:ext uri="{FF2B5EF4-FFF2-40B4-BE49-F238E27FC236}">
              <a16:creationId xmlns:a16="http://schemas.microsoft.com/office/drawing/2014/main" id="{72A9F23A-1730-4AD9-ABE2-C95D8076285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8" name="テキスト ボックス 617">
          <a:extLst>
            <a:ext uri="{FF2B5EF4-FFF2-40B4-BE49-F238E27FC236}">
              <a16:creationId xmlns:a16="http://schemas.microsoft.com/office/drawing/2014/main" id="{0A39D356-69AF-4D3F-BDDD-C486B77153B7}"/>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a:extLst>
            <a:ext uri="{FF2B5EF4-FFF2-40B4-BE49-F238E27FC236}">
              <a16:creationId xmlns:a16="http://schemas.microsoft.com/office/drawing/2014/main" id="{9C52073F-175B-4A15-BDD3-C224537494E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a:extLst>
            <a:ext uri="{FF2B5EF4-FFF2-40B4-BE49-F238E27FC236}">
              <a16:creationId xmlns:a16="http://schemas.microsoft.com/office/drawing/2014/main" id="{D3A68CBE-8E3C-4D12-B3C0-EB7AB456E7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a:extLst>
            <a:ext uri="{FF2B5EF4-FFF2-40B4-BE49-F238E27FC236}">
              <a16:creationId xmlns:a16="http://schemas.microsoft.com/office/drawing/2014/main" id="{6382D5AC-58B5-4BFB-A21C-B2536688A58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a:extLst>
            <a:ext uri="{FF2B5EF4-FFF2-40B4-BE49-F238E27FC236}">
              <a16:creationId xmlns:a16="http://schemas.microsoft.com/office/drawing/2014/main" id="{52E5C486-CBA7-4C17-A26F-0C68C9702C4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a:extLst>
            <a:ext uri="{FF2B5EF4-FFF2-40B4-BE49-F238E27FC236}">
              <a16:creationId xmlns:a16="http://schemas.microsoft.com/office/drawing/2014/main" id="{1A5BC11A-BE4D-4273-A12D-DBA187FA91B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a:extLst>
            <a:ext uri="{FF2B5EF4-FFF2-40B4-BE49-F238E27FC236}">
              <a16:creationId xmlns:a16="http://schemas.microsoft.com/office/drawing/2014/main" id="{011512C4-95DF-4DEE-A36D-EDD55BC362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a:extLst>
            <a:ext uri="{FF2B5EF4-FFF2-40B4-BE49-F238E27FC236}">
              <a16:creationId xmlns:a16="http://schemas.microsoft.com/office/drawing/2014/main" id="{83D48ADB-9BE7-40FA-BCE8-6089D92B6C5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6" name="テキスト ボックス 625">
          <a:extLst>
            <a:ext uri="{FF2B5EF4-FFF2-40B4-BE49-F238E27FC236}">
              <a16:creationId xmlns:a16="http://schemas.microsoft.com/office/drawing/2014/main" id="{7CB5BA3A-0F0A-4157-8672-505D94C9E78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87666567-4B13-4C53-8BB4-58B386BD86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8CCE1466-51AE-4F73-B357-4D5581F4FE7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a:extLst>
            <a:ext uri="{FF2B5EF4-FFF2-40B4-BE49-F238E27FC236}">
              <a16:creationId xmlns:a16="http://schemas.microsoft.com/office/drawing/2014/main" id="{12372AD8-B7B8-476C-9030-89CDB5BDFB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30" name="直線コネクタ 629">
          <a:extLst>
            <a:ext uri="{FF2B5EF4-FFF2-40B4-BE49-F238E27FC236}">
              <a16:creationId xmlns:a16="http://schemas.microsoft.com/office/drawing/2014/main" id="{C7D0B411-FDFE-4BCB-877B-8228EC641479}"/>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31" name="【庁舎】&#10;有形固定資産減価償却率最小値テキスト">
          <a:extLst>
            <a:ext uri="{FF2B5EF4-FFF2-40B4-BE49-F238E27FC236}">
              <a16:creationId xmlns:a16="http://schemas.microsoft.com/office/drawing/2014/main" id="{EBA615D0-D636-4CCC-A988-8172B2CCC822}"/>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2" name="直線コネクタ 631">
          <a:extLst>
            <a:ext uri="{FF2B5EF4-FFF2-40B4-BE49-F238E27FC236}">
              <a16:creationId xmlns:a16="http://schemas.microsoft.com/office/drawing/2014/main" id="{2D5A16FE-62BC-4D08-8EA1-E060FC61865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33" name="【庁舎】&#10;有形固定資産減価償却率最大値テキスト">
          <a:extLst>
            <a:ext uri="{FF2B5EF4-FFF2-40B4-BE49-F238E27FC236}">
              <a16:creationId xmlns:a16="http://schemas.microsoft.com/office/drawing/2014/main" id="{1E5EB8C6-7C2A-4161-B578-7B64DF91EBF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34" name="直線コネクタ 633">
          <a:extLst>
            <a:ext uri="{FF2B5EF4-FFF2-40B4-BE49-F238E27FC236}">
              <a16:creationId xmlns:a16="http://schemas.microsoft.com/office/drawing/2014/main" id="{3A534FB2-037E-4DD5-901D-BB55D16C1859}"/>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35" name="【庁舎】&#10;有形固定資産減価償却率平均値テキスト">
          <a:extLst>
            <a:ext uri="{FF2B5EF4-FFF2-40B4-BE49-F238E27FC236}">
              <a16:creationId xmlns:a16="http://schemas.microsoft.com/office/drawing/2014/main" id="{7C5BE64A-8828-441A-89AB-F67667C41A9D}"/>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36" name="フローチャート: 判断 635">
          <a:extLst>
            <a:ext uri="{FF2B5EF4-FFF2-40B4-BE49-F238E27FC236}">
              <a16:creationId xmlns:a16="http://schemas.microsoft.com/office/drawing/2014/main" id="{F2D40B54-70CF-4D44-A38F-ADCA4ADEC4EA}"/>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37" name="フローチャート: 判断 636">
          <a:extLst>
            <a:ext uri="{FF2B5EF4-FFF2-40B4-BE49-F238E27FC236}">
              <a16:creationId xmlns:a16="http://schemas.microsoft.com/office/drawing/2014/main" id="{8C82E1C6-536D-4E08-83A9-6E686B903CE6}"/>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38" name="n_1aveValue【庁舎】&#10;有形固定資産減価償却率">
          <a:extLst>
            <a:ext uri="{FF2B5EF4-FFF2-40B4-BE49-F238E27FC236}">
              <a16:creationId xmlns:a16="http://schemas.microsoft.com/office/drawing/2014/main" id="{1F177E94-7AF7-407C-A85F-F00E8AFB7914}"/>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39" name="フローチャート: 判断 638">
          <a:extLst>
            <a:ext uri="{FF2B5EF4-FFF2-40B4-BE49-F238E27FC236}">
              <a16:creationId xmlns:a16="http://schemas.microsoft.com/office/drawing/2014/main" id="{23B290FF-4BBC-4C97-A4A5-6BA08969965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40" name="n_2aveValue【庁舎】&#10;有形固定資産減価償却率">
          <a:extLst>
            <a:ext uri="{FF2B5EF4-FFF2-40B4-BE49-F238E27FC236}">
              <a16:creationId xmlns:a16="http://schemas.microsoft.com/office/drawing/2014/main" id="{6E14EAE9-5DC2-4643-A86D-A215EC7CB554}"/>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15239</xdr:rowOff>
    </xdr:from>
    <xdr:to>
      <xdr:col>72</xdr:col>
      <xdr:colOff>38100</xdr:colOff>
      <xdr:row>104</xdr:row>
      <xdr:rowOff>116839</xdr:rowOff>
    </xdr:to>
    <xdr:sp macro="" textlink="">
      <xdr:nvSpPr>
        <xdr:cNvPr id="641" name="フローチャート: 判断 640">
          <a:extLst>
            <a:ext uri="{FF2B5EF4-FFF2-40B4-BE49-F238E27FC236}">
              <a16:creationId xmlns:a16="http://schemas.microsoft.com/office/drawing/2014/main" id="{6E0AAD58-4D1E-44C9-BFC1-6D1442662FAA}"/>
            </a:ext>
          </a:extLst>
        </xdr:cNvPr>
        <xdr:cNvSpPr/>
      </xdr:nvSpPr>
      <xdr:spPr>
        <a:xfrm>
          <a:off x="13652500" y="178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133366</xdr:rowOff>
    </xdr:from>
    <xdr:ext cx="405111" cy="259045"/>
    <xdr:sp macro="" textlink="">
      <xdr:nvSpPr>
        <xdr:cNvPr id="642" name="n_3aveValue【庁舎】&#10;有形固定資産減価償却率">
          <a:extLst>
            <a:ext uri="{FF2B5EF4-FFF2-40B4-BE49-F238E27FC236}">
              <a16:creationId xmlns:a16="http://schemas.microsoft.com/office/drawing/2014/main" id="{225C1CAB-DF8B-4709-B9AE-9C308C669EA5}"/>
            </a:ext>
          </a:extLst>
        </xdr:cNvPr>
        <xdr:cNvSpPr txBox="1"/>
      </xdr:nvSpPr>
      <xdr:spPr>
        <a:xfrm>
          <a:off x="135007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9A6F7A4B-28AF-40B2-9CEB-F4A89ABA5E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55AA11AE-491E-40C3-B7FC-4F67E06C5D3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86CA6898-E9C5-4877-81CA-6F95EDD665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8919281B-BB95-4474-8A6C-3941ACC8F2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320C1A2D-7475-448B-B16B-40CB041F60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648" name="楕円 647">
          <a:extLst>
            <a:ext uri="{FF2B5EF4-FFF2-40B4-BE49-F238E27FC236}">
              <a16:creationId xmlns:a16="http://schemas.microsoft.com/office/drawing/2014/main" id="{6F1DDC9C-D72C-4687-AF19-D07ACAA5CC83}"/>
            </a:ext>
          </a:extLst>
        </xdr:cNvPr>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142239</xdr:rowOff>
    </xdr:from>
    <xdr:to>
      <xdr:col>76</xdr:col>
      <xdr:colOff>165100</xdr:colOff>
      <xdr:row>104</xdr:row>
      <xdr:rowOff>72389</xdr:rowOff>
    </xdr:to>
    <xdr:sp macro="" textlink="">
      <xdr:nvSpPr>
        <xdr:cNvPr id="649" name="楕円 648">
          <a:extLst>
            <a:ext uri="{FF2B5EF4-FFF2-40B4-BE49-F238E27FC236}">
              <a16:creationId xmlns:a16="http://schemas.microsoft.com/office/drawing/2014/main" id="{678C4608-2AF0-4579-868D-1F2BAE1E5BEF}"/>
            </a:ext>
          </a:extLst>
        </xdr:cNvPr>
        <xdr:cNvSpPr/>
      </xdr:nvSpPr>
      <xdr:spPr>
        <a:xfrm>
          <a:off x="14541500" y="178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104</xdr:row>
      <xdr:rowOff>21589</xdr:rowOff>
    </xdr:to>
    <xdr:cxnSp macro="">
      <xdr:nvCxnSpPr>
        <xdr:cNvPr id="650" name="直線コネクタ 649">
          <a:extLst>
            <a:ext uri="{FF2B5EF4-FFF2-40B4-BE49-F238E27FC236}">
              <a16:creationId xmlns:a16="http://schemas.microsoft.com/office/drawing/2014/main" id="{96BC3238-CA89-4BB8-B54F-9AABE07EEE05}"/>
            </a:ext>
          </a:extLst>
        </xdr:cNvPr>
        <xdr:cNvCxnSpPr/>
      </xdr:nvCxnSpPr>
      <xdr:spPr>
        <a:xfrm flipV="1">
          <a:off x="14592300" y="1782318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59707</xdr:rowOff>
    </xdr:from>
    <xdr:ext cx="405111" cy="259045"/>
    <xdr:sp macro="" textlink="">
      <xdr:nvSpPr>
        <xdr:cNvPr id="651" name="n_1mainValue【庁舎】&#10;有形固定資産減価償却率">
          <a:extLst>
            <a:ext uri="{FF2B5EF4-FFF2-40B4-BE49-F238E27FC236}">
              <a16:creationId xmlns:a16="http://schemas.microsoft.com/office/drawing/2014/main" id="{ECD4D5FB-21A4-44B7-897B-5205D7276E99}"/>
            </a:ext>
          </a:extLst>
        </xdr:cNvPr>
        <xdr:cNvSpPr txBox="1"/>
      </xdr:nvSpPr>
      <xdr:spPr>
        <a:xfrm>
          <a:off x="15266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88916</xdr:rowOff>
    </xdr:from>
    <xdr:ext cx="405111" cy="259045"/>
    <xdr:sp macro="" textlink="">
      <xdr:nvSpPr>
        <xdr:cNvPr id="652" name="n_2mainValue【庁舎】&#10;有形固定資産減価償却率">
          <a:extLst>
            <a:ext uri="{FF2B5EF4-FFF2-40B4-BE49-F238E27FC236}">
              <a16:creationId xmlns:a16="http://schemas.microsoft.com/office/drawing/2014/main" id="{374B976C-972F-404E-8B2F-89141BF1BC75}"/>
            </a:ext>
          </a:extLst>
        </xdr:cNvPr>
        <xdr:cNvSpPr txBox="1"/>
      </xdr:nvSpPr>
      <xdr:spPr>
        <a:xfrm>
          <a:off x="14389744" y="1757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F175FDCB-C40E-43F8-97EC-5CA184E046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46F838DC-FF7C-4738-A994-215E09E20B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1148E76E-4C4D-4CA7-804F-5813E6C4F4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290E81EE-1ACC-4D15-82F8-12C4925090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7E5CF6E4-DE20-48EC-8C64-3E931D5139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BEAA134E-46B8-4160-8C95-16E4F05342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6C459C02-84DA-4912-B61A-F5D4DDC1B4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8678E8BA-F758-4018-8DDF-0A7AD6EBD6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a16="http://schemas.microsoft.com/office/drawing/2014/main" id="{39523DBA-246B-4693-A519-4881735E212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a16="http://schemas.microsoft.com/office/drawing/2014/main" id="{464D4A15-D526-4366-9BDF-9C9E02EB51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a:extLst>
            <a:ext uri="{FF2B5EF4-FFF2-40B4-BE49-F238E27FC236}">
              <a16:creationId xmlns:a16="http://schemas.microsoft.com/office/drawing/2014/main" id="{CAF3C3D1-A776-4AF7-A08F-A62D47C89AF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a:extLst>
            <a:ext uri="{FF2B5EF4-FFF2-40B4-BE49-F238E27FC236}">
              <a16:creationId xmlns:a16="http://schemas.microsoft.com/office/drawing/2014/main" id="{06245B4E-C062-4BFF-8F75-FE61919A5D7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a:extLst>
            <a:ext uri="{FF2B5EF4-FFF2-40B4-BE49-F238E27FC236}">
              <a16:creationId xmlns:a16="http://schemas.microsoft.com/office/drawing/2014/main" id="{24B9CE98-DB64-444B-8ABC-4F6527D2307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a:extLst>
            <a:ext uri="{FF2B5EF4-FFF2-40B4-BE49-F238E27FC236}">
              <a16:creationId xmlns:a16="http://schemas.microsoft.com/office/drawing/2014/main" id="{2A4951A0-ABD7-4A94-A312-BF8B0755941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a:extLst>
            <a:ext uri="{FF2B5EF4-FFF2-40B4-BE49-F238E27FC236}">
              <a16:creationId xmlns:a16="http://schemas.microsoft.com/office/drawing/2014/main" id="{9027BB08-1F4E-4233-8387-23A080A583F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a:extLst>
            <a:ext uri="{FF2B5EF4-FFF2-40B4-BE49-F238E27FC236}">
              <a16:creationId xmlns:a16="http://schemas.microsoft.com/office/drawing/2014/main" id="{C057FD9B-69B6-4A1F-86F5-33D7FA2E7D1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a:extLst>
            <a:ext uri="{FF2B5EF4-FFF2-40B4-BE49-F238E27FC236}">
              <a16:creationId xmlns:a16="http://schemas.microsoft.com/office/drawing/2014/main" id="{D0FEF3EA-1BDF-437A-911A-C900A740B01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a:extLst>
            <a:ext uri="{FF2B5EF4-FFF2-40B4-BE49-F238E27FC236}">
              <a16:creationId xmlns:a16="http://schemas.microsoft.com/office/drawing/2014/main" id="{400FB5A6-37B8-4AE8-9590-168D47CFC6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a:extLst>
            <a:ext uri="{FF2B5EF4-FFF2-40B4-BE49-F238E27FC236}">
              <a16:creationId xmlns:a16="http://schemas.microsoft.com/office/drawing/2014/main" id="{8E4C454E-914F-495D-81EF-793B6474A56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a:extLst>
            <a:ext uri="{FF2B5EF4-FFF2-40B4-BE49-F238E27FC236}">
              <a16:creationId xmlns:a16="http://schemas.microsoft.com/office/drawing/2014/main" id="{02AF466A-4650-4B45-AC2A-72D65E72A78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FEBAF995-BD2D-4E53-BB84-0193221165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AD94B1F7-5448-48BF-8F5E-E5177D0001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164C18E1-5FC3-414C-8860-1CE942E6C0C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76" name="直線コネクタ 675">
          <a:extLst>
            <a:ext uri="{FF2B5EF4-FFF2-40B4-BE49-F238E27FC236}">
              <a16:creationId xmlns:a16="http://schemas.microsoft.com/office/drawing/2014/main" id="{3E159870-42E9-41F3-AE3D-1674C58E48DB}"/>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77" name="【庁舎】&#10;一人当たり面積最小値テキスト">
          <a:extLst>
            <a:ext uri="{FF2B5EF4-FFF2-40B4-BE49-F238E27FC236}">
              <a16:creationId xmlns:a16="http://schemas.microsoft.com/office/drawing/2014/main" id="{A9C14221-2951-4E77-8F2B-C73DCB22484A}"/>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78" name="直線コネクタ 677">
          <a:extLst>
            <a:ext uri="{FF2B5EF4-FFF2-40B4-BE49-F238E27FC236}">
              <a16:creationId xmlns:a16="http://schemas.microsoft.com/office/drawing/2014/main" id="{B19B4BBB-BD59-4C71-B6B2-36D626D1AC18}"/>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79" name="【庁舎】&#10;一人当たり面積最大値テキスト">
          <a:extLst>
            <a:ext uri="{FF2B5EF4-FFF2-40B4-BE49-F238E27FC236}">
              <a16:creationId xmlns:a16="http://schemas.microsoft.com/office/drawing/2014/main" id="{C4EBB107-31A8-4AE8-8209-CACE54265104}"/>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80" name="直線コネクタ 679">
          <a:extLst>
            <a:ext uri="{FF2B5EF4-FFF2-40B4-BE49-F238E27FC236}">
              <a16:creationId xmlns:a16="http://schemas.microsoft.com/office/drawing/2014/main" id="{DE2810C5-55EF-4FE9-B73D-5DD5B9DA16E2}"/>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81" name="【庁舎】&#10;一人当たり面積平均値テキスト">
          <a:extLst>
            <a:ext uri="{FF2B5EF4-FFF2-40B4-BE49-F238E27FC236}">
              <a16:creationId xmlns:a16="http://schemas.microsoft.com/office/drawing/2014/main" id="{E317BE30-A6D1-40F6-BBCC-C57746A412B7}"/>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82" name="フローチャート: 判断 681">
          <a:extLst>
            <a:ext uri="{FF2B5EF4-FFF2-40B4-BE49-F238E27FC236}">
              <a16:creationId xmlns:a16="http://schemas.microsoft.com/office/drawing/2014/main" id="{386B70C1-FDE5-480F-AA18-166992B04392}"/>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83" name="フローチャート: 判断 682">
          <a:extLst>
            <a:ext uri="{FF2B5EF4-FFF2-40B4-BE49-F238E27FC236}">
              <a16:creationId xmlns:a16="http://schemas.microsoft.com/office/drawing/2014/main" id="{6AA61878-E0A1-477F-AE4D-FA0827C0794F}"/>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84" name="n_1aveValue【庁舎】&#10;一人当たり面積">
          <a:extLst>
            <a:ext uri="{FF2B5EF4-FFF2-40B4-BE49-F238E27FC236}">
              <a16:creationId xmlns:a16="http://schemas.microsoft.com/office/drawing/2014/main" id="{29A4DA6D-16EB-4A68-B9CF-8961A9585DD5}"/>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85" name="フローチャート: 判断 684">
          <a:extLst>
            <a:ext uri="{FF2B5EF4-FFF2-40B4-BE49-F238E27FC236}">
              <a16:creationId xmlns:a16="http://schemas.microsoft.com/office/drawing/2014/main" id="{38187710-972E-455D-9941-959A8FECC6BA}"/>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86" name="n_2aveValue【庁舎】&#10;一人当たり面積">
          <a:extLst>
            <a:ext uri="{FF2B5EF4-FFF2-40B4-BE49-F238E27FC236}">
              <a16:creationId xmlns:a16="http://schemas.microsoft.com/office/drawing/2014/main" id="{393AAD0A-08F7-45B6-8701-02FD992C148F}"/>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119126</xdr:rowOff>
    </xdr:from>
    <xdr:to>
      <xdr:col>102</xdr:col>
      <xdr:colOff>165100</xdr:colOff>
      <xdr:row>107</xdr:row>
      <xdr:rowOff>49276</xdr:rowOff>
    </xdr:to>
    <xdr:sp macro="" textlink="">
      <xdr:nvSpPr>
        <xdr:cNvPr id="687" name="フローチャート: 判断 686">
          <a:extLst>
            <a:ext uri="{FF2B5EF4-FFF2-40B4-BE49-F238E27FC236}">
              <a16:creationId xmlns:a16="http://schemas.microsoft.com/office/drawing/2014/main" id="{04C6C96B-937E-4BFD-B2C3-7C9AF4CF3160}"/>
            </a:ext>
          </a:extLst>
        </xdr:cNvPr>
        <xdr:cNvSpPr/>
      </xdr:nvSpPr>
      <xdr:spPr>
        <a:xfrm>
          <a:off x="19494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65803</xdr:rowOff>
    </xdr:from>
    <xdr:ext cx="469744" cy="259045"/>
    <xdr:sp macro="" textlink="">
      <xdr:nvSpPr>
        <xdr:cNvPr id="688" name="n_3aveValue【庁舎】&#10;一人当たり面積">
          <a:extLst>
            <a:ext uri="{FF2B5EF4-FFF2-40B4-BE49-F238E27FC236}">
              <a16:creationId xmlns:a16="http://schemas.microsoft.com/office/drawing/2014/main" id="{6DFF1782-C097-4023-8A23-C62A78D773C8}"/>
            </a:ext>
          </a:extLst>
        </xdr:cNvPr>
        <xdr:cNvSpPr txBox="1"/>
      </xdr:nvSpPr>
      <xdr:spPr>
        <a:xfrm>
          <a:off x="19310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5900FF5E-5101-4A82-81F7-542F02E702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42758E08-3482-45FC-AC6A-8A5E542E74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C3F64F06-1F7A-4296-85E7-E77C8C560E3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507D077C-321C-4AE0-93EC-1BFA029A82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D1332D46-C319-483A-8C7C-A71DBE4697C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151892</xdr:rowOff>
    </xdr:from>
    <xdr:to>
      <xdr:col>112</xdr:col>
      <xdr:colOff>38100</xdr:colOff>
      <xdr:row>106</xdr:row>
      <xdr:rowOff>82042</xdr:rowOff>
    </xdr:to>
    <xdr:sp macro="" textlink="">
      <xdr:nvSpPr>
        <xdr:cNvPr id="694" name="楕円 693">
          <a:extLst>
            <a:ext uri="{FF2B5EF4-FFF2-40B4-BE49-F238E27FC236}">
              <a16:creationId xmlns:a16="http://schemas.microsoft.com/office/drawing/2014/main" id="{6FED27CE-6844-4E4F-A858-507B7AC4F407}"/>
            </a:ext>
          </a:extLst>
        </xdr:cNvPr>
        <xdr:cNvSpPr/>
      </xdr:nvSpPr>
      <xdr:spPr>
        <a:xfrm>
          <a:off x="21272500" y="181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158369</xdr:rowOff>
    </xdr:from>
    <xdr:to>
      <xdr:col>107</xdr:col>
      <xdr:colOff>101600</xdr:colOff>
      <xdr:row>106</xdr:row>
      <xdr:rowOff>88519</xdr:rowOff>
    </xdr:to>
    <xdr:sp macro="" textlink="">
      <xdr:nvSpPr>
        <xdr:cNvPr id="695" name="楕円 694">
          <a:extLst>
            <a:ext uri="{FF2B5EF4-FFF2-40B4-BE49-F238E27FC236}">
              <a16:creationId xmlns:a16="http://schemas.microsoft.com/office/drawing/2014/main" id="{28448E13-95CB-40A8-BD7E-B186A0514A6F}"/>
            </a:ext>
          </a:extLst>
        </xdr:cNvPr>
        <xdr:cNvSpPr/>
      </xdr:nvSpPr>
      <xdr:spPr>
        <a:xfrm>
          <a:off x="20383500" y="181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31242</xdr:rowOff>
    </xdr:from>
    <xdr:to>
      <xdr:col>111</xdr:col>
      <xdr:colOff>177800</xdr:colOff>
      <xdr:row>106</xdr:row>
      <xdr:rowOff>37719</xdr:rowOff>
    </xdr:to>
    <xdr:cxnSp macro="">
      <xdr:nvCxnSpPr>
        <xdr:cNvPr id="696" name="直線コネクタ 695">
          <a:extLst>
            <a:ext uri="{FF2B5EF4-FFF2-40B4-BE49-F238E27FC236}">
              <a16:creationId xmlns:a16="http://schemas.microsoft.com/office/drawing/2014/main" id="{9CF4908A-BDAF-4935-B0F1-1974FE1FA250}"/>
            </a:ext>
          </a:extLst>
        </xdr:cNvPr>
        <xdr:cNvCxnSpPr/>
      </xdr:nvCxnSpPr>
      <xdr:spPr>
        <a:xfrm flipV="1">
          <a:off x="20434300" y="1820494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98569</xdr:rowOff>
    </xdr:from>
    <xdr:ext cx="469744" cy="259045"/>
    <xdr:sp macro="" textlink="">
      <xdr:nvSpPr>
        <xdr:cNvPr id="697" name="n_1mainValue【庁舎】&#10;一人当たり面積">
          <a:extLst>
            <a:ext uri="{FF2B5EF4-FFF2-40B4-BE49-F238E27FC236}">
              <a16:creationId xmlns:a16="http://schemas.microsoft.com/office/drawing/2014/main" id="{DB236025-6B69-40F7-BC78-701D4C5BD21B}"/>
            </a:ext>
          </a:extLst>
        </xdr:cNvPr>
        <xdr:cNvSpPr txBox="1"/>
      </xdr:nvSpPr>
      <xdr:spPr>
        <a:xfrm>
          <a:off x="21075727"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105046</xdr:rowOff>
    </xdr:from>
    <xdr:ext cx="469744" cy="259045"/>
    <xdr:sp macro="" textlink="">
      <xdr:nvSpPr>
        <xdr:cNvPr id="698" name="n_2mainValue【庁舎】&#10;一人当たり面積">
          <a:extLst>
            <a:ext uri="{FF2B5EF4-FFF2-40B4-BE49-F238E27FC236}">
              <a16:creationId xmlns:a16="http://schemas.microsoft.com/office/drawing/2014/main" id="{FD1209BB-A9A3-4102-9CE2-0ADB3D384DE9}"/>
            </a:ext>
          </a:extLst>
        </xdr:cNvPr>
        <xdr:cNvSpPr txBox="1"/>
      </xdr:nvSpPr>
      <xdr:spPr>
        <a:xfrm>
          <a:off x="20199427" y="179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5097B9BE-A6A9-4275-88CA-F5F20F2AD1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1C820A2A-7B24-438B-A28E-B84058A43A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B95DC104-2DE5-425E-9446-EAA1AC1AFB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有形固定資産減価償却率が高くなっている施設は、図書館、体育館・プールとなっている。図書館については昭和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建設となっており、避難指示解除後の使用が可能か判断しながら改修又は解体をする予定となっている。双葉町体育館についてはＲ元年度に解体済みであり、後年度において一部の学校体育館やプールも解体する見込である。有形固定資産減価償却率は低下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震災以降、固定資産税の減により財政力指数も減少していたが、平成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年度に固定資産税の償却資産分が増加した影響であり、単年度では前年度と同様、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である。今後、避難指示の解除、産業団地への企業の進出等で、税収が大きく変動する可能性があり、歳入に注視しつつ計画的な事業執行に努める。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165608</xdr:rowOff>
    </xdr:from>
    <xdr:to>
      <xdr:col>23</xdr:col>
      <xdr:colOff>133350</xdr:colOff>
      <xdr:row>41</xdr:row>
      <xdr:rowOff>3810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155956</xdr:rowOff>
    </xdr:from>
    <xdr:to>
      <xdr:col>19</xdr:col>
      <xdr:colOff>133350</xdr:colOff>
      <xdr:row>41</xdr:row>
      <xdr:rowOff>3810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117348</xdr:rowOff>
    </xdr:from>
    <xdr:to>
      <xdr:col>15</xdr:col>
      <xdr:colOff>82550</xdr:colOff>
      <xdr:row>40</xdr:row>
      <xdr:rowOff>155956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697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69088</xdr:rowOff>
    </xdr:from>
    <xdr:to>
      <xdr:col>11</xdr:col>
      <xdr:colOff>31750</xdr:colOff>
      <xdr:row>40</xdr:row>
      <xdr:rowOff>117348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692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167149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114808</xdr:rowOff>
    </xdr:from>
    <xdr:to>
      <xdr:col>23</xdr:col>
      <xdr:colOff>184150</xdr:colOff>
      <xdr:row>41</xdr:row>
      <xdr:rowOff>44958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131335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105156</xdr:rowOff>
    </xdr:from>
    <xdr:to>
      <xdr:col>15</xdr:col>
      <xdr:colOff>133350</xdr:colOff>
      <xdr:row>41</xdr:row>
      <xdr:rowOff>35306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45483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66548</xdr:rowOff>
    </xdr:from>
    <xdr:to>
      <xdr:col>11</xdr:col>
      <xdr:colOff>82550</xdr:colOff>
      <xdr:row>40</xdr:row>
      <xdr:rowOff>168148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6875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18288</xdr:rowOff>
    </xdr:from>
    <xdr:to>
      <xdr:col>7</xdr:col>
      <xdr:colOff>31750</xdr:colOff>
      <xdr:row>40</xdr:row>
      <xdr:rowOff>119888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130065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上回っている。比率が増となった要因として、家屋り災判定による町県民税の減免対象者の増加に伴う還付金増によるものであり、後年度以降は減少する見込みである。人件費・公債費等は減少しているものの、原子力災害により</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経常的な一般財源の確保が大きな問題となることから、事業見直しを含めた経費削減に努め、比率の上昇を抑制する。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112289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6956"/>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62</xdr:row>
      <xdr:rowOff>157056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748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144992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8641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53022</xdr:rowOff>
    </xdr:from>
    <xdr:to>
      <xdr:col>11</xdr:col>
      <xdr:colOff>31750</xdr:colOff>
      <xdr:row>62</xdr:row>
      <xdr:rowOff>56515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11472"/>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61489</xdr:rowOff>
    </xdr:from>
    <xdr:to>
      <xdr:col>23</xdr:col>
      <xdr:colOff>184150</xdr:colOff>
      <xdr:row>63</xdr:row>
      <xdr:rowOff>163089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33566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34519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2222</xdr:rowOff>
    </xdr:from>
    <xdr:to>
      <xdr:col>7</xdr:col>
      <xdr:colOff>31750</xdr:colOff>
      <xdr:row>61</xdr:row>
      <xdr:rowOff>103822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113999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384,592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、防犯防災総合システム整備事業等の避難指示解除に向けた事業費が増加した。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今後も復旧復興事業や町内への帰還に向けた事業の増加が見込まれるため、税収等を考慮しながら経費の削減等に努める。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121808</xdr:rowOff>
    </xdr:from>
    <xdr:to>
      <xdr:col>23</xdr:col>
      <xdr:colOff>133350</xdr:colOff>
      <xdr:row>82</xdr:row>
      <xdr:rowOff>126230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0708"/>
          <a:ext cx="838200" cy="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116379</xdr:rowOff>
    </xdr:from>
    <xdr:to>
      <xdr:col>19</xdr:col>
      <xdr:colOff>133350</xdr:colOff>
      <xdr:row>82</xdr:row>
      <xdr:rowOff>121808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75279"/>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43329</xdr:rowOff>
    </xdr:from>
    <xdr:to>
      <xdr:col>15</xdr:col>
      <xdr:colOff>82550</xdr:colOff>
      <xdr:row>82</xdr:row>
      <xdr:rowOff>116379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2229"/>
          <a:ext cx="889000" cy="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7838</xdr:rowOff>
    </xdr:from>
    <xdr:to>
      <xdr:col>11</xdr:col>
      <xdr:colOff>31750</xdr:colOff>
      <xdr:row>82</xdr:row>
      <xdr:rowOff>43329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6738"/>
          <a:ext cx="8890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117925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53871</xdr:rowOff>
    </xdr:from>
    <xdr:to>
      <xdr:col>7</xdr:col>
      <xdr:colOff>31750</xdr:colOff>
      <xdr:row>81</xdr:row>
      <xdr:rowOff>155471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165648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75430</xdr:rowOff>
    </xdr:from>
    <xdr:to>
      <xdr:col>23</xdr:col>
      <xdr:colOff>184150</xdr:colOff>
      <xdr:row>83</xdr:row>
      <xdr:rowOff>5580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91957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71008</xdr:rowOff>
    </xdr:from>
    <xdr:to>
      <xdr:col>19</xdr:col>
      <xdr:colOff>184150</xdr:colOff>
      <xdr:row>83</xdr:row>
      <xdr:rowOff>1158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11335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65579</xdr:rowOff>
    </xdr:from>
    <xdr:to>
      <xdr:col>15</xdr:col>
      <xdr:colOff>133350</xdr:colOff>
      <xdr:row>82</xdr:row>
      <xdr:rowOff>167179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163979</xdr:rowOff>
    </xdr:from>
    <xdr:to>
      <xdr:col>11</xdr:col>
      <xdr:colOff>82550</xdr:colOff>
      <xdr:row>82</xdr:row>
      <xdr:rowOff>94129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104306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2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128488</xdr:rowOff>
    </xdr:from>
    <xdr:to>
      <xdr:col>7</xdr:col>
      <xdr:colOff>31750</xdr:colOff>
      <xdr:row>82</xdr:row>
      <xdr:rowOff>58638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43415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0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給与水準は、前年度と比較して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％となっており、直近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年間では最も低い値となっている。全国町村平均及び類似団体平均よりも低い水準にあるが、給与等の適正化など住民の理解を得ながら行政運営に努める。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43814</xdr:rowOff>
    </xdr:from>
    <xdr:to>
      <xdr:col>81</xdr:col>
      <xdr:colOff>44450</xdr:colOff>
      <xdr:row>86</xdr:row>
      <xdr:rowOff>11113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617064"/>
          <a:ext cx="838200" cy="1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167957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5581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32702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126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32702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367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164464</xdr:rowOff>
    </xdr:from>
    <xdr:to>
      <xdr:col>81</xdr:col>
      <xdr:colOff>95250</xdr:colOff>
      <xdr:row>85</xdr:row>
      <xdr:rowOff>94614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9541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おり、類似団体平均よりも低い水準ではあるが年々増加している。要因としては東日本大震災からの復旧・復興事業に対応するための職員採用数の増加である。また、他自治体からの災害派遣や任期付職員の採用により人員不足の解消を図っており、今後、復旧・復興事業の加速に加え、避難指示解除に伴う町内での業務再開等、業務量の増加が予想される。状況に応じて組織・業務の見直しを図り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149061</xdr:rowOff>
    </xdr:from>
    <xdr:to>
      <xdr:col>81</xdr:col>
      <xdr:colOff>44450</xdr:colOff>
      <xdr:row>58</xdr:row>
      <xdr:rowOff>170779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093161"/>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130447</xdr:rowOff>
    </xdr:from>
    <xdr:to>
      <xdr:col>77</xdr:col>
      <xdr:colOff>44450</xdr:colOff>
      <xdr:row>58</xdr:row>
      <xdr:rowOff>149061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07454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130447</xdr:rowOff>
    </xdr:from>
    <xdr:to>
      <xdr:col>72</xdr:col>
      <xdr:colOff>203200</xdr:colOff>
      <xdr:row>58</xdr:row>
      <xdr:rowOff>130447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074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105628</xdr:rowOff>
    </xdr:from>
    <xdr:to>
      <xdr:col>68</xdr:col>
      <xdr:colOff>152400</xdr:colOff>
      <xdr:row>58</xdr:row>
      <xdr:rowOff>130447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49728"/>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24239</xdr:rowOff>
    </xdr:from>
    <xdr:to>
      <xdr:col>68</xdr:col>
      <xdr:colOff>203200</xdr:colOff>
      <xdr:row>60</xdr:row>
      <xdr:rowOff>125839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22424</xdr:rowOff>
    </xdr:from>
    <xdr:to>
      <xdr:col>64</xdr:col>
      <xdr:colOff>152400</xdr:colOff>
      <xdr:row>58</xdr:row>
      <xdr:rowOff>124024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996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134201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73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119979</xdr:rowOff>
    </xdr:from>
    <xdr:to>
      <xdr:col>81</xdr:col>
      <xdr:colOff>95250</xdr:colOff>
      <xdr:row>59</xdr:row>
      <xdr:rowOff>50129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136506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98261</xdr:rowOff>
    </xdr:from>
    <xdr:to>
      <xdr:col>77</xdr:col>
      <xdr:colOff>95250</xdr:colOff>
      <xdr:row>59</xdr:row>
      <xdr:rowOff>28411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38588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1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79647</xdr:rowOff>
    </xdr:from>
    <xdr:to>
      <xdr:col>73</xdr:col>
      <xdr:colOff>44450</xdr:colOff>
      <xdr:row>59</xdr:row>
      <xdr:rowOff>9797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19974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79647</xdr:rowOff>
    </xdr:from>
    <xdr:to>
      <xdr:col>68</xdr:col>
      <xdr:colOff>203200</xdr:colOff>
      <xdr:row>59</xdr:row>
      <xdr:rowOff>9797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19974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54828</xdr:rowOff>
    </xdr:from>
    <xdr:to>
      <xdr:col>64</xdr:col>
      <xdr:colOff>152400</xdr:colOff>
      <xdr:row>58</xdr:row>
      <xdr:rowOff>156428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141205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8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％となっており、類似団体平均並みの水準にまで減少している。要因としては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年度以降、新規地方債の借入れをしていない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ためであり、今後とも、新規起債の抑制を図りつつ、弾力的な財政運営に努める。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138938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1530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42</xdr:row>
      <xdr:rowOff>15748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150876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1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85598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5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7129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3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将来負担比率は、前年度同様算定されていない。引き続き、事業の適正化を図り、財政の健全化に努める。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170634</xdr:rowOff>
    </xdr:from>
    <xdr:to>
      <xdr:col>64</xdr:col>
      <xdr:colOff>152400</xdr:colOff>
      <xdr:row>15</xdr:row>
      <xdr:rowOff>100784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110961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33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基金充当により類似団体平均を大きく下回っており、今後も同様の傾向が続く見込みである。避難指示解除に伴う</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業務量の増加が見込まれるが、適正な人員配置等を図りながら人件費の抑制に努める。</a:t>
          </a: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35560</xdr:rowOff>
    </xdr:from>
    <xdr:to>
      <xdr:col>24</xdr:col>
      <xdr:colOff>25400</xdr:colOff>
      <xdr:row>41</xdr:row>
      <xdr:rowOff>115570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603631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87647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115570</xdr:rowOff>
    </xdr:from>
    <xdr:to>
      <xdr:col>24</xdr:col>
      <xdr:colOff>114300</xdr:colOff>
      <xdr:row>41</xdr:row>
      <xdr:rowOff>115570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121937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77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35560</xdr:rowOff>
    </xdr:from>
    <xdr:to>
      <xdr:col>24</xdr:col>
      <xdr:colOff>114300</xdr:colOff>
      <xdr:row>35</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03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xdr:rowOff>
    </xdr:from>
    <xdr:to>
      <xdr:col>24</xdr:col>
      <xdr:colOff>25400</xdr:colOff>
      <xdr:row>35</xdr:row>
      <xdr:rowOff>35560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013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123190</xdr:rowOff>
    </xdr:from>
    <xdr:to>
      <xdr:col>19</xdr:col>
      <xdr:colOff>187325</xdr:colOff>
      <xdr:row>35</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59524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54610</xdr:rowOff>
    </xdr:from>
    <xdr:to>
      <xdr:col>15</xdr:col>
      <xdr:colOff>98425</xdr:colOff>
      <xdr:row>34</xdr:row>
      <xdr:rowOff>123190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5883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140970</xdr:rowOff>
    </xdr:from>
    <xdr:to>
      <xdr:col>15</xdr:col>
      <xdr:colOff>149225</xdr:colOff>
      <xdr:row>38</xdr:row>
      <xdr:rowOff>71120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54610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8343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15240</xdr:rowOff>
    </xdr:from>
    <xdr:to>
      <xdr:col>11</xdr:col>
      <xdr:colOff>60325</xdr:colOff>
      <xdr:row>38</xdr:row>
      <xdr:rowOff>116840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156210</xdr:rowOff>
    </xdr:from>
    <xdr:to>
      <xdr:col>24</xdr:col>
      <xdr:colOff>76200</xdr:colOff>
      <xdr:row>35</xdr:row>
      <xdr:rowOff>86360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64787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89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133350</xdr:rowOff>
    </xdr:from>
    <xdr:to>
      <xdr:col>20</xdr:col>
      <xdr:colOff>38100</xdr:colOff>
      <xdr:row>35</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72390</xdr:rowOff>
    </xdr:from>
    <xdr:to>
      <xdr:col>15</xdr:col>
      <xdr:colOff>149225</xdr:colOff>
      <xdr:row>35</xdr:row>
      <xdr:rowOff>2540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12717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xdr:rowOff>
    </xdr:from>
    <xdr:to>
      <xdr:col>11</xdr:col>
      <xdr:colOff>60325</xdr:colOff>
      <xdr:row>34</xdr:row>
      <xdr:rowOff>105410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115587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物件費の経常収支比率は、前年度同様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％で、類似団体平均より低い数値となっている。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今後、高齢者の増加が予想されるため、介護予防事業、包括支援事業等について、事業の見直しを図り、一層の経費削減に努める。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74422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89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120142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89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120142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89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17</xdr:row>
      <xdr:rowOff>74422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970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40149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扶助費の経常収支比率は、前年度同様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上回っているものの、決算総額は減少している。長期避難による健康状況の悪化により、老人福祉費や身体障害者福祉費において財政負担が大きい状況であるため、高齢者の健康向上等に取り組むなど、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上回っている。全町避難のため下水道使用料収入が見込めず、公共下水道事業特別会計へ繰出金支出をしており、震災以降同様の傾向が続いている。避難指示解除に伴う住民居住が始まるまでは、使用料収入は見込めないため、今後数年は同様の傾向が続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156718</xdr:rowOff>
    </xdr:from>
    <xdr:to>
      <xdr:col>82</xdr:col>
      <xdr:colOff>107950</xdr:colOff>
      <xdr:row>59</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102722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147574</xdr:rowOff>
    </xdr:from>
    <xdr:to>
      <xdr:col>78</xdr:col>
      <xdr:colOff>69850</xdr:colOff>
      <xdr:row>59</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263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147574</xdr:rowOff>
    </xdr:from>
    <xdr:to>
      <xdr:col>73</xdr:col>
      <xdr:colOff>180975</xdr:colOff>
      <xdr:row>60</xdr:row>
      <xdr:rowOff>168148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102631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168148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102997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105918</xdr:rowOff>
    </xdr:from>
    <xdr:to>
      <xdr:col>82</xdr:col>
      <xdr:colOff>158750</xdr:colOff>
      <xdr:row>60</xdr:row>
      <xdr:rowOff>36068</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14495</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96774</xdr:rowOff>
    </xdr:from>
    <xdr:to>
      <xdr:col>74</xdr:col>
      <xdr:colOff>31750</xdr:colOff>
      <xdr:row>60</xdr:row>
      <xdr:rowOff>26924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11701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29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117348</xdr:rowOff>
    </xdr:from>
    <xdr:to>
      <xdr:col>69</xdr:col>
      <xdr:colOff>142875</xdr:colOff>
      <xdr:row>61</xdr:row>
      <xdr:rowOff>47498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32275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％となっており、類似団体平均より高い数値となっている。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震災による家屋り災に伴う税還付が多額となったことが主な要因であるが、今後は減少する見込みである。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38</xdr:row>
      <xdr:rowOff>90424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4034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37</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163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36</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1163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公債費に係る経常収支比率は前年度同様の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％となっており、類似団体平均を下回っている。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年度以降は新規借入をしていないが、今後の復旧・復興事業の状況により新規借入も考慮しながら過度な負担とならない財政運営に努める。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0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130810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％で、類似団体平均を上回っている。要因として、前年度から町民税が減少したこと、家屋り災判定が行われたことで町民税の減免による還付金が大幅に増加したこと等である。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また、震災以降、下水道事業は使用料収入が見込めず、</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繰出金に頼っている状況であり、財源を確保するためにも経常経費の削減・見直しを進める。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136144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319377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76</xdr:row>
      <xdr:rowOff>163576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154432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088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62992</xdr:rowOff>
    </xdr:from>
    <xdr:to>
      <xdr:col>69</xdr:col>
      <xdr:colOff>92075</xdr:colOff>
      <xdr:row>76</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2921742"/>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35052</xdr:rowOff>
    </xdr:from>
    <xdr:to>
      <xdr:col>65</xdr:col>
      <xdr:colOff>53975</xdr:colOff>
      <xdr:row>77</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23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85344</xdr:rowOff>
    </xdr:from>
    <xdr:to>
      <xdr:col>82</xdr:col>
      <xdr:colOff>158750</xdr:colOff>
      <xdr:row>78</xdr:row>
      <xdr:rowOff>15494</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57421</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2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27703</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xdr:rowOff>
    </xdr:from>
    <xdr:to>
      <xdr:col>65</xdr:col>
      <xdr:colOff>53975</xdr:colOff>
      <xdr:row>75</xdr:row>
      <xdr:rowOff>113792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123969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6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124788</xdr:rowOff>
    </xdr:from>
    <xdr:to>
      <xdr:col>29</xdr:col>
      <xdr:colOff>127000</xdr:colOff>
      <xdr:row>18</xdr:row>
      <xdr:rowOff>126703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58513"/>
          <a:ext cx="6477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126703</xdr:rowOff>
    </xdr:from>
    <xdr:to>
      <xdr:col>26</xdr:col>
      <xdr:colOff>50800</xdr:colOff>
      <xdr:row>18</xdr:row>
      <xdr:rowOff>137485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60428"/>
          <a:ext cx="6985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137485</xdr:rowOff>
    </xdr:from>
    <xdr:to>
      <xdr:col>22</xdr:col>
      <xdr:colOff>114300</xdr:colOff>
      <xdr:row>18</xdr:row>
      <xdr:rowOff>153653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71210"/>
          <a:ext cx="698500" cy="1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153653</xdr:rowOff>
    </xdr:from>
    <xdr:to>
      <xdr:col>18</xdr:col>
      <xdr:colOff>177800</xdr:colOff>
      <xdr:row>18</xdr:row>
      <xdr:rowOff>154893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87378"/>
          <a:ext cx="698500" cy="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81993</xdr:rowOff>
    </xdr:from>
    <xdr:to>
      <xdr:col>19</xdr:col>
      <xdr:colOff>38100</xdr:colOff>
      <xdr:row>18</xdr:row>
      <xdr:rowOff>12143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22320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115868</xdr:rowOff>
    </xdr:from>
    <xdr:to>
      <xdr:col>15</xdr:col>
      <xdr:colOff>101600</xdr:colOff>
      <xdr:row>19</xdr:row>
      <xdr:rowOff>46018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30795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3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73988</xdr:rowOff>
    </xdr:from>
    <xdr:to>
      <xdr:col>29</xdr:col>
      <xdr:colOff>177800</xdr:colOff>
      <xdr:row>19</xdr:row>
      <xdr:rowOff>4139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07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154015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75903</xdr:rowOff>
    </xdr:from>
    <xdr:to>
      <xdr:col>26</xdr:col>
      <xdr:colOff>101600</xdr:colOff>
      <xdr:row>19</xdr:row>
      <xdr:rowOff>6053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162280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86685</xdr:rowOff>
    </xdr:from>
    <xdr:to>
      <xdr:col>22</xdr:col>
      <xdr:colOff>165100</xdr:colOff>
      <xdr:row>19</xdr:row>
      <xdr:rowOff>16835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2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102853</xdr:rowOff>
    </xdr:from>
    <xdr:to>
      <xdr:col>19</xdr:col>
      <xdr:colOff>38100</xdr:colOff>
      <xdr:row>19</xdr:row>
      <xdr:rowOff>33003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3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17780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2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104093</xdr:rowOff>
    </xdr:from>
    <xdr:to>
      <xdr:col>15</xdr:col>
      <xdr:colOff>101600</xdr:colOff>
      <xdr:row>19</xdr:row>
      <xdr:rowOff>34243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3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44420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00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273944</xdr:rowOff>
    </xdr:from>
    <xdr:to>
      <xdr:col>29</xdr:col>
      <xdr:colOff>127000</xdr:colOff>
      <xdr:row>35</xdr:row>
      <xdr:rowOff>293471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84294"/>
          <a:ext cx="647700" cy="1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273944</xdr:rowOff>
    </xdr:from>
    <xdr:to>
      <xdr:col>26</xdr:col>
      <xdr:colOff>50800</xdr:colOff>
      <xdr:row>35</xdr:row>
      <xdr:rowOff>294582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4294"/>
          <a:ext cx="698500" cy="2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236755</xdr:rowOff>
    </xdr:from>
    <xdr:to>
      <xdr:col>22</xdr:col>
      <xdr:colOff>114300</xdr:colOff>
      <xdr:row>35</xdr:row>
      <xdr:rowOff>294582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47105"/>
          <a:ext cx="698500" cy="57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232755</xdr:rowOff>
    </xdr:from>
    <xdr:to>
      <xdr:col>18</xdr:col>
      <xdr:colOff>177800</xdr:colOff>
      <xdr:row>35</xdr:row>
      <xdr:rowOff>236755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43105"/>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292614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233637</xdr:rowOff>
    </xdr:from>
    <xdr:to>
      <xdr:col>15</xdr:col>
      <xdr:colOff>101600</xdr:colOff>
      <xdr:row>35</xdr:row>
      <xdr:rowOff>335237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43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320014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242671</xdr:rowOff>
    </xdr:from>
    <xdr:to>
      <xdr:col>29</xdr:col>
      <xdr:colOff>177800</xdr:colOff>
      <xdr:row>36</xdr:row>
      <xdr:rowOff>1371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214748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223144</xdr:rowOff>
    </xdr:from>
    <xdr:to>
      <xdr:col>26</xdr:col>
      <xdr:colOff>101600</xdr:colOff>
      <xdr:row>35</xdr:row>
      <xdr:rowOff>324744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309521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9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243782</xdr:rowOff>
    </xdr:from>
    <xdr:to>
      <xdr:col>22</xdr:col>
      <xdr:colOff>165100</xdr:colOff>
      <xdr:row>36</xdr:row>
      <xdr:rowOff>2482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330159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185955</xdr:rowOff>
    </xdr:from>
    <xdr:to>
      <xdr:col>19</xdr:col>
      <xdr:colOff>38100</xdr:colOff>
      <xdr:row>35</xdr:row>
      <xdr:rowOff>287555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297732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6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181955</xdr:rowOff>
    </xdr:from>
    <xdr:to>
      <xdr:col>15</xdr:col>
      <xdr:colOff>101600</xdr:colOff>
      <xdr:row>35</xdr:row>
      <xdr:rowOff>283555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293732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168577</xdr:rowOff>
    </xdr:from>
    <xdr:to>
      <xdr:col>24</xdr:col>
      <xdr:colOff>63500</xdr:colOff>
      <xdr:row>37</xdr:row>
      <xdr:rowOff>1383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40777"/>
          <a:ext cx="8382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168577</xdr:rowOff>
    </xdr:from>
    <xdr:to>
      <xdr:col>19</xdr:col>
      <xdr:colOff>177800</xdr:colOff>
      <xdr:row>37</xdr:row>
      <xdr:rowOff>8186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40777"/>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8186</xdr:rowOff>
    </xdr:from>
    <xdr:to>
      <xdr:col>15</xdr:col>
      <xdr:colOff>50800</xdr:colOff>
      <xdr:row>37</xdr:row>
      <xdr:rowOff>19731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5183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19731</xdr:rowOff>
    </xdr:from>
    <xdr:to>
      <xdr:col>10</xdr:col>
      <xdr:colOff>114300</xdr:colOff>
      <xdr:row>37</xdr:row>
      <xdr:rowOff>20195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3381"/>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147467</xdr:rowOff>
    </xdr:from>
    <xdr:to>
      <xdr:col>10</xdr:col>
      <xdr:colOff>165100</xdr:colOff>
      <xdr:row>36</xdr:row>
      <xdr:rowOff>77617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94144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8433</xdr:rowOff>
    </xdr:from>
    <xdr:to>
      <xdr:col>6</xdr:col>
      <xdr:colOff>38100</xdr:colOff>
      <xdr:row>37</xdr:row>
      <xdr:rowOff>110033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3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101160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4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122033</xdr:rowOff>
    </xdr:from>
    <xdr:to>
      <xdr:col>24</xdr:col>
      <xdr:colOff>114300</xdr:colOff>
      <xdr:row>37</xdr:row>
      <xdr:rowOff>52183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36960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117777</xdr:rowOff>
    </xdr:from>
    <xdr:to>
      <xdr:col>20</xdr:col>
      <xdr:colOff>38100</xdr:colOff>
      <xdr:row>37</xdr:row>
      <xdr:rowOff>47927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39054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8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128836</xdr:rowOff>
    </xdr:from>
    <xdr:to>
      <xdr:col>15</xdr:col>
      <xdr:colOff>101600</xdr:colOff>
      <xdr:row>37</xdr:row>
      <xdr:rowOff>58986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50113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140381</xdr:rowOff>
    </xdr:from>
    <xdr:to>
      <xdr:col>10</xdr:col>
      <xdr:colOff>165100</xdr:colOff>
      <xdr:row>37</xdr:row>
      <xdr:rowOff>70531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61658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0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140845</xdr:rowOff>
    </xdr:from>
    <xdr:to>
      <xdr:col>6</xdr:col>
      <xdr:colOff>38100</xdr:colOff>
      <xdr:row>37</xdr:row>
      <xdr:rowOff>70995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87522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08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13777</xdr:rowOff>
    </xdr:from>
    <xdr:to>
      <xdr:col>24</xdr:col>
      <xdr:colOff>63500</xdr:colOff>
      <xdr:row>57</xdr:row>
      <xdr:rowOff>22745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6427"/>
          <a:ext cx="8382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22621</xdr:rowOff>
    </xdr:from>
    <xdr:to>
      <xdr:col>19</xdr:col>
      <xdr:colOff>177800</xdr:colOff>
      <xdr:row>57</xdr:row>
      <xdr:rowOff>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95271"/>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22621</xdr:rowOff>
    </xdr:from>
    <xdr:to>
      <xdr:col>15</xdr:col>
      <xdr:colOff>50800</xdr:colOff>
      <xdr:row>57</xdr:row>
      <xdr:rowOff>120241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5271"/>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120241</xdr:rowOff>
    </xdr:from>
    <xdr:to>
      <xdr:col>10</xdr:col>
      <xdr:colOff>114300</xdr:colOff>
      <xdr:row>57</xdr:row>
      <xdr:rowOff>169441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2891"/>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30035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43979</xdr:rowOff>
    </xdr:from>
    <xdr:to>
      <xdr:col>6</xdr:col>
      <xdr:colOff>38100</xdr:colOff>
      <xdr:row>58</xdr:row>
      <xdr:rowOff>145579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136706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134427</xdr:rowOff>
    </xdr:from>
    <xdr:to>
      <xdr:col>24</xdr:col>
      <xdr:colOff>114300</xdr:colOff>
      <xdr:row>57</xdr:row>
      <xdr:rowOff>64577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157304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8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143395</xdr:rowOff>
    </xdr:from>
    <xdr:to>
      <xdr:col>20</xdr:col>
      <xdr:colOff>38100</xdr:colOff>
      <xdr:row>57</xdr:row>
      <xdr:rowOff>73545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90072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1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143271</xdr:rowOff>
    </xdr:from>
    <xdr:to>
      <xdr:col>15</xdr:col>
      <xdr:colOff>101600</xdr:colOff>
      <xdr:row>57</xdr:row>
      <xdr:rowOff>73421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89948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1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69441</xdr:rowOff>
    </xdr:from>
    <xdr:to>
      <xdr:col>10</xdr:col>
      <xdr:colOff>165100</xdr:colOff>
      <xdr:row>57</xdr:row>
      <xdr:rowOff>171041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162168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3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118641</xdr:rowOff>
    </xdr:from>
    <xdr:to>
      <xdr:col>6</xdr:col>
      <xdr:colOff>38100</xdr:colOff>
      <xdr:row>58</xdr:row>
      <xdr:rowOff>48791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65318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6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42142</xdr:rowOff>
    </xdr:from>
    <xdr:to>
      <xdr:col>24</xdr:col>
      <xdr:colOff>63500</xdr:colOff>
      <xdr:row>79</xdr:row>
      <xdr:rowOff>43360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86692"/>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42142</xdr:rowOff>
    </xdr:from>
    <xdr:to>
      <xdr:col>19</xdr:col>
      <xdr:colOff>177800</xdr:colOff>
      <xdr:row>79</xdr:row>
      <xdr:rowOff>44199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8669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41935</xdr:rowOff>
    </xdr:from>
    <xdr:to>
      <xdr:col>15</xdr:col>
      <xdr:colOff>50800</xdr:colOff>
      <xdr:row>79</xdr:row>
      <xdr:rowOff>44199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6485"/>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41935</xdr:rowOff>
    </xdr:from>
    <xdr:to>
      <xdr:col>10</xdr:col>
      <xdr:colOff>114300</xdr:colOff>
      <xdr:row>79</xdr:row>
      <xdr:rowOff>44450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6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26347</xdr:rowOff>
    </xdr:from>
    <xdr:to>
      <xdr:col>10</xdr:col>
      <xdr:colOff>165100</xdr:colOff>
      <xdr:row>78</xdr:row>
      <xdr:rowOff>127947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144474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105916</xdr:rowOff>
    </xdr:from>
    <xdr:to>
      <xdr:col>6</xdr:col>
      <xdr:colOff>38100</xdr:colOff>
      <xdr:row>79</xdr:row>
      <xdr:rowOff>36066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52593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5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164010</xdr:rowOff>
    </xdr:from>
    <xdr:to>
      <xdr:col>24</xdr:col>
      <xdr:colOff>114300</xdr:colOff>
      <xdr:row>79</xdr:row>
      <xdr:rowOff>94160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78937</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52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162792</xdr:rowOff>
    </xdr:from>
    <xdr:to>
      <xdr:col>20</xdr:col>
      <xdr:colOff>38100</xdr:colOff>
      <xdr:row>79</xdr:row>
      <xdr:rowOff>92942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84069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62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164849</xdr:rowOff>
    </xdr:from>
    <xdr:to>
      <xdr:col>15</xdr:col>
      <xdr:colOff>101600</xdr:colOff>
      <xdr:row>79</xdr:row>
      <xdr:rowOff>94999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86126</xdr:rowOff>
    </xdr:from>
    <xdr:ext cx="313932"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51333" y="13630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162585</xdr:rowOff>
    </xdr:from>
    <xdr:to>
      <xdr:col>10</xdr:col>
      <xdr:colOff>165100</xdr:colOff>
      <xdr:row>79</xdr:row>
      <xdr:rowOff>92735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83862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165100</xdr:rowOff>
    </xdr:from>
    <xdr:to>
      <xdr:col>6</xdr:col>
      <xdr:colOff>38100</xdr:colOff>
      <xdr:row>79</xdr:row>
      <xdr:rowOff>95250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86377</xdr:rowOff>
    </xdr:from>
    <xdr:ext cx="249299"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00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84455</xdr:rowOff>
    </xdr:from>
    <xdr:to>
      <xdr:col>24</xdr:col>
      <xdr:colOff>63500</xdr:colOff>
      <xdr:row>97</xdr:row>
      <xdr:rowOff>22543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43655"/>
          <a:ext cx="8382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75758</xdr:rowOff>
    </xdr:from>
    <xdr:to>
      <xdr:col>19</xdr:col>
      <xdr:colOff>177800</xdr:colOff>
      <xdr:row>96</xdr:row>
      <xdr:rowOff>84455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34958"/>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75758</xdr:rowOff>
    </xdr:from>
    <xdr:to>
      <xdr:col>15</xdr:col>
      <xdr:colOff>50800</xdr:colOff>
      <xdr:row>96</xdr:row>
      <xdr:rowOff>129146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34958"/>
          <a:ext cx="889000" cy="5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5093</xdr:rowOff>
    </xdr:from>
    <xdr:to>
      <xdr:col>10</xdr:col>
      <xdr:colOff>114300</xdr:colOff>
      <xdr:row>96</xdr:row>
      <xdr:rowOff>129146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464293"/>
          <a:ext cx="8890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11319</xdr:rowOff>
    </xdr:from>
    <xdr:to>
      <xdr:col>10</xdr:col>
      <xdr:colOff>165100</xdr:colOff>
      <xdr:row>96</xdr:row>
      <xdr:rowOff>112919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129446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52648</xdr:rowOff>
    </xdr:from>
    <xdr:to>
      <xdr:col>6</xdr:col>
      <xdr:colOff>38100</xdr:colOff>
      <xdr:row>96</xdr:row>
      <xdr:rowOff>154248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1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143193</xdr:rowOff>
    </xdr:from>
    <xdr:to>
      <xdr:col>24</xdr:col>
      <xdr:colOff>114300</xdr:colOff>
      <xdr:row>97</xdr:row>
      <xdr:rowOff>73343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121620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33655</xdr:rowOff>
    </xdr:from>
    <xdr:to>
      <xdr:col>20</xdr:col>
      <xdr:colOff>38100</xdr:colOff>
      <xdr:row>96</xdr:row>
      <xdr:rowOff>135255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126382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24958</xdr:rowOff>
    </xdr:from>
    <xdr:to>
      <xdr:col>15</xdr:col>
      <xdr:colOff>101600</xdr:colOff>
      <xdr:row>96</xdr:row>
      <xdr:rowOff>126558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78346</xdr:rowOff>
    </xdr:from>
    <xdr:to>
      <xdr:col>10</xdr:col>
      <xdr:colOff>165100</xdr:colOff>
      <xdr:row>97</xdr:row>
      <xdr:rowOff>8496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171073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125743</xdr:rowOff>
    </xdr:from>
    <xdr:to>
      <xdr:col>6</xdr:col>
      <xdr:colOff>38100</xdr:colOff>
      <xdr:row>96</xdr:row>
      <xdr:rowOff>55893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72420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41192</xdr:rowOff>
    </xdr:from>
    <xdr:to>
      <xdr:col>55</xdr:col>
      <xdr:colOff>0</xdr:colOff>
      <xdr:row>34</xdr:row>
      <xdr:rowOff>146373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70492"/>
          <a:ext cx="838200" cy="1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41192</xdr:rowOff>
    </xdr:from>
    <xdr:to>
      <xdr:col>50</xdr:col>
      <xdr:colOff>114300</xdr:colOff>
      <xdr:row>34</xdr:row>
      <xdr:rowOff>155580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70492"/>
          <a:ext cx="889000" cy="1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155580</xdr:rowOff>
    </xdr:from>
    <xdr:to>
      <xdr:col>45</xdr:col>
      <xdr:colOff>177800</xdr:colOff>
      <xdr:row>38</xdr:row>
      <xdr:rowOff>57242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84880"/>
          <a:ext cx="889000" cy="58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157864</xdr:rowOff>
    </xdr:from>
    <xdr:to>
      <xdr:col>41</xdr:col>
      <xdr:colOff>50800</xdr:colOff>
      <xdr:row>38</xdr:row>
      <xdr:rowOff>57242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01514"/>
          <a:ext cx="8890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162903</xdr:rowOff>
    </xdr:from>
    <xdr:to>
      <xdr:col>36</xdr:col>
      <xdr:colOff>165100</xdr:colOff>
      <xdr:row>38</xdr:row>
      <xdr:rowOff>93053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84180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95573</xdr:rowOff>
    </xdr:from>
    <xdr:to>
      <xdr:col>55</xdr:col>
      <xdr:colOff>50800</xdr:colOff>
      <xdr:row>35</xdr:row>
      <xdr:rowOff>25723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118450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161842</xdr:rowOff>
    </xdr:from>
    <xdr:to>
      <xdr:col>50</xdr:col>
      <xdr:colOff>165100</xdr:colOff>
      <xdr:row>34</xdr:row>
      <xdr:rowOff>91992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108519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9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104780</xdr:rowOff>
    </xdr:from>
    <xdr:to>
      <xdr:col>46</xdr:col>
      <xdr:colOff>38100</xdr:colOff>
      <xdr:row>35</xdr:row>
      <xdr:rowOff>34930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51457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0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6442</xdr:rowOff>
    </xdr:from>
    <xdr:to>
      <xdr:col>41</xdr:col>
      <xdr:colOff>101600</xdr:colOff>
      <xdr:row>38</xdr:row>
      <xdr:rowOff>108042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99169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107064</xdr:rowOff>
    </xdr:from>
    <xdr:to>
      <xdr:col>36</xdr:col>
      <xdr:colOff>165100</xdr:colOff>
      <xdr:row>38</xdr:row>
      <xdr:rowOff>37214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53741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22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43987</xdr:rowOff>
    </xdr:from>
    <xdr:to>
      <xdr:col>55</xdr:col>
      <xdr:colOff>0</xdr:colOff>
      <xdr:row>58</xdr:row>
      <xdr:rowOff>215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45187"/>
          <a:ext cx="838200" cy="29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215</xdr:rowOff>
    </xdr:from>
    <xdr:to>
      <xdr:col>50</xdr:col>
      <xdr:colOff>114300</xdr:colOff>
      <xdr:row>58</xdr:row>
      <xdr:rowOff>109412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44315"/>
          <a:ext cx="889000" cy="10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109412</xdr:rowOff>
    </xdr:from>
    <xdr:to>
      <xdr:col>45</xdr:col>
      <xdr:colOff>177800</xdr:colOff>
      <xdr:row>58</xdr:row>
      <xdr:rowOff>135550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53512"/>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135550</xdr:rowOff>
    </xdr:from>
    <xdr:to>
      <xdr:col>41</xdr:col>
      <xdr:colOff>50800</xdr:colOff>
      <xdr:row>58</xdr:row>
      <xdr:rowOff>137237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79650"/>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128715</xdr:rowOff>
    </xdr:from>
    <xdr:to>
      <xdr:col>41</xdr:col>
      <xdr:colOff>101600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34180</xdr:rowOff>
    </xdr:from>
    <xdr:to>
      <xdr:col>36</xdr:col>
      <xdr:colOff>165100</xdr:colOff>
      <xdr:row>58</xdr:row>
      <xdr:rowOff>135780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152307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5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164637</xdr:rowOff>
    </xdr:from>
    <xdr:to>
      <xdr:col>55</xdr:col>
      <xdr:colOff>50800</xdr:colOff>
      <xdr:row>56</xdr:row>
      <xdr:rowOff>94787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16064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120865</xdr:rowOff>
    </xdr:from>
    <xdr:to>
      <xdr:col>50</xdr:col>
      <xdr:colOff>165100</xdr:colOff>
      <xdr:row>58</xdr:row>
      <xdr:rowOff>51015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67542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58612</xdr:rowOff>
    </xdr:from>
    <xdr:to>
      <xdr:col>46</xdr:col>
      <xdr:colOff>38100</xdr:colOff>
      <xdr:row>58</xdr:row>
      <xdr:rowOff>160212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151339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84750</xdr:rowOff>
    </xdr:from>
    <xdr:to>
      <xdr:col>41</xdr:col>
      <xdr:colOff>101600</xdr:colOff>
      <xdr:row>59</xdr:row>
      <xdr:rowOff>14900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6027</xdr:rowOff>
    </xdr:from>
    <xdr:ext cx="469744"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26428" y="1012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86437</xdr:rowOff>
    </xdr:from>
    <xdr:to>
      <xdr:col>36</xdr:col>
      <xdr:colOff>165100</xdr:colOff>
      <xdr:row>59</xdr:row>
      <xdr:rowOff>16587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7714</xdr:rowOff>
    </xdr:from>
    <xdr:ext cx="469744"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37428" y="101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154059</xdr:rowOff>
    </xdr:from>
    <xdr:to>
      <xdr:col>55</xdr:col>
      <xdr:colOff>0</xdr:colOff>
      <xdr:row>78</xdr:row>
      <xdr:rowOff>30601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498459"/>
          <a:ext cx="838200" cy="90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30601</xdr:rowOff>
    </xdr:from>
    <xdr:to>
      <xdr:col>50</xdr:col>
      <xdr:colOff>114300</xdr:colOff>
      <xdr:row>78</xdr:row>
      <xdr:rowOff>149327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03701"/>
          <a:ext cx="889000" cy="1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149327</xdr:rowOff>
    </xdr:from>
    <xdr:to>
      <xdr:col>45</xdr:col>
      <xdr:colOff>177800</xdr:colOff>
      <xdr:row>79</xdr:row>
      <xdr:rowOff>32922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22427"/>
          <a:ext cx="889000" cy="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32922</xdr:rowOff>
    </xdr:from>
    <xdr:to>
      <xdr:col>41</xdr:col>
      <xdr:colOff>50800</xdr:colOff>
      <xdr:row>79</xdr:row>
      <xdr:rowOff>37858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77472"/>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96596</xdr:rowOff>
    </xdr:from>
    <xdr:to>
      <xdr:col>36</xdr:col>
      <xdr:colOff>165100</xdr:colOff>
      <xdr:row>79</xdr:row>
      <xdr:rowOff>26746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43273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103259</xdr:rowOff>
    </xdr:from>
    <xdr:to>
      <xdr:col>55</xdr:col>
      <xdr:colOff>50800</xdr:colOff>
      <xdr:row>73</xdr:row>
      <xdr:rowOff>33409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4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126136</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29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151251</xdr:rowOff>
    </xdr:from>
    <xdr:to>
      <xdr:col>50</xdr:col>
      <xdr:colOff>165100</xdr:colOff>
      <xdr:row>78</xdr:row>
      <xdr:rowOff>81401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97928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2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98527</xdr:rowOff>
    </xdr:from>
    <xdr:to>
      <xdr:col>46</xdr:col>
      <xdr:colOff>38100</xdr:colOff>
      <xdr:row>79</xdr:row>
      <xdr:rowOff>28677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19804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74849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158508</xdr:rowOff>
    </xdr:from>
    <xdr:to>
      <xdr:col>36</xdr:col>
      <xdr:colOff>165100</xdr:colOff>
      <xdr:row>79</xdr:row>
      <xdr:rowOff>88658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79785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131254</xdr:rowOff>
    </xdr:from>
    <xdr:to>
      <xdr:col>55</xdr:col>
      <xdr:colOff>0</xdr:colOff>
      <xdr:row>98</xdr:row>
      <xdr:rowOff>134443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3354"/>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134443</xdr:rowOff>
    </xdr:from>
    <xdr:to>
      <xdr:col>50</xdr:col>
      <xdr:colOff>114300</xdr:colOff>
      <xdr:row>98</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365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139610</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41710"/>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66511</xdr:rowOff>
    </xdr:from>
    <xdr:to>
      <xdr:col>36</xdr:col>
      <xdr:colOff>165100</xdr:colOff>
      <xdr:row>98</xdr:row>
      <xdr:rowOff>168111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6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80454</xdr:rowOff>
    </xdr:from>
    <xdr:to>
      <xdr:col>55</xdr:col>
      <xdr:colOff>50800</xdr:colOff>
      <xdr:row>99</xdr:row>
      <xdr:rowOff>10604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83643</xdr:rowOff>
    </xdr:from>
    <xdr:to>
      <xdr:col>50</xdr:col>
      <xdr:colOff>165100</xdr:colOff>
      <xdr:row>99</xdr:row>
      <xdr:rowOff>13793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4920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88810</xdr:rowOff>
    </xdr:from>
    <xdr:to>
      <xdr:col>36</xdr:col>
      <xdr:colOff>165100</xdr:colOff>
      <xdr:row>99</xdr:row>
      <xdr:rowOff>18960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10087</xdr:rowOff>
    </xdr:from>
    <xdr:ext cx="378565"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3017" y="1698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66742</xdr:rowOff>
    </xdr:from>
    <xdr:to>
      <xdr:col>85</xdr:col>
      <xdr:colOff>127000</xdr:colOff>
      <xdr:row>38</xdr:row>
      <xdr:rowOff>47437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10392"/>
          <a:ext cx="838200" cy="15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47437</xdr:rowOff>
    </xdr:from>
    <xdr:to>
      <xdr:col>81</xdr:col>
      <xdr:colOff>50800</xdr:colOff>
      <xdr:row>38</xdr:row>
      <xdr:rowOff>78709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62537"/>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78709</xdr:rowOff>
    </xdr:from>
    <xdr:to>
      <xdr:col>76</xdr:col>
      <xdr:colOff>114300</xdr:colOff>
      <xdr:row>38</xdr:row>
      <xdr:rowOff>119522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93809"/>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39390</xdr:rowOff>
    </xdr:from>
    <xdr:to>
      <xdr:col>71</xdr:col>
      <xdr:colOff>177800</xdr:colOff>
      <xdr:row>38</xdr:row>
      <xdr:rowOff>119522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211590"/>
          <a:ext cx="889000" cy="4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100798</xdr:rowOff>
    </xdr:from>
    <xdr:to>
      <xdr:col>72</xdr:col>
      <xdr:colOff>38100</xdr:colOff>
      <xdr:row>39</xdr:row>
      <xdr:rowOff>30948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22075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118363</xdr:rowOff>
    </xdr:from>
    <xdr:to>
      <xdr:col>67</xdr:col>
      <xdr:colOff>101600</xdr:colOff>
      <xdr:row>39</xdr:row>
      <xdr:rowOff>48513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3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39640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15942</xdr:rowOff>
    </xdr:from>
    <xdr:to>
      <xdr:col>85</xdr:col>
      <xdr:colOff>177800</xdr:colOff>
      <xdr:row>37</xdr:row>
      <xdr:rowOff>117542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5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38819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168087</xdr:rowOff>
    </xdr:from>
    <xdr:to>
      <xdr:col>81</xdr:col>
      <xdr:colOff>101600</xdr:colOff>
      <xdr:row>38</xdr:row>
      <xdr:rowOff>98237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114764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8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27909</xdr:rowOff>
    </xdr:from>
    <xdr:to>
      <xdr:col>76</xdr:col>
      <xdr:colOff>165100</xdr:colOff>
      <xdr:row>38</xdr:row>
      <xdr:rowOff>129509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146037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68722</xdr:rowOff>
    </xdr:from>
    <xdr:to>
      <xdr:col>72</xdr:col>
      <xdr:colOff>38100</xdr:colOff>
      <xdr:row>38</xdr:row>
      <xdr:rowOff>170322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15399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160040</xdr:rowOff>
    </xdr:from>
    <xdr:to>
      <xdr:col>67</xdr:col>
      <xdr:colOff>101600</xdr:colOff>
      <xdr:row>36</xdr:row>
      <xdr:rowOff>90190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1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106717</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9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141782</xdr:rowOff>
    </xdr:from>
    <xdr:to>
      <xdr:col>85</xdr:col>
      <xdr:colOff>127000</xdr:colOff>
      <xdr:row>78</xdr:row>
      <xdr:rowOff>142504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14882"/>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142504</xdr:rowOff>
    </xdr:from>
    <xdr:to>
      <xdr:col>81</xdr:col>
      <xdr:colOff>50800</xdr:colOff>
      <xdr:row>78</xdr:row>
      <xdr:rowOff>144455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15604"/>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144455</xdr:rowOff>
    </xdr:from>
    <xdr:to>
      <xdr:col>76</xdr:col>
      <xdr:colOff>114300</xdr:colOff>
      <xdr:row>78</xdr:row>
      <xdr:rowOff>145019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17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142925</xdr:rowOff>
    </xdr:from>
    <xdr:to>
      <xdr:col>71</xdr:col>
      <xdr:colOff>177800</xdr:colOff>
      <xdr:row>78</xdr:row>
      <xdr:rowOff>145019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16025"/>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29603</xdr:rowOff>
    </xdr:from>
    <xdr:to>
      <xdr:col>67</xdr:col>
      <xdr:colOff>101600</xdr:colOff>
      <xdr:row>78</xdr:row>
      <xdr:rowOff>131203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90982</xdr:rowOff>
    </xdr:from>
    <xdr:to>
      <xdr:col>85</xdr:col>
      <xdr:colOff>177800</xdr:colOff>
      <xdr:row>79</xdr:row>
      <xdr:rowOff>21132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5909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91704</xdr:rowOff>
    </xdr:from>
    <xdr:to>
      <xdr:col>81</xdr:col>
      <xdr:colOff>101600</xdr:colOff>
      <xdr:row>79</xdr:row>
      <xdr:rowOff>21854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12981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93655</xdr:rowOff>
    </xdr:from>
    <xdr:to>
      <xdr:col>76</xdr:col>
      <xdr:colOff>165100</xdr:colOff>
      <xdr:row>79</xdr:row>
      <xdr:rowOff>23805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14932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94219</xdr:rowOff>
    </xdr:from>
    <xdr:to>
      <xdr:col>72</xdr:col>
      <xdr:colOff>38100</xdr:colOff>
      <xdr:row>79</xdr:row>
      <xdr:rowOff>24369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15496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92125</xdr:rowOff>
    </xdr:from>
    <xdr:to>
      <xdr:col>67</xdr:col>
      <xdr:colOff>101600</xdr:colOff>
      <xdr:row>79</xdr:row>
      <xdr:rowOff>22275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13402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96</xdr:row>
      <xdr:rowOff>35577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75808</xdr:colOff>
      <xdr:row>87</xdr:row>
      <xdr:rowOff>54627</xdr:rowOff>
    </xdr:from>
    <xdr:ext cx="74969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696308" y="14970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118983</xdr:rowOff>
    </xdr:from>
    <xdr:to>
      <xdr:col>85</xdr:col>
      <xdr:colOff>126364</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6749633"/>
          <a:ext cx="1269" cy="268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85464</xdr:rowOff>
    </xdr:from>
    <xdr:ext cx="249299"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59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65660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65248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118983</xdr:rowOff>
    </xdr:from>
    <xdr:to>
      <xdr:col>86</xdr:col>
      <xdr:colOff>25400</xdr:colOff>
      <xdr:row>97</xdr:row>
      <xdr:rowOff>118983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74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82314</xdr:rowOff>
    </xdr:from>
    <xdr:to>
      <xdr:col>85</xdr:col>
      <xdr:colOff>127000</xdr:colOff>
      <xdr:row>97</xdr:row>
      <xdr:rowOff>118983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12964"/>
          <a:ext cx="838200" cy="3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932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151487</xdr:rowOff>
    </xdr:from>
    <xdr:to>
      <xdr:col>85</xdr:col>
      <xdr:colOff>177800</xdr:colOff>
      <xdr:row>99</xdr:row>
      <xdr:rowOff>81637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5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82314</xdr:rowOff>
    </xdr:from>
    <xdr:to>
      <xdr:col>81</xdr:col>
      <xdr:colOff>50800</xdr:colOff>
      <xdr:row>98</xdr:row>
      <xdr:rowOff>104215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12964"/>
          <a:ext cx="889000" cy="1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149617</xdr:rowOff>
    </xdr:from>
    <xdr:to>
      <xdr:col>81</xdr:col>
      <xdr:colOff>101600</xdr:colOff>
      <xdr:row>99</xdr:row>
      <xdr:rowOff>79767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70894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100529</xdr:rowOff>
    </xdr:from>
    <xdr:to>
      <xdr:col>76</xdr:col>
      <xdr:colOff>114300</xdr:colOff>
      <xdr:row>98</xdr:row>
      <xdr:rowOff>104215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02629"/>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151513</xdr:rowOff>
    </xdr:from>
    <xdr:to>
      <xdr:col>76</xdr:col>
      <xdr:colOff>165100</xdr:colOff>
      <xdr:row>99</xdr:row>
      <xdr:rowOff>81663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5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72790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134085</xdr:rowOff>
    </xdr:from>
    <xdr:to>
      <xdr:col>71</xdr:col>
      <xdr:colOff>177800</xdr:colOff>
      <xdr:row>98</xdr:row>
      <xdr:rowOff>100529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5736035"/>
          <a:ext cx="889000" cy="116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133294</xdr:rowOff>
    </xdr:from>
    <xdr:to>
      <xdr:col>72</xdr:col>
      <xdr:colOff>38100</xdr:colOff>
      <xdr:row>99</xdr:row>
      <xdr:rowOff>63444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54571</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702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145658</xdr:rowOff>
    </xdr:from>
    <xdr:to>
      <xdr:col>67</xdr:col>
      <xdr:colOff>101600</xdr:colOff>
      <xdr:row>99</xdr:row>
      <xdr:rowOff>75808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4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66935</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14795" y="1704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68183</xdr:rowOff>
    </xdr:from>
    <xdr:to>
      <xdr:col>85</xdr:col>
      <xdr:colOff>177800</xdr:colOff>
      <xdr:row>97</xdr:row>
      <xdr:rowOff>169783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21210</xdr:rowOff>
    </xdr:from>
    <xdr:ext cx="690189"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18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31514</xdr:rowOff>
    </xdr:from>
    <xdr:to>
      <xdr:col>81</xdr:col>
      <xdr:colOff>101600</xdr:colOff>
      <xdr:row>97</xdr:row>
      <xdr:rowOff>133114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95</xdr:row>
      <xdr:rowOff>149641</xdr:rowOff>
    </xdr:from>
    <xdr:ext cx="69018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36205" y="16437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53415</xdr:rowOff>
    </xdr:from>
    <xdr:to>
      <xdr:col>76</xdr:col>
      <xdr:colOff>165100</xdr:colOff>
      <xdr:row>98</xdr:row>
      <xdr:rowOff>155015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63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49729</xdr:rowOff>
    </xdr:from>
    <xdr:to>
      <xdr:col>72</xdr:col>
      <xdr:colOff>38100</xdr:colOff>
      <xdr:row>98</xdr:row>
      <xdr:rowOff>151329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167856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6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83285</xdr:rowOff>
    </xdr:from>
    <xdr:to>
      <xdr:col>67</xdr:col>
      <xdr:colOff>101600</xdr:colOff>
      <xdr:row>92</xdr:row>
      <xdr:rowOff>13435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5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29962</xdr:rowOff>
    </xdr:from>
    <xdr:ext cx="69018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469205" y="15460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36150"/>
          <a:ext cx="838200" cy="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143726</xdr:rowOff>
    </xdr:from>
    <xdr:to>
      <xdr:col>102</xdr:col>
      <xdr:colOff>165100</xdr:colOff>
      <xdr:row>39</xdr:row>
      <xdr:rowOff>73876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90403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143955</xdr:rowOff>
    </xdr:from>
    <xdr:to>
      <xdr:col>98</xdr:col>
      <xdr:colOff>38100</xdr:colOff>
      <xdr:row>39</xdr:row>
      <xdr:rowOff>74105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90631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3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70250</xdr:rowOff>
    </xdr:from>
    <xdr:to>
      <xdr:col>116</xdr:col>
      <xdr:colOff>114300</xdr:colOff>
      <xdr:row>39</xdr:row>
      <xdr:rowOff>400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29627</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3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152654</xdr:rowOff>
    </xdr:from>
    <xdr:to>
      <xdr:col>116</xdr:col>
      <xdr:colOff>63500</xdr:colOff>
      <xdr:row>58</xdr:row>
      <xdr:rowOff>153245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96754"/>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153245</xdr:rowOff>
    </xdr:from>
    <xdr:to>
      <xdr:col>111</xdr:col>
      <xdr:colOff>177800</xdr:colOff>
      <xdr:row>58</xdr:row>
      <xdr:rowOff>154140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9734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154140</xdr:rowOff>
    </xdr:from>
    <xdr:to>
      <xdr:col>107</xdr:col>
      <xdr:colOff>50800</xdr:colOff>
      <xdr:row>58</xdr:row>
      <xdr:rowOff>154845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9824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154845</xdr:rowOff>
    </xdr:from>
    <xdr:to>
      <xdr:col>102</xdr:col>
      <xdr:colOff>114300</xdr:colOff>
      <xdr:row>58</xdr:row>
      <xdr:rowOff>155931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9894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60001</xdr:rowOff>
    </xdr:from>
    <xdr:to>
      <xdr:col>102</xdr:col>
      <xdr:colOff>165100</xdr:colOff>
      <xdr:row>58</xdr:row>
      <xdr:rowOff>161601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6678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109760</xdr:rowOff>
    </xdr:from>
    <xdr:to>
      <xdr:col>98</xdr:col>
      <xdr:colOff>38100</xdr:colOff>
      <xdr:row>59</xdr:row>
      <xdr:rowOff>39910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31037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1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101854</xdr:rowOff>
    </xdr:from>
    <xdr:to>
      <xdr:col>116</xdr:col>
      <xdr:colOff>114300</xdr:colOff>
      <xdr:row>59</xdr:row>
      <xdr:rowOff>32004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16781</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6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102445</xdr:rowOff>
    </xdr:from>
    <xdr:to>
      <xdr:col>112</xdr:col>
      <xdr:colOff>38100</xdr:colOff>
      <xdr:row>59</xdr:row>
      <xdr:rowOff>32595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23722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103340</xdr:rowOff>
    </xdr:from>
    <xdr:to>
      <xdr:col>107</xdr:col>
      <xdr:colOff>101600</xdr:colOff>
      <xdr:row>59</xdr:row>
      <xdr:rowOff>33490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24617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104045</xdr:rowOff>
    </xdr:from>
    <xdr:to>
      <xdr:col>102</xdr:col>
      <xdr:colOff>165100</xdr:colOff>
      <xdr:row>59</xdr:row>
      <xdr:rowOff>34195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25322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105131</xdr:rowOff>
    </xdr:from>
    <xdr:to>
      <xdr:col>98</xdr:col>
      <xdr:colOff>38100</xdr:colOff>
      <xdr:row>59</xdr:row>
      <xdr:rowOff>35281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51808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82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46513</xdr:rowOff>
    </xdr:from>
    <xdr:to>
      <xdr:col>116</xdr:col>
      <xdr:colOff>63500</xdr:colOff>
      <xdr:row>76</xdr:row>
      <xdr:rowOff>66562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76713"/>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66562</xdr:rowOff>
    </xdr:from>
    <xdr:to>
      <xdr:col>111</xdr:col>
      <xdr:colOff>177800</xdr:colOff>
      <xdr:row>76</xdr:row>
      <xdr:rowOff>75257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96762"/>
          <a:ext cx="8890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27325</xdr:rowOff>
    </xdr:from>
    <xdr:to>
      <xdr:col>107</xdr:col>
      <xdr:colOff>50800</xdr:colOff>
      <xdr:row>76</xdr:row>
      <xdr:rowOff>75257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57525"/>
          <a:ext cx="889000" cy="4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27325</xdr:rowOff>
    </xdr:from>
    <xdr:to>
      <xdr:col>102</xdr:col>
      <xdr:colOff>114300</xdr:colOff>
      <xdr:row>76</xdr:row>
      <xdr:rowOff>33227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57525"/>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14409</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110982</xdr:rowOff>
    </xdr:from>
    <xdr:to>
      <xdr:col>98</xdr:col>
      <xdr:colOff>38100</xdr:colOff>
      <xdr:row>77</xdr:row>
      <xdr:rowOff>41132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4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32259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2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167163</xdr:rowOff>
    </xdr:from>
    <xdr:to>
      <xdr:col>116</xdr:col>
      <xdr:colOff>114300</xdr:colOff>
      <xdr:row>76</xdr:row>
      <xdr:rowOff>97313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145590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15762</xdr:rowOff>
    </xdr:from>
    <xdr:to>
      <xdr:col>112</xdr:col>
      <xdr:colOff>38100</xdr:colOff>
      <xdr:row>76</xdr:row>
      <xdr:rowOff>117362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108489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24457</xdr:rowOff>
    </xdr:from>
    <xdr:to>
      <xdr:col>107</xdr:col>
      <xdr:colOff>101600</xdr:colOff>
      <xdr:row>76</xdr:row>
      <xdr:rowOff>126057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117184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4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147975</xdr:rowOff>
    </xdr:from>
    <xdr:to>
      <xdr:col>102</xdr:col>
      <xdr:colOff>165100</xdr:colOff>
      <xdr:row>76</xdr:row>
      <xdr:rowOff>78125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69252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153877</xdr:rowOff>
    </xdr:from>
    <xdr:to>
      <xdr:col>98</xdr:col>
      <xdr:colOff>38100</xdr:colOff>
      <xdr:row>76</xdr:row>
      <xdr:rowOff>84027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1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100554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3,437,392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％）の増となっている。普通建設事業費は前年度比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654,261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959,345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円で類似団体平均を大幅に上回っている。前年度から続いている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中野地区復興産業拠点・常磐自動車道追加インターチェンジ整備事業に加え、双葉駅西地区復興拠点整備事業が本格的に始まったことによるもので、今後も高い水準で推移することが見込まれる。このほか、特徴的な事業と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補助費等は中間貯蔵施設に関する地権者支援金の減により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396,497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円となり今後も減少が見込まれる。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災害復旧事業費は前年度比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39,933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84,149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あるが、町内の避難指示解除を控え、町道の災害復旧工事に関する事業等の増のためであり、住民の帰還に向けて今後も増加が見込まれる。また、投資及び出資金は、まちづくり会社への出捐金が発生したため皆増となっ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29972</xdr:rowOff>
    </xdr:from>
    <xdr:to>
      <xdr:col>24</xdr:col>
      <xdr:colOff>63500</xdr:colOff>
      <xdr:row>38</xdr:row>
      <xdr:rowOff>33610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45072"/>
          <a:ext cx="8382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33610</xdr:rowOff>
    </xdr:from>
    <xdr:to>
      <xdr:col>19</xdr:col>
      <xdr:colOff>177800</xdr:colOff>
      <xdr:row>38</xdr:row>
      <xdr:rowOff>46450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48710"/>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23114</xdr:rowOff>
    </xdr:from>
    <xdr:to>
      <xdr:col>15</xdr:col>
      <xdr:colOff>50800</xdr:colOff>
      <xdr:row>38</xdr:row>
      <xdr:rowOff>46450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8214"/>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23114</xdr:rowOff>
    </xdr:from>
    <xdr:to>
      <xdr:col>10</xdr:col>
      <xdr:colOff>114300</xdr:colOff>
      <xdr:row>38</xdr:row>
      <xdr:rowOff>32658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38214"/>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113779</xdr:rowOff>
    </xdr:from>
    <xdr:to>
      <xdr:col>10</xdr:col>
      <xdr:colOff>165100</xdr:colOff>
      <xdr:row>37</xdr:row>
      <xdr:rowOff>43929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60456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148622</xdr:rowOff>
    </xdr:from>
    <xdr:to>
      <xdr:col>6</xdr:col>
      <xdr:colOff>38100</xdr:colOff>
      <xdr:row>38</xdr:row>
      <xdr:rowOff>78772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95299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2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150622</xdr:rowOff>
    </xdr:from>
    <xdr:to>
      <xdr:col>24</xdr:col>
      <xdr:colOff>114300</xdr:colOff>
      <xdr:row>38</xdr:row>
      <xdr:rowOff>80772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65549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154261</xdr:rowOff>
    </xdr:from>
    <xdr:to>
      <xdr:col>20</xdr:col>
      <xdr:colOff>38100</xdr:colOff>
      <xdr:row>38</xdr:row>
      <xdr:rowOff>84410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7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75537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9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167100</xdr:rowOff>
    </xdr:from>
    <xdr:to>
      <xdr:col>15</xdr:col>
      <xdr:colOff>101600</xdr:colOff>
      <xdr:row>38</xdr:row>
      <xdr:rowOff>97250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88377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143764</xdr:rowOff>
    </xdr:from>
    <xdr:to>
      <xdr:col>10</xdr:col>
      <xdr:colOff>165100</xdr:colOff>
      <xdr:row>38</xdr:row>
      <xdr:rowOff>73914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65041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153308</xdr:rowOff>
    </xdr:from>
    <xdr:to>
      <xdr:col>6</xdr:col>
      <xdr:colOff>38100</xdr:colOff>
      <xdr:row>38</xdr:row>
      <xdr:rowOff>83458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74585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46072</xdr:rowOff>
    </xdr:from>
    <xdr:to>
      <xdr:col>24</xdr:col>
      <xdr:colOff>62865</xdr:colOff>
      <xdr:row>59</xdr:row>
      <xdr:rowOff>22051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47272"/>
          <a:ext cx="1270" cy="490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45299</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6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22051</xdr:rowOff>
    </xdr:from>
    <xdr:to>
      <xdr:col>24</xdr:col>
      <xdr:colOff>152400</xdr:colOff>
      <xdr:row>59</xdr:row>
      <xdr:rowOff>22051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164199</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22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46072</xdr:rowOff>
    </xdr:from>
    <xdr:to>
      <xdr:col>24</xdr:col>
      <xdr:colOff>152400</xdr:colOff>
      <xdr:row>56</xdr:row>
      <xdr:rowOff>46072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4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128838</xdr:rowOff>
    </xdr:from>
    <xdr:to>
      <xdr:col>24</xdr:col>
      <xdr:colOff>63500</xdr:colOff>
      <xdr:row>57</xdr:row>
      <xdr:rowOff>14079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30038"/>
          <a:ext cx="838200" cy="5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89749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3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111322</xdr:rowOff>
    </xdr:from>
    <xdr:to>
      <xdr:col>24</xdr:col>
      <xdr:colOff>114300</xdr:colOff>
      <xdr:row>59</xdr:row>
      <xdr:rowOff>41472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5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14079</xdr:rowOff>
    </xdr:from>
    <xdr:to>
      <xdr:col>19</xdr:col>
      <xdr:colOff>177800</xdr:colOff>
      <xdr:row>58</xdr:row>
      <xdr:rowOff>73555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86729"/>
          <a:ext cx="889000" cy="2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111039</xdr:rowOff>
    </xdr:from>
    <xdr:to>
      <xdr:col>20</xdr:col>
      <xdr:colOff>38100</xdr:colOff>
      <xdr:row>59</xdr:row>
      <xdr:rowOff>41189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5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32316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4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72258</xdr:rowOff>
    </xdr:from>
    <xdr:to>
      <xdr:col>15</xdr:col>
      <xdr:colOff>50800</xdr:colOff>
      <xdr:row>58</xdr:row>
      <xdr:rowOff>73555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16358"/>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114245</xdr:rowOff>
    </xdr:from>
    <xdr:to>
      <xdr:col>15</xdr:col>
      <xdr:colOff>101600</xdr:colOff>
      <xdr:row>59</xdr:row>
      <xdr:rowOff>44395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35522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5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99192</xdr:rowOff>
    </xdr:from>
    <xdr:to>
      <xdr:col>10</xdr:col>
      <xdr:colOff>114300</xdr:colOff>
      <xdr:row>58</xdr:row>
      <xdr:rowOff>72258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843142"/>
          <a:ext cx="889000" cy="117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128660</xdr:rowOff>
    </xdr:from>
    <xdr:to>
      <xdr:col>6</xdr:col>
      <xdr:colOff>38100</xdr:colOff>
      <xdr:row>59</xdr:row>
      <xdr:rowOff>58810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49937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78038</xdr:rowOff>
    </xdr:from>
    <xdr:to>
      <xdr:col>24</xdr:col>
      <xdr:colOff>114300</xdr:colOff>
      <xdr:row>57</xdr:row>
      <xdr:rowOff>8188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164415</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4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134729</xdr:rowOff>
    </xdr:from>
    <xdr:to>
      <xdr:col>20</xdr:col>
      <xdr:colOff>38100</xdr:colOff>
      <xdr:row>57</xdr:row>
      <xdr:rowOff>64879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81406</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5111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22755</xdr:rowOff>
    </xdr:from>
    <xdr:to>
      <xdr:col>15</xdr:col>
      <xdr:colOff>101600</xdr:colOff>
      <xdr:row>58</xdr:row>
      <xdr:rowOff>124355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140882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21458</xdr:rowOff>
    </xdr:from>
    <xdr:to>
      <xdr:col>10</xdr:col>
      <xdr:colOff>165100</xdr:colOff>
      <xdr:row>58</xdr:row>
      <xdr:rowOff>123058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139585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48392</xdr:rowOff>
    </xdr:from>
    <xdr:to>
      <xdr:col>6</xdr:col>
      <xdr:colOff>38100</xdr:colOff>
      <xdr:row>51</xdr:row>
      <xdr:rowOff>149992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7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166519</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85675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37209</xdr:rowOff>
    </xdr:from>
    <xdr:to>
      <xdr:col>24</xdr:col>
      <xdr:colOff>63500</xdr:colOff>
      <xdr:row>76</xdr:row>
      <xdr:rowOff>6987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95959"/>
          <a:ext cx="838200" cy="14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6987</xdr:rowOff>
    </xdr:from>
    <xdr:to>
      <xdr:col>19</xdr:col>
      <xdr:colOff>177800</xdr:colOff>
      <xdr:row>76</xdr:row>
      <xdr:rowOff>105842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7187"/>
          <a:ext cx="889000" cy="9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105842</xdr:rowOff>
    </xdr:from>
    <xdr:to>
      <xdr:col>15</xdr:col>
      <xdr:colOff>50800</xdr:colOff>
      <xdr:row>77</xdr:row>
      <xdr:rowOff>80118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6042"/>
          <a:ext cx="889000" cy="1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80118</xdr:rowOff>
    </xdr:from>
    <xdr:to>
      <xdr:col>10</xdr:col>
      <xdr:colOff>114300</xdr:colOff>
      <xdr:row>77</xdr:row>
      <xdr:rowOff>80921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1768"/>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132952</xdr:rowOff>
    </xdr:from>
    <xdr:to>
      <xdr:col>10</xdr:col>
      <xdr:colOff>165100</xdr:colOff>
      <xdr:row>77</xdr:row>
      <xdr:rowOff>63102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142284</xdr:rowOff>
    </xdr:from>
    <xdr:to>
      <xdr:col>6</xdr:col>
      <xdr:colOff>38100</xdr:colOff>
      <xdr:row>78</xdr:row>
      <xdr:rowOff>72434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63561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157859</xdr:rowOff>
    </xdr:from>
    <xdr:to>
      <xdr:col>24</xdr:col>
      <xdr:colOff>114300</xdr:colOff>
      <xdr:row>75</xdr:row>
      <xdr:rowOff>88009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9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127638</xdr:rowOff>
    </xdr:from>
    <xdr:to>
      <xdr:col>20</xdr:col>
      <xdr:colOff>38100</xdr:colOff>
      <xdr:row>76</xdr:row>
      <xdr:rowOff>57789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63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74315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55042</xdr:rowOff>
    </xdr:from>
    <xdr:to>
      <xdr:col>15</xdr:col>
      <xdr:colOff>101600</xdr:colOff>
      <xdr:row>76</xdr:row>
      <xdr:rowOff>156642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29318</xdr:rowOff>
    </xdr:from>
    <xdr:to>
      <xdr:col>10</xdr:col>
      <xdr:colOff>165100</xdr:colOff>
      <xdr:row>77</xdr:row>
      <xdr:rowOff>130918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122045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2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30121</xdr:rowOff>
    </xdr:from>
    <xdr:to>
      <xdr:col>6</xdr:col>
      <xdr:colOff>38100</xdr:colOff>
      <xdr:row>77</xdr:row>
      <xdr:rowOff>131721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148248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0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15929</xdr:rowOff>
    </xdr:from>
    <xdr:to>
      <xdr:col>24</xdr:col>
      <xdr:colOff>63500</xdr:colOff>
      <xdr:row>97</xdr:row>
      <xdr:rowOff>28594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03679"/>
          <a:ext cx="838200" cy="35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100306</xdr:rowOff>
    </xdr:from>
    <xdr:to>
      <xdr:col>19</xdr:col>
      <xdr:colOff>177800</xdr:colOff>
      <xdr:row>95</xdr:row>
      <xdr:rowOff>15929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16606"/>
          <a:ext cx="8890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100306</xdr:rowOff>
    </xdr:from>
    <xdr:to>
      <xdr:col>15</xdr:col>
      <xdr:colOff>50800</xdr:colOff>
      <xdr:row>98</xdr:row>
      <xdr:rowOff>37943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16606"/>
          <a:ext cx="889000" cy="6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37943</xdr:rowOff>
    </xdr:from>
    <xdr:to>
      <xdr:col>10</xdr:col>
      <xdr:colOff>114300</xdr:colOff>
      <xdr:row>98</xdr:row>
      <xdr:rowOff>64697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40043"/>
          <a:ext cx="889000" cy="2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133497</xdr:rowOff>
    </xdr:from>
    <xdr:to>
      <xdr:col>10</xdr:col>
      <xdr:colOff>165100</xdr:colOff>
      <xdr:row>97</xdr:row>
      <xdr:rowOff>63647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80174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97507</xdr:rowOff>
    </xdr:from>
    <xdr:to>
      <xdr:col>6</xdr:col>
      <xdr:colOff>38100</xdr:colOff>
      <xdr:row>98</xdr:row>
      <xdr:rowOff>27657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44184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149244</xdr:rowOff>
    </xdr:from>
    <xdr:to>
      <xdr:col>24</xdr:col>
      <xdr:colOff>114300</xdr:colOff>
      <xdr:row>97</xdr:row>
      <xdr:rowOff>79394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5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136579</xdr:rowOff>
    </xdr:from>
    <xdr:to>
      <xdr:col>20</xdr:col>
      <xdr:colOff>38100</xdr:colOff>
      <xdr:row>95</xdr:row>
      <xdr:rowOff>66729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83256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49506</xdr:rowOff>
    </xdr:from>
    <xdr:to>
      <xdr:col>15</xdr:col>
      <xdr:colOff>101600</xdr:colOff>
      <xdr:row>94</xdr:row>
      <xdr:rowOff>151106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167633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4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158593</xdr:rowOff>
    </xdr:from>
    <xdr:to>
      <xdr:col>10</xdr:col>
      <xdr:colOff>165100</xdr:colOff>
      <xdr:row>98</xdr:row>
      <xdr:rowOff>88743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79870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13897</xdr:rowOff>
    </xdr:from>
    <xdr:to>
      <xdr:col>6</xdr:col>
      <xdr:colOff>38100</xdr:colOff>
      <xdr:row>98</xdr:row>
      <xdr:rowOff>115497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106624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98770</xdr:rowOff>
    </xdr:from>
    <xdr:to>
      <xdr:col>55</xdr:col>
      <xdr:colOff>0</xdr:colOff>
      <xdr:row>39</xdr:row>
      <xdr:rowOff>98770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151457</xdr:rowOff>
    </xdr:from>
    <xdr:to>
      <xdr:col>50</xdr:col>
      <xdr:colOff>114300</xdr:colOff>
      <xdr:row>39</xdr:row>
      <xdr:rowOff>98770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23657"/>
          <a:ext cx="889000" cy="46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76345</xdr:rowOff>
    </xdr:from>
    <xdr:to>
      <xdr:col>45</xdr:col>
      <xdr:colOff>177800</xdr:colOff>
      <xdr:row>36</xdr:row>
      <xdr:rowOff>151457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905645"/>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69487</xdr:rowOff>
    </xdr:from>
    <xdr:to>
      <xdr:col>41</xdr:col>
      <xdr:colOff>50800</xdr:colOff>
      <xdr:row>34</xdr:row>
      <xdr:rowOff>76345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89878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31532</xdr:rowOff>
    </xdr:from>
    <xdr:to>
      <xdr:col>41</xdr:col>
      <xdr:colOff>101600</xdr:colOff>
      <xdr:row>37</xdr:row>
      <xdr:rowOff>133132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124259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112631</xdr:rowOff>
    </xdr:from>
    <xdr:to>
      <xdr:col>36</xdr:col>
      <xdr:colOff>165100</xdr:colOff>
      <xdr:row>38</xdr:row>
      <xdr:rowOff>42780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62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33908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47970</xdr:rowOff>
    </xdr:from>
    <xdr:to>
      <xdr:col>55</xdr:col>
      <xdr:colOff>50800</xdr:colOff>
      <xdr:row>39</xdr:row>
      <xdr:rowOff>149570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556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47970</xdr:rowOff>
    </xdr:from>
    <xdr:to>
      <xdr:col>50</xdr:col>
      <xdr:colOff>165100</xdr:colOff>
      <xdr:row>39</xdr:row>
      <xdr:rowOff>149570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140697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100657</xdr:rowOff>
    </xdr:from>
    <xdr:to>
      <xdr:col>46</xdr:col>
      <xdr:colOff>38100</xdr:colOff>
      <xdr:row>37</xdr:row>
      <xdr:rowOff>30807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47334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04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25545</xdr:rowOff>
    </xdr:from>
    <xdr:to>
      <xdr:col>41</xdr:col>
      <xdr:colOff>101600</xdr:colOff>
      <xdr:row>34</xdr:row>
      <xdr:rowOff>127145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143672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3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18687</xdr:rowOff>
    </xdr:from>
    <xdr:to>
      <xdr:col>36</xdr:col>
      <xdr:colOff>165100</xdr:colOff>
      <xdr:row>34</xdr:row>
      <xdr:rowOff>120287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136814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84962</xdr:rowOff>
    </xdr:from>
    <xdr:to>
      <xdr:col>55</xdr:col>
      <xdr:colOff>0</xdr:colOff>
      <xdr:row>59</xdr:row>
      <xdr:rowOff>86478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200512"/>
          <a:ext cx="8382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86478</xdr:rowOff>
    </xdr:from>
    <xdr:to>
      <xdr:col>50</xdr:col>
      <xdr:colOff>114300</xdr:colOff>
      <xdr:row>59</xdr:row>
      <xdr:rowOff>90729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202028"/>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90729</xdr:rowOff>
    </xdr:from>
    <xdr:to>
      <xdr:col>45</xdr:col>
      <xdr:colOff>177800</xdr:colOff>
      <xdr:row>59</xdr:row>
      <xdr:rowOff>93370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206279"/>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92508</xdr:rowOff>
    </xdr:from>
    <xdr:to>
      <xdr:col>41</xdr:col>
      <xdr:colOff>50800</xdr:colOff>
      <xdr:row>59</xdr:row>
      <xdr:rowOff>93370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20805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111842</xdr:rowOff>
    </xdr:from>
    <xdr:to>
      <xdr:col>41</xdr:col>
      <xdr:colOff>101600</xdr:colOff>
      <xdr:row>59</xdr:row>
      <xdr:rowOff>41992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10055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58519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6276</xdr:rowOff>
    </xdr:from>
    <xdr:to>
      <xdr:col>36</xdr:col>
      <xdr:colOff>165100</xdr:colOff>
      <xdr:row>59</xdr:row>
      <xdr:rowOff>107876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124403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34162</xdr:rowOff>
    </xdr:from>
    <xdr:to>
      <xdr:col>55</xdr:col>
      <xdr:colOff>50800</xdr:colOff>
      <xdr:row>59</xdr:row>
      <xdr:rowOff>135762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120539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6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35678</xdr:rowOff>
    </xdr:from>
    <xdr:to>
      <xdr:col>50</xdr:col>
      <xdr:colOff>165100</xdr:colOff>
      <xdr:row>59</xdr:row>
      <xdr:rowOff>137278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128405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24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39929</xdr:rowOff>
    </xdr:from>
    <xdr:to>
      <xdr:col>46</xdr:col>
      <xdr:colOff>38100</xdr:colOff>
      <xdr:row>59</xdr:row>
      <xdr:rowOff>141529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132656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2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42570</xdr:rowOff>
    </xdr:from>
    <xdr:to>
      <xdr:col>41</xdr:col>
      <xdr:colOff>101600</xdr:colOff>
      <xdr:row>59</xdr:row>
      <xdr:rowOff>144170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135297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2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41708</xdr:rowOff>
    </xdr:from>
    <xdr:to>
      <xdr:col>36</xdr:col>
      <xdr:colOff>165100</xdr:colOff>
      <xdr:row>59</xdr:row>
      <xdr:rowOff>143308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134435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24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97253</xdr:rowOff>
    </xdr:from>
    <xdr:to>
      <xdr:col>55</xdr:col>
      <xdr:colOff>0</xdr:colOff>
      <xdr:row>78</xdr:row>
      <xdr:rowOff>99467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70353"/>
          <a:ext cx="8382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97174</xdr:rowOff>
    </xdr:from>
    <xdr:to>
      <xdr:col>50</xdr:col>
      <xdr:colOff>114300</xdr:colOff>
      <xdr:row>78</xdr:row>
      <xdr:rowOff>99467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70274"/>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97174</xdr:rowOff>
    </xdr:from>
    <xdr:to>
      <xdr:col>45</xdr:col>
      <xdr:colOff>177800</xdr:colOff>
      <xdr:row>78</xdr:row>
      <xdr:rowOff>101350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0274"/>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101350</xdr:rowOff>
    </xdr:from>
    <xdr:to>
      <xdr:col>41</xdr:col>
      <xdr:colOff>50800</xdr:colOff>
      <xdr:row>78</xdr:row>
      <xdr:rowOff>102339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4450"/>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125696</xdr:rowOff>
    </xdr:from>
    <xdr:to>
      <xdr:col>41</xdr:col>
      <xdr:colOff>101600</xdr:colOff>
      <xdr:row>78</xdr:row>
      <xdr:rowOff>55846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72373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41197</xdr:rowOff>
    </xdr:from>
    <xdr:to>
      <xdr:col>36</xdr:col>
      <xdr:colOff>165100</xdr:colOff>
      <xdr:row>78</xdr:row>
      <xdr:rowOff>142797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159324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46453</xdr:rowOff>
    </xdr:from>
    <xdr:to>
      <xdr:col>55</xdr:col>
      <xdr:colOff>50800</xdr:colOff>
      <xdr:row>78</xdr:row>
      <xdr:rowOff>148053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132830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48667</xdr:rowOff>
    </xdr:from>
    <xdr:to>
      <xdr:col>50</xdr:col>
      <xdr:colOff>165100</xdr:colOff>
      <xdr:row>78</xdr:row>
      <xdr:rowOff>150267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141394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46374</xdr:rowOff>
    </xdr:from>
    <xdr:to>
      <xdr:col>46</xdr:col>
      <xdr:colOff>38100</xdr:colOff>
      <xdr:row>78</xdr:row>
      <xdr:rowOff>147974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139101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50550</xdr:rowOff>
    </xdr:from>
    <xdr:to>
      <xdr:col>41</xdr:col>
      <xdr:colOff>101600</xdr:colOff>
      <xdr:row>78</xdr:row>
      <xdr:rowOff>152150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143277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1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51539</xdr:rowOff>
    </xdr:from>
    <xdr:to>
      <xdr:col>36</xdr:col>
      <xdr:colOff>165100</xdr:colOff>
      <xdr:row>78</xdr:row>
      <xdr:rowOff>153139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144266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1124</xdr:rowOff>
    </xdr:from>
    <xdr:to>
      <xdr:col>55</xdr:col>
      <xdr:colOff>0</xdr:colOff>
      <xdr:row>97</xdr:row>
      <xdr:rowOff>97337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31774"/>
          <a:ext cx="838200" cy="9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97337</xdr:rowOff>
    </xdr:from>
    <xdr:to>
      <xdr:col>50</xdr:col>
      <xdr:colOff>114300</xdr:colOff>
      <xdr:row>97</xdr:row>
      <xdr:rowOff>141858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27987"/>
          <a:ext cx="889000" cy="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141858</xdr:rowOff>
    </xdr:from>
    <xdr:to>
      <xdr:col>45</xdr:col>
      <xdr:colOff>177800</xdr:colOff>
      <xdr:row>97</xdr:row>
      <xdr:rowOff>163433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72508"/>
          <a:ext cx="889000" cy="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163433</xdr:rowOff>
    </xdr:from>
    <xdr:to>
      <xdr:col>41</xdr:col>
      <xdr:colOff>50800</xdr:colOff>
      <xdr:row>97</xdr:row>
      <xdr:rowOff>164964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94083"/>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60905</xdr:rowOff>
    </xdr:from>
    <xdr:to>
      <xdr:col>41</xdr:col>
      <xdr:colOff>101600</xdr:colOff>
      <xdr:row>97</xdr:row>
      <xdr:rowOff>162505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7582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4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103374</xdr:rowOff>
    </xdr:from>
    <xdr:to>
      <xdr:col>36</xdr:col>
      <xdr:colOff>165100</xdr:colOff>
      <xdr:row>98</xdr:row>
      <xdr:rowOff>33524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3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0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121774</xdr:rowOff>
    </xdr:from>
    <xdr:to>
      <xdr:col>55</xdr:col>
      <xdr:colOff>50800</xdr:colOff>
      <xdr:row>97</xdr:row>
      <xdr:rowOff>51924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144651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46537</xdr:rowOff>
    </xdr:from>
    <xdr:to>
      <xdr:col>50</xdr:col>
      <xdr:colOff>165100</xdr:colOff>
      <xdr:row>97</xdr:row>
      <xdr:rowOff>148137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164664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4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91058</xdr:rowOff>
    </xdr:from>
    <xdr:to>
      <xdr:col>46</xdr:col>
      <xdr:colOff>38100</xdr:colOff>
      <xdr:row>98</xdr:row>
      <xdr:rowOff>21208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112633</xdr:rowOff>
    </xdr:from>
    <xdr:to>
      <xdr:col>41</xdr:col>
      <xdr:colOff>101600</xdr:colOff>
      <xdr:row>98</xdr:row>
      <xdr:rowOff>42783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114164</xdr:rowOff>
    </xdr:from>
    <xdr:to>
      <xdr:col>36</xdr:col>
      <xdr:colOff>165100</xdr:colOff>
      <xdr:row>98</xdr:row>
      <xdr:rowOff>44314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35441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152260</xdr:rowOff>
    </xdr:from>
    <xdr:to>
      <xdr:col>85</xdr:col>
      <xdr:colOff>127000</xdr:colOff>
      <xdr:row>38</xdr:row>
      <xdr:rowOff>169552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67360"/>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152260</xdr:rowOff>
    </xdr:from>
    <xdr:to>
      <xdr:col>81</xdr:col>
      <xdr:colOff>50800</xdr:colOff>
      <xdr:row>38</xdr:row>
      <xdr:rowOff>161538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67360"/>
          <a:ext cx="8890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161538</xdr:rowOff>
    </xdr:from>
    <xdr:to>
      <xdr:col>76</xdr:col>
      <xdr:colOff>114300</xdr:colOff>
      <xdr:row>39</xdr:row>
      <xdr:rowOff>15613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76638"/>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15613</xdr:rowOff>
    </xdr:from>
    <xdr:to>
      <xdr:col>71</xdr:col>
      <xdr:colOff>177800</xdr:colOff>
      <xdr:row>39</xdr:row>
      <xdr:rowOff>17030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70216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1741</xdr:rowOff>
    </xdr:from>
    <xdr:to>
      <xdr:col>72</xdr:col>
      <xdr:colOff>38100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109372</xdr:rowOff>
    </xdr:from>
    <xdr:to>
      <xdr:col>67</xdr:col>
      <xdr:colOff>101600</xdr:colOff>
      <xdr:row>39</xdr:row>
      <xdr:rowOff>39522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62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56050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118752</xdr:rowOff>
    </xdr:from>
    <xdr:to>
      <xdr:col>85</xdr:col>
      <xdr:colOff>177800</xdr:colOff>
      <xdr:row>39</xdr:row>
      <xdr:rowOff>48902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33679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101460</xdr:rowOff>
    </xdr:from>
    <xdr:to>
      <xdr:col>81</xdr:col>
      <xdr:colOff>101600</xdr:colOff>
      <xdr:row>39</xdr:row>
      <xdr:rowOff>31610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22737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7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110738</xdr:rowOff>
    </xdr:from>
    <xdr:to>
      <xdr:col>76</xdr:col>
      <xdr:colOff>165100</xdr:colOff>
      <xdr:row>39</xdr:row>
      <xdr:rowOff>40888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32015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136263</xdr:rowOff>
    </xdr:from>
    <xdr:to>
      <xdr:col>72</xdr:col>
      <xdr:colOff>38100</xdr:colOff>
      <xdr:row>39</xdr:row>
      <xdr:rowOff>66413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57540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4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137680</xdr:rowOff>
    </xdr:from>
    <xdr:to>
      <xdr:col>67</xdr:col>
      <xdr:colOff>101600</xdr:colOff>
      <xdr:row>39</xdr:row>
      <xdr:rowOff>67830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58957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7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28283</xdr:rowOff>
    </xdr:from>
    <xdr:to>
      <xdr:col>85</xdr:col>
      <xdr:colOff>127000</xdr:colOff>
      <xdr:row>58</xdr:row>
      <xdr:rowOff>30580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72383"/>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30580</xdr:rowOff>
    </xdr:from>
    <xdr:to>
      <xdr:col>81</xdr:col>
      <xdr:colOff>50800</xdr:colOff>
      <xdr:row>58</xdr:row>
      <xdr:rowOff>42445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74680"/>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42445</xdr:rowOff>
    </xdr:from>
    <xdr:to>
      <xdr:col>76</xdr:col>
      <xdr:colOff>114300</xdr:colOff>
      <xdr:row>58</xdr:row>
      <xdr:rowOff>56099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86545"/>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56099</xdr:rowOff>
    </xdr:from>
    <xdr:to>
      <xdr:col>71</xdr:col>
      <xdr:colOff>177800</xdr:colOff>
      <xdr:row>58</xdr:row>
      <xdr:rowOff>67256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00199"/>
          <a:ext cx="889000" cy="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89639</xdr:rowOff>
    </xdr:from>
    <xdr:to>
      <xdr:col>67</xdr:col>
      <xdr:colOff>101600</xdr:colOff>
      <xdr:row>58</xdr:row>
      <xdr:rowOff>19789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36316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6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148933</xdr:rowOff>
    </xdr:from>
    <xdr:to>
      <xdr:col>85</xdr:col>
      <xdr:colOff>177800</xdr:colOff>
      <xdr:row>58</xdr:row>
      <xdr:rowOff>79083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63860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151230</xdr:rowOff>
    </xdr:from>
    <xdr:to>
      <xdr:col>81</xdr:col>
      <xdr:colOff>101600</xdr:colOff>
      <xdr:row>58</xdr:row>
      <xdr:rowOff>81380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72507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163095</xdr:rowOff>
    </xdr:from>
    <xdr:to>
      <xdr:col>76</xdr:col>
      <xdr:colOff>165100</xdr:colOff>
      <xdr:row>58</xdr:row>
      <xdr:rowOff>93245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84372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5299</xdr:rowOff>
    </xdr:from>
    <xdr:to>
      <xdr:col>72</xdr:col>
      <xdr:colOff>38100</xdr:colOff>
      <xdr:row>58</xdr:row>
      <xdr:rowOff>106899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98026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16456</xdr:rowOff>
    </xdr:from>
    <xdr:to>
      <xdr:col>67</xdr:col>
      <xdr:colOff>101600</xdr:colOff>
      <xdr:row>58</xdr:row>
      <xdr:rowOff>118056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109183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66742</xdr:rowOff>
    </xdr:from>
    <xdr:to>
      <xdr:col>85</xdr:col>
      <xdr:colOff>127000</xdr:colOff>
      <xdr:row>78</xdr:row>
      <xdr:rowOff>47437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268392"/>
          <a:ext cx="838200" cy="15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47437</xdr:rowOff>
    </xdr:from>
    <xdr:to>
      <xdr:col>81</xdr:col>
      <xdr:colOff>50800</xdr:colOff>
      <xdr:row>78</xdr:row>
      <xdr:rowOff>78710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20537"/>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78710</xdr:rowOff>
    </xdr:from>
    <xdr:to>
      <xdr:col>76</xdr:col>
      <xdr:colOff>114300</xdr:colOff>
      <xdr:row>78</xdr:row>
      <xdr:rowOff>119523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51810"/>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39390</xdr:rowOff>
    </xdr:from>
    <xdr:to>
      <xdr:col>71</xdr:col>
      <xdr:colOff>177800</xdr:colOff>
      <xdr:row>78</xdr:row>
      <xdr:rowOff>119523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069590"/>
          <a:ext cx="889000" cy="4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100791</xdr:rowOff>
    </xdr:from>
    <xdr:to>
      <xdr:col>72</xdr:col>
      <xdr:colOff>38100</xdr:colOff>
      <xdr:row>79</xdr:row>
      <xdr:rowOff>30941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22068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118244</xdr:rowOff>
    </xdr:from>
    <xdr:to>
      <xdr:col>67</xdr:col>
      <xdr:colOff>101600</xdr:colOff>
      <xdr:row>79</xdr:row>
      <xdr:rowOff>48394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39521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15942</xdr:rowOff>
    </xdr:from>
    <xdr:to>
      <xdr:col>85</xdr:col>
      <xdr:colOff>177800</xdr:colOff>
      <xdr:row>77</xdr:row>
      <xdr:rowOff>117542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38819</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168087</xdr:rowOff>
    </xdr:from>
    <xdr:to>
      <xdr:col>81</xdr:col>
      <xdr:colOff>101600</xdr:colOff>
      <xdr:row>78</xdr:row>
      <xdr:rowOff>98237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114764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4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27910</xdr:rowOff>
    </xdr:from>
    <xdr:to>
      <xdr:col>76</xdr:col>
      <xdr:colOff>165100</xdr:colOff>
      <xdr:row>78</xdr:row>
      <xdr:rowOff>129510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146037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68723</xdr:rowOff>
    </xdr:from>
    <xdr:to>
      <xdr:col>72</xdr:col>
      <xdr:colOff>38100</xdr:colOff>
      <xdr:row>78</xdr:row>
      <xdr:rowOff>170323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15400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1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160040</xdr:rowOff>
    </xdr:from>
    <xdr:to>
      <xdr:col>67</xdr:col>
      <xdr:colOff>101600</xdr:colOff>
      <xdr:row>76</xdr:row>
      <xdr:rowOff>90190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0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106718</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14795" y="1279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141782</xdr:rowOff>
    </xdr:from>
    <xdr:to>
      <xdr:col>85</xdr:col>
      <xdr:colOff>127000</xdr:colOff>
      <xdr:row>98</xdr:row>
      <xdr:rowOff>142504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943882"/>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142504</xdr:rowOff>
    </xdr:from>
    <xdr:to>
      <xdr:col>81</xdr:col>
      <xdr:colOff>50800</xdr:colOff>
      <xdr:row>98</xdr:row>
      <xdr:rowOff>144455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944604"/>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144455</xdr:rowOff>
    </xdr:from>
    <xdr:to>
      <xdr:col>76</xdr:col>
      <xdr:colOff>114300</xdr:colOff>
      <xdr:row>98</xdr:row>
      <xdr:rowOff>145019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46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142925</xdr:rowOff>
    </xdr:from>
    <xdr:to>
      <xdr:col>71</xdr:col>
      <xdr:colOff>177800</xdr:colOff>
      <xdr:row>98</xdr:row>
      <xdr:rowOff>145019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945025"/>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29496</xdr:rowOff>
    </xdr:from>
    <xdr:to>
      <xdr:col>67</xdr:col>
      <xdr:colOff>101600</xdr:colOff>
      <xdr:row>98</xdr:row>
      <xdr:rowOff>131096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147623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90982</xdr:rowOff>
    </xdr:from>
    <xdr:to>
      <xdr:col>85</xdr:col>
      <xdr:colOff>177800</xdr:colOff>
      <xdr:row>99</xdr:row>
      <xdr:rowOff>21132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5909</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8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91704</xdr:rowOff>
    </xdr:from>
    <xdr:to>
      <xdr:col>81</xdr:col>
      <xdr:colOff>101600</xdr:colOff>
      <xdr:row>99</xdr:row>
      <xdr:rowOff>21854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12981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93655</xdr:rowOff>
    </xdr:from>
    <xdr:to>
      <xdr:col>76</xdr:col>
      <xdr:colOff>165100</xdr:colOff>
      <xdr:row>99</xdr:row>
      <xdr:rowOff>23805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14932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94219</xdr:rowOff>
    </xdr:from>
    <xdr:to>
      <xdr:col>72</xdr:col>
      <xdr:colOff>38100</xdr:colOff>
      <xdr:row>99</xdr:row>
      <xdr:rowOff>24369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15496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8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92125</xdr:rowOff>
    </xdr:from>
    <xdr:to>
      <xdr:col>67</xdr:col>
      <xdr:colOff>101600</xdr:colOff>
      <xdr:row>99</xdr:row>
      <xdr:rowOff>22275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13402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70754</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1323300" y="6071504"/>
          <a:ext cx="838200" cy="58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26218</xdr:rowOff>
    </xdr:from>
    <xdr:to>
      <xdr:col>102</xdr:col>
      <xdr:colOff>165100</xdr:colOff>
      <xdr:row>38</xdr:row>
      <xdr:rowOff>127818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144345</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57765</xdr:rowOff>
    </xdr:from>
    <xdr:to>
      <xdr:col>98</xdr:col>
      <xdr:colOff>38100</xdr:colOff>
      <xdr:row>38</xdr:row>
      <xdr:rowOff>159365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4442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19954</xdr:rowOff>
    </xdr:from>
    <xdr:to>
      <xdr:col>116</xdr:col>
      <xdr:colOff>114300</xdr:colOff>
      <xdr:row>35</xdr:row>
      <xdr:rowOff>121554</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0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42831</xdr:rowOff>
    </xdr:from>
    <xdr:ext cx="534377"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58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3,437,392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総務費は福島再生加速化交付金基金への積立のほか、中野地区復興産業拠点や双葉駅西地区復興拠点の整備事業費の本格化により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297,593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2,257,019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今後も高い水準で推移することが見込まれる。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避難住民の生活支援策として、中間貯蔵施設整備等影響緩和補助金（生活サポート補助金）や町内の防犯防災事業等によるものであり、今後も避難指示解除に向けた事業費が見込まれる。衛生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155,540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123,603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円となっており、これは前年に続いて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中間貯蔵施設に係る地権者支援金が減となったことによるもので今後も減少する見込みである。農林水産業費は町内での営農が困難なことから類似団体平均を大きく下回っているが、避難指示解除等による町内での営農再開に向け、今後は事業費が増加することが見込まれる。土木費は常磐自動車道追加インターチェンジの整備費の増、町道等のインフラ整備による影響で、前年度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168,352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342,478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円となっており、今後も町内のインフラ整備の増加に伴い事業費も増加する見込みである。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実質単年度収支は、共同墓地造成工事、家屋被害認定調査業務により財政調整基金の取崩しをしたものの、実質収支の増により前年度比で黒字となっている。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134.45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％と高い水準にあるが、今後の復旧復興事業及び公共施設の維持管理に係る基金の取崩しが見込まれる。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連結実施赤字比率について、赤字となっている会計はない。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一般会計は復旧復興に係る事業の増加により、基金からの繰入金が増加している。今後も財源の確保に努めながら、黒字を維持する。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69_&#21452;&#3386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64.599999999999994</v>
          </cell>
          <cell r="CN53">
            <v>66.3</v>
          </cell>
        </row>
        <row r="55">
          <cell r="AN55" t="str">
            <v>類似団体内平均値</v>
          </cell>
          <cell r="CF55">
            <v>0</v>
          </cell>
          <cell r="CN55">
            <v>0</v>
          </cell>
        </row>
        <row r="57">
          <cell r="CF57">
            <v>56.3</v>
          </cell>
          <cell r="CN57">
            <v>57.6</v>
          </cell>
        </row>
        <row r="72">
          <cell r="BP72" t="str">
            <v>H26</v>
          </cell>
          <cell r="BX72" t="str">
            <v>H27</v>
          </cell>
          <cell r="CF72" t="str">
            <v>H28</v>
          </cell>
          <cell r="CN72" t="str">
            <v>H29</v>
          </cell>
          <cell r="CV72" t="str">
            <v>H30</v>
          </cell>
        </row>
        <row r="73">
          <cell r="AN73" t="str">
            <v>当該団体値</v>
          </cell>
        </row>
        <row r="75">
          <cell r="BP75">
            <v>14.8</v>
          </cell>
          <cell r="BX75">
            <v>12.6</v>
          </cell>
          <cell r="CF75">
            <v>9.8000000000000007</v>
          </cell>
          <cell r="CN75">
            <v>8.8000000000000007</v>
          </cell>
          <cell r="CV75">
            <v>7.7</v>
          </cell>
        </row>
        <row r="77">
          <cell r="AN77" t="str">
            <v>類似団体内平均値</v>
          </cell>
          <cell r="BP77">
            <v>17.899999999999999</v>
          </cell>
          <cell r="BX77">
            <v>0</v>
          </cell>
          <cell r="CF77">
            <v>0</v>
          </cell>
          <cell r="CN77">
            <v>0</v>
          </cell>
          <cell r="CV77">
            <v>0</v>
          </cell>
        </row>
        <row r="79">
          <cell r="BP79">
            <v>9.5</v>
          </cell>
          <cell r="BX79">
            <v>6.4</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Q1" workbookViewId="0">
      <selection activeCell="AY27" sqref="AY27:BM27"/>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21791892</v>
      </c>
      <c r="BO4" s="392"/>
      <c r="BP4" s="392"/>
      <c r="BQ4" s="392"/>
      <c r="BR4" s="392"/>
      <c r="BS4" s="392"/>
      <c r="BT4" s="392"/>
      <c r="BU4" s="393"/>
      <c r="BV4" s="391">
        <v>18918025</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31.2</v>
      </c>
      <c r="CU4" s="398"/>
      <c r="CV4" s="398"/>
      <c r="CW4" s="398"/>
      <c r="CX4" s="398"/>
      <c r="CY4" s="398"/>
      <c r="CZ4" s="398"/>
      <c r="DA4" s="399"/>
      <c r="DB4" s="397">
        <v>20.100000000000001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20710284</v>
      </c>
      <c r="BO5" s="429"/>
      <c r="BP5" s="429"/>
      <c r="BQ5" s="429"/>
      <c r="BR5" s="429"/>
      <c r="BS5" s="429"/>
      <c r="BT5" s="429"/>
      <c r="BU5" s="430"/>
      <c r="BV5" s="428">
        <v>18177094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85.9</v>
      </c>
      <c r="CU5" s="426"/>
      <c r="CV5" s="426"/>
      <c r="CW5" s="426"/>
      <c r="CX5" s="426"/>
      <c r="CY5" s="426"/>
      <c r="CZ5" s="426"/>
      <c r="DA5" s="427"/>
      <c r="DB5" s="425">
        <v>79.599999999999994</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1081608</v>
      </c>
      <c r="BO6" s="429"/>
      <c r="BP6" s="429"/>
      <c r="BQ6" s="429"/>
      <c r="BR6" s="429"/>
      <c r="BS6" s="429"/>
      <c r="BT6" s="429"/>
      <c r="BU6" s="430"/>
      <c r="BV6" s="428">
        <v>740931</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85.9</v>
      </c>
      <c r="CU6" s="466"/>
      <c r="CV6" s="466"/>
      <c r="CW6" s="466"/>
      <c r="CX6" s="466"/>
      <c r="CY6" s="466"/>
      <c r="CZ6" s="466"/>
      <c r="DA6" s="467"/>
      <c r="DB6" s="465">
        <v>79.599999999999994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330505</v>
      </c>
      <c r="BO7" s="429"/>
      <c r="BP7" s="429"/>
      <c r="BQ7" s="429"/>
      <c r="BR7" s="429"/>
      <c r="BS7" s="429"/>
      <c r="BT7" s="429"/>
      <c r="BU7" s="430"/>
      <c r="BV7" s="428">
        <v>245519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2408708</v>
      </c>
      <c r="CU7" s="429"/>
      <c r="CV7" s="429"/>
      <c r="CW7" s="429"/>
      <c r="CX7" s="429"/>
      <c r="CY7" s="429"/>
      <c r="CZ7" s="429"/>
      <c r="DA7" s="430"/>
      <c r="DB7" s="428">
        <v>2460422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751103</v>
      </c>
      <c r="BO8" s="429"/>
      <c r="BP8" s="429"/>
      <c r="BQ8" s="429"/>
      <c r="BR8" s="429"/>
      <c r="BS8" s="429"/>
      <c r="BT8" s="429"/>
      <c r="BU8" s="430"/>
      <c r="BV8" s="428">
        <v>495412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0.71</v>
      </c>
      <c r="CU8" s="469"/>
      <c r="CV8" s="469"/>
      <c r="CW8" s="469"/>
      <c r="CX8" s="469"/>
      <c r="CY8" s="469"/>
      <c r="CZ8" s="469"/>
      <c r="DA8" s="470"/>
      <c r="DB8" s="468">
        <v>0.7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255691</v>
      </c>
      <c r="BO9" s="429"/>
      <c r="BP9" s="429"/>
      <c r="BQ9" s="429"/>
      <c r="BR9" s="429"/>
      <c r="BS9" s="429"/>
      <c r="BT9" s="429"/>
      <c r="BU9" s="430"/>
      <c r="BV9" s="428">
        <v>-89651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3.8</v>
      </c>
      <c r="CU9" s="426"/>
      <c r="CV9" s="426"/>
      <c r="CW9" s="426"/>
      <c r="CX9" s="426"/>
      <c r="CY9" s="426"/>
      <c r="CZ9" s="426"/>
      <c r="DA9" s="427"/>
      <c r="DB9" s="425">
        <v>4.2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6932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108</v>
      </c>
      <c r="AV10" s="461"/>
      <c r="AW10" s="461"/>
      <c r="AX10" s="461"/>
      <c r="AY10" s="462" t="s">
        <v>120</v>
      </c>
      <c r="AZ10" s="463"/>
      <c r="BA10" s="463"/>
      <c r="BB10" s="463"/>
      <c r="BC10" s="463"/>
      <c r="BD10" s="463"/>
      <c r="BE10" s="463"/>
      <c r="BF10" s="463"/>
      <c r="BG10" s="463"/>
      <c r="BH10" s="463"/>
      <c r="BI10" s="463"/>
      <c r="BJ10" s="463"/>
      <c r="BK10" s="463"/>
      <c r="BL10" s="463"/>
      <c r="BM10" s="464"/>
      <c r="BN10" s="428">
        <v>249537</v>
      </c>
      <c r="BO10" s="429"/>
      <c r="BP10" s="429"/>
      <c r="BQ10" s="429"/>
      <c r="BR10" s="429"/>
      <c r="BS10" s="429"/>
      <c r="BT10" s="429"/>
      <c r="BU10" s="430"/>
      <c r="BV10" s="428">
        <v>603232</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6025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283000</v>
      </c>
      <c r="BO12" s="429"/>
      <c r="BP12" s="429"/>
      <c r="BQ12" s="429"/>
      <c r="BR12" s="429"/>
      <c r="BS12" s="429"/>
      <c r="BT12" s="429"/>
      <c r="BU12" s="430"/>
      <c r="BV12" s="428">
        <v>697330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5997</v>
      </c>
      <c r="S13" s="510"/>
      <c r="T13" s="510"/>
      <c r="U13" s="510"/>
      <c r="V13" s="511"/>
      <c r="W13" s="444" t="s">
        <v>140</v>
      </c>
      <c r="X13" s="445"/>
      <c r="Y13" s="445"/>
      <c r="Z13" s="445"/>
      <c r="AA13" s="445"/>
      <c r="AB13" s="435"/>
      <c r="AC13" s="479" t="s">
        <v>128</v>
      </c>
      <c r="AD13" s="480"/>
      <c r="AE13" s="480"/>
      <c r="AF13" s="480"/>
      <c r="AG13" s="519"/>
      <c r="AH13" s="479">
        <v>263</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222228</v>
      </c>
      <c r="BO13" s="429"/>
      <c r="BP13" s="429"/>
      <c r="BQ13" s="429"/>
      <c r="BR13" s="429"/>
      <c r="BS13" s="429"/>
      <c r="BT13" s="429"/>
      <c r="BU13" s="430"/>
      <c r="BV13" s="428">
        <v>-183749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7.7</v>
      </c>
      <c r="CU13" s="426"/>
      <c r="CV13" s="426"/>
      <c r="CW13" s="426"/>
      <c r="CX13" s="426"/>
      <c r="CY13" s="426"/>
      <c r="CZ13" s="426"/>
      <c r="DA13" s="427"/>
      <c r="DB13" s="425">
        <v>8.8000000000000007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6081</v>
      </c>
      <c r="S14" s="510"/>
      <c r="T14" s="510"/>
      <c r="U14" s="510"/>
      <c r="V14" s="511"/>
      <c r="W14" s="418"/>
      <c r="X14" s="419"/>
      <c r="Y14" s="419"/>
      <c r="Z14" s="419"/>
      <c r="AA14" s="419"/>
      <c r="AB14" s="408"/>
      <c r="AC14" s="512" t="s">
        <v>146</v>
      </c>
      <c r="AD14" s="513"/>
      <c r="AE14" s="513"/>
      <c r="AF14" s="513"/>
      <c r="AG14" s="514"/>
      <c r="AH14" s="512">
        <v>7.9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6054</v>
      </c>
      <c r="S15" s="510"/>
      <c r="T15" s="510"/>
      <c r="U15" s="510"/>
      <c r="V15" s="511"/>
      <c r="W15" s="444" t="s">
        <v>148</v>
      </c>
      <c r="X15" s="445"/>
      <c r="Y15" s="445"/>
      <c r="Z15" s="445"/>
      <c r="AA15" s="445"/>
      <c r="AB15" s="435"/>
      <c r="AC15" s="479" t="s">
        <v>129</v>
      </c>
      <c r="AD15" s="480"/>
      <c r="AE15" s="480"/>
      <c r="AF15" s="480"/>
      <c r="AG15" s="519"/>
      <c r="AH15" s="479">
        <v>912</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1313141</v>
      </c>
      <c r="BO15" s="392"/>
      <c r="BP15" s="392"/>
      <c r="BQ15" s="392"/>
      <c r="BR15" s="392"/>
      <c r="BS15" s="392"/>
      <c r="BT15" s="392"/>
      <c r="BU15" s="393"/>
      <c r="BV15" s="391">
        <v>1335914</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t="s">
        <v>153</v>
      </c>
      <c r="AD16" s="513"/>
      <c r="AE16" s="513"/>
      <c r="AF16" s="513"/>
      <c r="AG16" s="514"/>
      <c r="AH16" s="512">
        <v>27.3</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1833429</v>
      </c>
      <c r="BO16" s="429"/>
      <c r="BP16" s="429"/>
      <c r="BQ16" s="429"/>
      <c r="BR16" s="429"/>
      <c r="BS16" s="429"/>
      <c r="BT16" s="429"/>
      <c r="BU16" s="430"/>
      <c r="BV16" s="428">
        <v>1848474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152</v>
      </c>
      <c r="S17" s="530"/>
      <c r="T17" s="530"/>
      <c r="U17" s="530"/>
      <c r="V17" s="531"/>
      <c r="W17" s="444" t="s">
        <v>156</v>
      </c>
      <c r="X17" s="445"/>
      <c r="Y17" s="445"/>
      <c r="Z17" s="445"/>
      <c r="AA17" s="445"/>
      <c r="AB17" s="435"/>
      <c r="AC17" s="479" t="s">
        <v>129</v>
      </c>
      <c r="AD17" s="480"/>
      <c r="AE17" s="480"/>
      <c r="AF17" s="480"/>
      <c r="AG17" s="519"/>
      <c r="AH17" s="479">
        <v>2170</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1715212</v>
      </c>
      <c r="BO17" s="429"/>
      <c r="BP17" s="429"/>
      <c r="BQ17" s="429"/>
      <c r="BR17" s="429"/>
      <c r="BS17" s="429"/>
      <c r="BT17" s="429"/>
      <c r="BU17" s="430"/>
      <c r="BV17" s="428">
        <v>1753487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51.42</v>
      </c>
      <c r="M18" s="541"/>
      <c r="N18" s="541"/>
      <c r="O18" s="541"/>
      <c r="P18" s="541"/>
      <c r="Q18" s="541"/>
      <c r="R18" s="542"/>
      <c r="S18" s="542"/>
      <c r="T18" s="542"/>
      <c r="U18" s="542"/>
      <c r="V18" s="543"/>
      <c r="W18" s="446"/>
      <c r="X18" s="447"/>
      <c r="Y18" s="447"/>
      <c r="Z18" s="447"/>
      <c r="AA18" s="447"/>
      <c r="AB18" s="438"/>
      <c r="AC18" s="544" t="s">
        <v>138</v>
      </c>
      <c r="AD18" s="545"/>
      <c r="AE18" s="545"/>
      <c r="AF18" s="545"/>
      <c r="AG18" s="546"/>
      <c r="AH18" s="544">
        <v>64.900000000000006</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1544556</v>
      </c>
      <c r="BO18" s="429"/>
      <c r="BP18" s="429"/>
      <c r="BQ18" s="429"/>
      <c r="BR18" s="429"/>
      <c r="BS18" s="429"/>
      <c r="BT18" s="429"/>
      <c r="BU18" s="430"/>
      <c r="BV18" s="428">
        <v>1436533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6154174</v>
      </c>
      <c r="BO19" s="429"/>
      <c r="BP19" s="429"/>
      <c r="BQ19" s="429"/>
      <c r="BR19" s="429"/>
      <c r="BS19" s="429"/>
      <c r="BT19" s="429"/>
      <c r="BU19" s="430"/>
      <c r="BV19" s="428">
        <v>5539949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2024726</v>
      </c>
      <c r="BO23" s="429"/>
      <c r="BP23" s="429"/>
      <c r="BQ23" s="429"/>
      <c r="BR23" s="429"/>
      <c r="BS23" s="429"/>
      <c r="BT23" s="429"/>
      <c r="BU23" s="430"/>
      <c r="BV23" s="428">
        <v>2239454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7660</v>
      </c>
      <c r="R24" s="480"/>
      <c r="S24" s="480"/>
      <c r="T24" s="480"/>
      <c r="U24" s="480"/>
      <c r="V24" s="519"/>
      <c r="W24" s="578"/>
      <c r="X24" s="566"/>
      <c r="Y24" s="567"/>
      <c r="Z24" s="478" t="s">
        <v>172</v>
      </c>
      <c r="AA24" s="458"/>
      <c r="AB24" s="458"/>
      <c r="AC24" s="458"/>
      <c r="AD24" s="458"/>
      <c r="AE24" s="458"/>
      <c r="AF24" s="458"/>
      <c r="AG24" s="459"/>
      <c r="AH24" s="479">
        <v>89</v>
      </c>
      <c r="AI24" s="480"/>
      <c r="AJ24" s="480"/>
      <c r="AK24" s="480"/>
      <c r="AL24" s="519"/>
      <c r="AM24" s="479">
        <v>259435</v>
      </c>
      <c r="AN24" s="480"/>
      <c r="AO24" s="480"/>
      <c r="AP24" s="480"/>
      <c r="AQ24" s="480"/>
      <c r="AR24" s="519"/>
      <c r="AS24" s="479">
        <v>2915</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2022502</v>
      </c>
      <c r="BO24" s="429"/>
      <c r="BP24" s="429"/>
      <c r="BQ24" s="429"/>
      <c r="BR24" s="429"/>
      <c r="BS24" s="429"/>
      <c r="BT24" s="429"/>
      <c r="BU24" s="430"/>
      <c r="BV24" s="428">
        <v>2229571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6010</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5293357</v>
      </c>
      <c r="BO25" s="392"/>
      <c r="BP25" s="392"/>
      <c r="BQ25" s="392"/>
      <c r="BR25" s="392"/>
      <c r="BS25" s="392"/>
      <c r="BT25" s="392"/>
      <c r="BU25" s="393"/>
      <c r="BV25" s="391">
        <v>2101264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5550</v>
      </c>
      <c r="R26" s="480"/>
      <c r="S26" s="480"/>
      <c r="T26" s="480"/>
      <c r="U26" s="480"/>
      <c r="V26" s="519"/>
      <c r="W26" s="578"/>
      <c r="X26" s="566"/>
      <c r="Y26" s="567"/>
      <c r="Z26" s="478" t="s">
        <v>178</v>
      </c>
      <c r="AA26" s="588"/>
      <c r="AB26" s="588"/>
      <c r="AC26" s="588"/>
      <c r="AD26" s="588"/>
      <c r="AE26" s="588"/>
      <c r="AF26" s="588"/>
      <c r="AG26" s="589"/>
      <c r="AH26" s="479">
        <v>1</v>
      </c>
      <c r="AI26" s="480"/>
      <c r="AJ26" s="480"/>
      <c r="AK26" s="480"/>
      <c r="AL26" s="519"/>
      <c r="AM26" s="479" t="s">
        <v>179</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2890</v>
      </c>
      <c r="R27" s="480"/>
      <c r="S27" s="480"/>
      <c r="T27" s="480"/>
      <c r="U27" s="480"/>
      <c r="V27" s="519"/>
      <c r="W27" s="578"/>
      <c r="X27" s="566"/>
      <c r="Y27" s="567"/>
      <c r="Z27" s="478" t="s">
        <v>182</v>
      </c>
      <c r="AA27" s="458"/>
      <c r="AB27" s="458"/>
      <c r="AC27" s="458"/>
      <c r="AD27" s="458"/>
      <c r="AE27" s="458"/>
      <c r="AF27" s="458"/>
      <c r="AG27" s="459"/>
      <c r="AH27" s="479">
        <v>3</v>
      </c>
      <c r="AI27" s="480"/>
      <c r="AJ27" s="480"/>
      <c r="AK27" s="480"/>
      <c r="AL27" s="519"/>
      <c r="AM27" s="479">
        <v>9422</v>
      </c>
      <c r="AN27" s="480"/>
      <c r="AO27" s="480"/>
      <c r="AP27" s="480"/>
      <c r="AQ27" s="480"/>
      <c r="AR27" s="519"/>
      <c r="AS27" s="479">
        <v>3141</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220700</v>
      </c>
      <c r="BO27" s="602"/>
      <c r="BP27" s="602"/>
      <c r="BQ27" s="602"/>
      <c r="BR27" s="602"/>
      <c r="BS27" s="602"/>
      <c r="BT27" s="602"/>
      <c r="BU27" s="603"/>
      <c r="BV27" s="601">
        <v>220700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2480</v>
      </c>
      <c r="R28" s="480"/>
      <c r="S28" s="480"/>
      <c r="T28" s="480"/>
      <c r="U28" s="480"/>
      <c r="V28" s="519"/>
      <c r="W28" s="578"/>
      <c r="X28" s="566"/>
      <c r="Y28" s="567"/>
      <c r="Z28" s="478" t="s">
        <v>185</v>
      </c>
      <c r="AA28" s="458"/>
      <c r="AB28" s="458"/>
      <c r="AC28" s="458"/>
      <c r="AD28" s="458"/>
      <c r="AE28" s="458"/>
      <c r="AF28" s="458"/>
      <c r="AG28" s="459"/>
      <c r="AH28" s="479" t="s">
        <v>128</v>
      </c>
      <c r="AI28" s="480"/>
      <c r="AJ28" s="480"/>
      <c r="AK28" s="480"/>
      <c r="AL28" s="519"/>
      <c r="AM28" s="479" t="s">
        <v>138</v>
      </c>
      <c r="AN28" s="480"/>
      <c r="AO28" s="480"/>
      <c r="AP28" s="480"/>
      <c r="AQ28" s="480"/>
      <c r="AR28" s="519"/>
      <c r="AS28" s="479" t="s">
        <v>138</v>
      </c>
      <c r="AT28" s="480"/>
      <c r="AU28" s="480"/>
      <c r="AV28" s="480"/>
      <c r="AW28" s="480"/>
      <c r="AX28" s="481"/>
      <c r="AY28" s="604" t="s">
        <v>186</v>
      </c>
      <c r="AZ28" s="605"/>
      <c r="BA28" s="605"/>
      <c r="BB28" s="606"/>
      <c r="BC28" s="388" t="s">
        <v>47</v>
      </c>
      <c r="BD28" s="389"/>
      <c r="BE28" s="389"/>
      <c r="BF28" s="389"/>
      <c r="BG28" s="389"/>
      <c r="BH28" s="389"/>
      <c r="BI28" s="389"/>
      <c r="BJ28" s="389"/>
      <c r="BK28" s="389"/>
      <c r="BL28" s="389"/>
      <c r="BM28" s="390"/>
      <c r="BN28" s="391">
        <v>3238499</v>
      </c>
      <c r="BO28" s="392"/>
      <c r="BP28" s="392"/>
      <c r="BQ28" s="392"/>
      <c r="BR28" s="392"/>
      <c r="BS28" s="392"/>
      <c r="BT28" s="392"/>
      <c r="BU28" s="393"/>
      <c r="BV28" s="391">
        <v>3271962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6</v>
      </c>
      <c r="M29" s="480"/>
      <c r="N29" s="480"/>
      <c r="O29" s="480"/>
      <c r="P29" s="519"/>
      <c r="Q29" s="479">
        <v>2320</v>
      </c>
      <c r="R29" s="480"/>
      <c r="S29" s="480"/>
      <c r="T29" s="480"/>
      <c r="U29" s="480"/>
      <c r="V29" s="519"/>
      <c r="W29" s="579"/>
      <c r="X29" s="580"/>
      <c r="Y29" s="581"/>
      <c r="Z29" s="478" t="s">
        <v>188</v>
      </c>
      <c r="AA29" s="458"/>
      <c r="AB29" s="458"/>
      <c r="AC29" s="458"/>
      <c r="AD29" s="458"/>
      <c r="AE29" s="458"/>
      <c r="AF29" s="458"/>
      <c r="AG29" s="459"/>
      <c r="AH29" s="479">
        <v>92</v>
      </c>
      <c r="AI29" s="480"/>
      <c r="AJ29" s="480"/>
      <c r="AK29" s="480"/>
      <c r="AL29" s="519"/>
      <c r="AM29" s="479">
        <v>268857</v>
      </c>
      <c r="AN29" s="480"/>
      <c r="AO29" s="480"/>
      <c r="AP29" s="480"/>
      <c r="AQ29" s="480"/>
      <c r="AR29" s="519"/>
      <c r="AS29" s="479">
        <v>2922</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667</v>
      </c>
      <c r="BO29" s="429"/>
      <c r="BP29" s="429"/>
      <c r="BQ29" s="429"/>
      <c r="BR29" s="429"/>
      <c r="BS29" s="429"/>
      <c r="BT29" s="429"/>
      <c r="BU29" s="430"/>
      <c r="BV29" s="428">
        <v>667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90.2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60390087</v>
      </c>
      <c r="BO30" s="602"/>
      <c r="BP30" s="602"/>
      <c r="BQ30" s="602"/>
      <c r="BR30" s="602"/>
      <c r="BS30" s="602"/>
      <c r="BT30" s="602"/>
      <c r="BU30" s="603"/>
      <c r="BV30" s="601">
        <v>57152183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204</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IF('各会計、関係団体の財政状況及び健全化判断比率'!B31="","",'各会計、関係団体の財政状況及び健全化判断比率'!B31)</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双葉地方広域市町村圏組合　一般会計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公有林整備事業特別会計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介護保険特別会計（保険事業勘定）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IF('各会計、関係団体の財政状況及び健全化判断比率'!B32="","",'各会計、関係団体の財政状況及び健全化判断比率'!B32)</f>
        <v>工業団地造成事業特別会計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双葉地方広域市町村圏組合　下水道事業特別会計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双葉地方水道企業団　水道事業会計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双葉地方水道企業団　工業用水道事業会計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福島県市町村総合事務組合　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福島県市町村総合事務組合　消防補償等特別会計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福島県市町村総合事務組合　消防賞じゅつ金特別会計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福島県市町村総合事務組合　非常勤職員公務災害補償特別会計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福島県市町村総合事務組合　自治会館管理特別会計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福島県後期高齢者医療広域連合　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pJVeNEKub/B4cf41xzkAyJpNBCXCm6RpL45E7zSUJOJNMy+9zbdj3tVCKcCwukSxvQ9k1o++kpSYn6WFuMOmw==" saltValue="Gx3lZq3QK/1nUTM+bnTt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62" zoomScaleNormal="62"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6" t="s">
        <v>557</v>
      </c>
      <c r="D34" s="1206"/>
      <c r="E34" s="1207"/>
      <c r="F34" s="32">
        <v>22.59</v>
      </c>
      <c r="G34" s="33">
        <v>16.440000000000001</v>
      </c>
      <c r="H34" s="33">
        <v>23.34</v>
      </c>
      <c r="I34" s="33">
        <v>20.13</v>
      </c>
      <c r="J34" s="34">
        <v>34.71</v>
      </c>
      <c r="K34" s="22"/>
      <c r="L34" s="22"/>
      <c r="M34" s="22"/>
      <c r="N34" s="22"/>
      <c r="O34" s="22"/>
      <c r="P34" s="22"/>
    </row>
    <row r="35" spans="1:16" ht="39" customHeight="1" x14ac:dyDescent="0.15">
      <c r="A35" s="22"/>
      <c r="B35" s="35"/>
      <c r="C35" s="1200" t="s">
        <v>558</v>
      </c>
      <c r="D35" s="1201"/>
      <c r="E35" s="1202"/>
      <c r="F35" s="36">
        <v>3.92</v>
      </c>
      <c r="G35" s="37">
        <v>4.82</v>
      </c>
      <c r="H35" s="37">
        <v>3.9</v>
      </c>
      <c r="I35" s="37">
        <v>4.34</v>
      </c>
      <c r="J35" s="38">
        <v>6.49</v>
      </c>
      <c r="K35" s="22"/>
      <c r="L35" s="22"/>
      <c r="M35" s="22"/>
      <c r="N35" s="22"/>
      <c r="O35" s="22"/>
      <c r="P35" s="22"/>
    </row>
    <row r="36" spans="1:16" ht="39" customHeight="1" x14ac:dyDescent="0.15">
      <c r="A36" s="22"/>
      <c r="B36" s="35"/>
      <c r="C36" s="1200" t="s">
        <v>559</v>
      </c>
      <c r="D36" s="1201"/>
      <c r="E36" s="1202"/>
      <c r="F36" s="36">
        <v>4.3899999999999997</v>
      </c>
      <c r="G36" s="37">
        <v>2.7</v>
      </c>
      <c r="H36" s="37">
        <v>3</v>
      </c>
      <c r="I36" s="37">
        <v>1.3</v>
      </c>
      <c r="J36" s="38">
        <v>0.37</v>
      </c>
      <c r="K36" s="22"/>
      <c r="L36" s="22"/>
      <c r="M36" s="22"/>
      <c r="N36" s="22"/>
      <c r="O36" s="22"/>
      <c r="P36" s="22"/>
    </row>
    <row r="37" spans="1:16" ht="39" customHeight="1" x14ac:dyDescent="0.15">
      <c r="A37" s="22"/>
      <c r="B37" s="35"/>
      <c r="C37" s="1200" t="s">
        <v>560</v>
      </c>
      <c r="D37" s="1201"/>
      <c r="E37" s="1202"/>
      <c r="F37" s="36">
        <v>0.03</v>
      </c>
      <c r="G37" s="37">
        <v>0.36</v>
      </c>
      <c r="H37" s="37">
        <v>0.33</v>
      </c>
      <c r="I37" s="37">
        <v>0.3</v>
      </c>
      <c r="J37" s="38">
        <v>0.12</v>
      </c>
      <c r="K37" s="22"/>
      <c r="L37" s="22"/>
      <c r="M37" s="22"/>
      <c r="N37" s="22"/>
      <c r="O37" s="22"/>
      <c r="P37" s="22"/>
    </row>
    <row r="38" spans="1:16" ht="39" customHeight="1" x14ac:dyDescent="0.15">
      <c r="A38" s="22"/>
      <c r="B38" s="35"/>
      <c r="C38" s="1200" t="s">
        <v>561</v>
      </c>
      <c r="D38" s="1201"/>
      <c r="E38" s="1202"/>
      <c r="F38" s="36">
        <v>0</v>
      </c>
      <c r="G38" s="37">
        <v>0.73</v>
      </c>
      <c r="H38" s="37">
        <v>0.02</v>
      </c>
      <c r="I38" s="37">
        <v>0.03</v>
      </c>
      <c r="J38" s="38">
        <v>0.01</v>
      </c>
      <c r="K38" s="22"/>
      <c r="L38" s="22"/>
      <c r="M38" s="22"/>
      <c r="N38" s="22"/>
      <c r="O38" s="22"/>
      <c r="P38" s="22"/>
    </row>
    <row r="39" spans="1:16" ht="39" customHeight="1" x14ac:dyDescent="0.15">
      <c r="A39" s="22"/>
      <c r="B39" s="35"/>
      <c r="C39" s="1200" t="s">
        <v>562</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563</v>
      </c>
      <c r="D40" s="1201"/>
      <c r="E40" s="1202"/>
      <c r="F40" s="36">
        <v>1.55</v>
      </c>
      <c r="G40" s="37">
        <v>1.55</v>
      </c>
      <c r="H40" s="37">
        <v>1.27</v>
      </c>
      <c r="I40" s="37">
        <v>1.1599999999999999</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509</v>
      </c>
      <c r="G42" s="37" t="s">
        <v>509</v>
      </c>
      <c r="H42" s="37" t="s">
        <v>509</v>
      </c>
      <c r="I42" s="37" t="s">
        <v>509</v>
      </c>
      <c r="J42" s="38" t="s">
        <v>509</v>
      </c>
      <c r="K42" s="22"/>
      <c r="L42" s="22"/>
      <c r="M42" s="22"/>
      <c r="N42" s="22"/>
      <c r="O42" s="22"/>
      <c r="P42" s="22"/>
    </row>
    <row r="43" spans="1:16" ht="39" customHeight="1" thickBot="1" x14ac:dyDescent="0.2">
      <c r="A43" s="22"/>
      <c r="B43" s="40"/>
      <c r="C43" s="1203" t="s">
        <v>565</v>
      </c>
      <c r="D43" s="1204"/>
      <c r="E43" s="1205"/>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XhYk3z6eL3ZFMIagqy5pslvDlvA1lJcxZNuwvx6vHK5QLkpqH92j4ik/LqHdCvITmPBZIfrx+G4KZVMNv46Q==" saltValue="Rh9SZ2y+ARYus3c+1afd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60" zoomScaleNormal="60" zoomScaleSheetLayoutView="55" workbookViewId="0">
      <selection activeCell="AY27" sqref="AY27:BM2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243</v>
      </c>
      <c r="L45" s="60">
        <v>232</v>
      </c>
      <c r="M45" s="60">
        <v>231</v>
      </c>
      <c r="N45" s="60">
        <v>234</v>
      </c>
      <c r="O45" s="61">
        <v>234</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509</v>
      </c>
      <c r="L47" s="64" t="s">
        <v>509</v>
      </c>
      <c r="M47" s="64" t="s">
        <v>509</v>
      </c>
      <c r="N47" s="64" t="s">
        <v>509</v>
      </c>
      <c r="O47" s="65" t="s">
        <v>509</v>
      </c>
      <c r="P47" s="48"/>
      <c r="Q47" s="48"/>
      <c r="R47" s="48"/>
      <c r="S47" s="48"/>
      <c r="T47" s="48"/>
      <c r="U47" s="48"/>
    </row>
    <row r="48" spans="1:21" ht="30.75" customHeight="1" x14ac:dyDescent="0.15">
      <c r="A48" s="48"/>
      <c r="B48" s="1210"/>
      <c r="C48" s="1211"/>
      <c r="D48" s="62"/>
      <c r="E48" s="1216" t="s">
        <v>14</v>
      </c>
      <c r="F48" s="1216"/>
      <c r="G48" s="1216"/>
      <c r="H48" s="1216"/>
      <c r="I48" s="1216"/>
      <c r="J48" s="1217"/>
      <c r="K48" s="63">
        <v>303</v>
      </c>
      <c r="L48" s="64">
        <v>291</v>
      </c>
      <c r="M48" s="64">
        <v>202</v>
      </c>
      <c r="N48" s="64">
        <v>206</v>
      </c>
      <c r="O48" s="65">
        <v>173</v>
      </c>
      <c r="P48" s="48"/>
      <c r="Q48" s="48"/>
      <c r="R48" s="48"/>
      <c r="S48" s="48"/>
      <c r="T48" s="48"/>
      <c r="U48" s="48"/>
    </row>
    <row r="49" spans="1:21" ht="30.75" customHeight="1" x14ac:dyDescent="0.15">
      <c r="A49" s="48"/>
      <c r="B49" s="1210"/>
      <c r="C49" s="1211"/>
      <c r="D49" s="62"/>
      <c r="E49" s="1216" t="s">
        <v>15</v>
      </c>
      <c r="F49" s="1216"/>
      <c r="G49" s="1216"/>
      <c r="H49" s="1216"/>
      <c r="I49" s="1216"/>
      <c r="J49" s="1217"/>
      <c r="K49" s="63">
        <v>32</v>
      </c>
      <c r="L49" s="64">
        <v>32</v>
      </c>
      <c r="M49" s="64">
        <v>36</v>
      </c>
      <c r="N49" s="64">
        <v>34</v>
      </c>
      <c r="O49" s="65">
        <v>28</v>
      </c>
      <c r="P49" s="48"/>
      <c r="Q49" s="48"/>
      <c r="R49" s="48"/>
      <c r="S49" s="48"/>
      <c r="T49" s="48"/>
      <c r="U49" s="48"/>
    </row>
    <row r="50" spans="1:21" ht="30.75" customHeight="1" x14ac:dyDescent="0.15">
      <c r="A50" s="48"/>
      <c r="B50" s="1210"/>
      <c r="C50" s="1211"/>
      <c r="D50" s="62"/>
      <c r="E50" s="1216" t="s">
        <v>16</v>
      </c>
      <c r="F50" s="1216"/>
      <c r="G50" s="1216"/>
      <c r="H50" s="1216"/>
      <c r="I50" s="1216"/>
      <c r="J50" s="1217"/>
      <c r="K50" s="63">
        <v>13</v>
      </c>
      <c r="L50" s="64">
        <v>13</v>
      </c>
      <c r="M50" s="64">
        <v>13</v>
      </c>
      <c r="N50" s="64">
        <v>13</v>
      </c>
      <c r="O50" s="65">
        <v>13</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509</v>
      </c>
      <c r="L51" s="64" t="s">
        <v>509</v>
      </c>
      <c r="M51" s="64" t="s">
        <v>509</v>
      </c>
      <c r="N51" s="64" t="s">
        <v>509</v>
      </c>
      <c r="O51" s="65" t="s">
        <v>509</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342</v>
      </c>
      <c r="L52" s="64">
        <v>329</v>
      </c>
      <c r="M52" s="64">
        <v>324</v>
      </c>
      <c r="N52" s="64">
        <v>303</v>
      </c>
      <c r="O52" s="65">
        <v>291</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249</v>
      </c>
      <c r="L53" s="69">
        <v>239</v>
      </c>
      <c r="M53" s="69">
        <v>158</v>
      </c>
      <c r="N53" s="69">
        <v>184</v>
      </c>
      <c r="O53" s="70">
        <v>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592</v>
      </c>
      <c r="L57" s="83" t="s">
        <v>592</v>
      </c>
      <c r="M57" s="83" t="s">
        <v>592</v>
      </c>
      <c r="N57" s="83" t="s">
        <v>592</v>
      </c>
      <c r="O57" s="84" t="s">
        <v>592</v>
      </c>
    </row>
    <row r="58" spans="1:21" ht="31.5" customHeight="1" thickBot="1" x14ac:dyDescent="0.2">
      <c r="B58" s="1226"/>
      <c r="C58" s="1227"/>
      <c r="D58" s="1231" t="s">
        <v>26</v>
      </c>
      <c r="E58" s="1232"/>
      <c r="F58" s="1232"/>
      <c r="G58" s="1232"/>
      <c r="H58" s="1232"/>
      <c r="I58" s="1232"/>
      <c r="J58" s="1233"/>
      <c r="K58" s="85" t="s">
        <v>592</v>
      </c>
      <c r="L58" s="86" t="s">
        <v>592</v>
      </c>
      <c r="M58" s="86" t="s">
        <v>592</v>
      </c>
      <c r="N58" s="86" t="s">
        <v>592</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l7NKX/LDZg2CuIiQ3uJohi6np6jgVqTirTg56YXdxcv37ROUH2ie/8kD0nIT3NOg+MVMvjbeL6rkOxYM+idJA==" saltValue="W37PuIsxU3wO+FsQHx5Q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68" zoomScaleNormal="68" zoomScaleSheetLayoutView="100" workbookViewId="0">
      <selection activeCell="AY27" sqref="AY27:BM2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34" t="s">
        <v>29</v>
      </c>
      <c r="C41" s="1235"/>
      <c r="D41" s="101"/>
      <c r="E41" s="1240" t="s">
        <v>30</v>
      </c>
      <c r="F41" s="1240"/>
      <c r="G41" s="1240"/>
      <c r="H41" s="1241"/>
      <c r="I41" s="102">
        <v>2855</v>
      </c>
      <c r="J41" s="103">
        <v>2655</v>
      </c>
      <c r="K41" s="103">
        <v>2451</v>
      </c>
      <c r="L41" s="103">
        <v>2239</v>
      </c>
      <c r="M41" s="104">
        <v>2025</v>
      </c>
    </row>
    <row r="42" spans="2:13" ht="27.75" customHeight="1" x14ac:dyDescent="0.15">
      <c r="B42" s="1236"/>
      <c r="C42" s="1237"/>
      <c r="D42" s="105"/>
      <c r="E42" s="1242" t="s">
        <v>31</v>
      </c>
      <c r="F42" s="1242"/>
      <c r="G42" s="1242"/>
      <c r="H42" s="1243"/>
      <c r="I42" s="106">
        <v>96</v>
      </c>
      <c r="J42" s="107">
        <v>84</v>
      </c>
      <c r="K42" s="107">
        <v>72</v>
      </c>
      <c r="L42" s="107">
        <v>60</v>
      </c>
      <c r="M42" s="108">
        <v>48</v>
      </c>
    </row>
    <row r="43" spans="2:13" ht="27.75" customHeight="1" x14ac:dyDescent="0.15">
      <c r="B43" s="1236"/>
      <c r="C43" s="1237"/>
      <c r="D43" s="105"/>
      <c r="E43" s="1242" t="s">
        <v>32</v>
      </c>
      <c r="F43" s="1242"/>
      <c r="G43" s="1242"/>
      <c r="H43" s="1243"/>
      <c r="I43" s="106">
        <v>1544</v>
      </c>
      <c r="J43" s="107">
        <v>1333</v>
      </c>
      <c r="K43" s="107">
        <v>1208</v>
      </c>
      <c r="L43" s="107">
        <v>1030</v>
      </c>
      <c r="M43" s="108">
        <v>896</v>
      </c>
    </row>
    <row r="44" spans="2:13" ht="27.75" customHeight="1" x14ac:dyDescent="0.15">
      <c r="B44" s="1236"/>
      <c r="C44" s="1237"/>
      <c r="D44" s="105"/>
      <c r="E44" s="1242" t="s">
        <v>33</v>
      </c>
      <c r="F44" s="1242"/>
      <c r="G44" s="1242"/>
      <c r="H44" s="1243"/>
      <c r="I44" s="106">
        <v>86</v>
      </c>
      <c r="J44" s="107">
        <v>76</v>
      </c>
      <c r="K44" s="107">
        <v>66</v>
      </c>
      <c r="L44" s="107">
        <v>58</v>
      </c>
      <c r="M44" s="108">
        <v>50</v>
      </c>
    </row>
    <row r="45" spans="2:13" ht="27.75" customHeight="1" x14ac:dyDescent="0.15">
      <c r="B45" s="1236"/>
      <c r="C45" s="1237"/>
      <c r="D45" s="105"/>
      <c r="E45" s="1242" t="s">
        <v>34</v>
      </c>
      <c r="F45" s="1242"/>
      <c r="G45" s="1242"/>
      <c r="H45" s="1243"/>
      <c r="I45" s="106" t="s">
        <v>509</v>
      </c>
      <c r="J45" s="107" t="s">
        <v>509</v>
      </c>
      <c r="K45" s="107" t="s">
        <v>509</v>
      </c>
      <c r="L45" s="107" t="s">
        <v>509</v>
      </c>
      <c r="M45" s="108" t="s">
        <v>509</v>
      </c>
    </row>
    <row r="46" spans="2:13" ht="27.75" customHeight="1" x14ac:dyDescent="0.15">
      <c r="B46" s="1236"/>
      <c r="C46" s="1237"/>
      <c r="D46" s="109"/>
      <c r="E46" s="1242" t="s">
        <v>35</v>
      </c>
      <c r="F46" s="1242"/>
      <c r="G46" s="1242"/>
      <c r="H46" s="1243"/>
      <c r="I46" s="106" t="s">
        <v>509</v>
      </c>
      <c r="J46" s="107" t="s">
        <v>509</v>
      </c>
      <c r="K46" s="107" t="s">
        <v>509</v>
      </c>
      <c r="L46" s="107" t="s">
        <v>509</v>
      </c>
      <c r="M46" s="108" t="s">
        <v>509</v>
      </c>
    </row>
    <row r="47" spans="2:13" ht="27.75" customHeight="1" x14ac:dyDescent="0.15">
      <c r="B47" s="1236"/>
      <c r="C47" s="1237"/>
      <c r="D47" s="110"/>
      <c r="E47" s="1244" t="s">
        <v>36</v>
      </c>
      <c r="F47" s="1245"/>
      <c r="G47" s="1245"/>
      <c r="H47" s="1246"/>
      <c r="I47" s="106" t="s">
        <v>509</v>
      </c>
      <c r="J47" s="107" t="s">
        <v>509</v>
      </c>
      <c r="K47" s="107" t="s">
        <v>509</v>
      </c>
      <c r="L47" s="107" t="s">
        <v>509</v>
      </c>
      <c r="M47" s="108" t="s">
        <v>509</v>
      </c>
    </row>
    <row r="48" spans="2:13" ht="27.75" customHeight="1" x14ac:dyDescent="0.15">
      <c r="B48" s="1236"/>
      <c r="C48" s="1237"/>
      <c r="D48" s="105"/>
      <c r="E48" s="1242" t="s">
        <v>37</v>
      </c>
      <c r="F48" s="1242"/>
      <c r="G48" s="1242"/>
      <c r="H48" s="1243"/>
      <c r="I48" s="106" t="s">
        <v>509</v>
      </c>
      <c r="J48" s="107" t="s">
        <v>509</v>
      </c>
      <c r="K48" s="107" t="s">
        <v>509</v>
      </c>
      <c r="L48" s="107" t="s">
        <v>509</v>
      </c>
      <c r="M48" s="108" t="s">
        <v>509</v>
      </c>
    </row>
    <row r="49" spans="2:13" ht="27.75" customHeight="1" x14ac:dyDescent="0.15">
      <c r="B49" s="1238"/>
      <c r="C49" s="1239"/>
      <c r="D49" s="105"/>
      <c r="E49" s="1242" t="s">
        <v>38</v>
      </c>
      <c r="F49" s="1242"/>
      <c r="G49" s="1242"/>
      <c r="H49" s="1243"/>
      <c r="I49" s="106" t="s">
        <v>509</v>
      </c>
      <c r="J49" s="107" t="s">
        <v>509</v>
      </c>
      <c r="K49" s="107" t="s">
        <v>509</v>
      </c>
      <c r="L49" s="107" t="s">
        <v>509</v>
      </c>
      <c r="M49" s="108" t="s">
        <v>509</v>
      </c>
    </row>
    <row r="50" spans="2:13" ht="27.75" customHeight="1" x14ac:dyDescent="0.15">
      <c r="B50" s="1247" t="s">
        <v>39</v>
      </c>
      <c r="C50" s="1248"/>
      <c r="D50" s="111"/>
      <c r="E50" s="1242" t="s">
        <v>40</v>
      </c>
      <c r="F50" s="1242"/>
      <c r="G50" s="1242"/>
      <c r="H50" s="1243"/>
      <c r="I50" s="106">
        <v>5519</v>
      </c>
      <c r="J50" s="107">
        <v>6698</v>
      </c>
      <c r="K50" s="107">
        <v>7411</v>
      </c>
      <c r="L50" s="107">
        <v>8010</v>
      </c>
      <c r="M50" s="108">
        <v>8208</v>
      </c>
    </row>
    <row r="51" spans="2:13" ht="27.75" customHeight="1" x14ac:dyDescent="0.15">
      <c r="B51" s="1236"/>
      <c r="C51" s="1237"/>
      <c r="D51" s="105"/>
      <c r="E51" s="1242" t="s">
        <v>41</v>
      </c>
      <c r="F51" s="1242"/>
      <c r="G51" s="1242"/>
      <c r="H51" s="1243"/>
      <c r="I51" s="106">
        <v>2</v>
      </c>
      <c r="J51" s="107">
        <v>1</v>
      </c>
      <c r="K51" s="107" t="s">
        <v>509</v>
      </c>
      <c r="L51" s="107" t="s">
        <v>509</v>
      </c>
      <c r="M51" s="108" t="s">
        <v>509</v>
      </c>
    </row>
    <row r="52" spans="2:13" ht="27.75" customHeight="1" x14ac:dyDescent="0.15">
      <c r="B52" s="1238"/>
      <c r="C52" s="1239"/>
      <c r="D52" s="105"/>
      <c r="E52" s="1242" t="s">
        <v>42</v>
      </c>
      <c r="F52" s="1242"/>
      <c r="G52" s="1242"/>
      <c r="H52" s="1243"/>
      <c r="I52" s="106">
        <v>3309</v>
      </c>
      <c r="J52" s="107">
        <v>3392</v>
      </c>
      <c r="K52" s="107">
        <v>3364</v>
      </c>
      <c r="L52" s="107">
        <v>3293</v>
      </c>
      <c r="M52" s="108">
        <v>3197</v>
      </c>
    </row>
    <row r="53" spans="2:13" ht="27.75" customHeight="1" thickBot="1" x14ac:dyDescent="0.2">
      <c r="B53" s="1249" t="s">
        <v>43</v>
      </c>
      <c r="C53" s="1250"/>
      <c r="D53" s="112"/>
      <c r="E53" s="1251" t="s">
        <v>44</v>
      </c>
      <c r="F53" s="1251"/>
      <c r="G53" s="1251"/>
      <c r="H53" s="1252"/>
      <c r="I53" s="113">
        <v>-4249</v>
      </c>
      <c r="J53" s="114">
        <v>-5942</v>
      </c>
      <c r="K53" s="114">
        <v>-6978</v>
      </c>
      <c r="L53" s="114">
        <v>-7915</v>
      </c>
      <c r="M53" s="115">
        <v>-8386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ZY+xXWR+fJsGmUB0OTrI67J9e3urvzmPEVAmrG6ln4T/zJmW/ErW95gJUlF21uIuO44g2kBn2x6N/KvVwGzlQ==" saltValue="2vzzU4tIFHSID/LuCTId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E22" zoomScale="60" zoomScaleNormal="60" zoomScaleSheetLayoutView="100" workbookViewId="0">
      <selection activeCell="AY27" sqref="AY27:BM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1" t="s">
        <v>47</v>
      </c>
      <c r="D55" s="1261"/>
      <c r="E55" s="1262"/>
      <c r="F55" s="127">
        <v>3366</v>
      </c>
      <c r="G55" s="127">
        <v>3272</v>
      </c>
      <c r="H55" s="128">
        <v>3238</v>
      </c>
    </row>
    <row r="56" spans="2:8" ht="52.5" customHeight="1" x14ac:dyDescent="0.15">
      <c r="B56" s="129"/>
      <c r="C56" s="1263" t="s">
        <v>48</v>
      </c>
      <c r="D56" s="1263"/>
      <c r="E56" s="1264"/>
      <c r="F56" s="130">
        <v>1</v>
      </c>
      <c r="G56" s="130">
        <v>1</v>
      </c>
      <c r="H56" s="131">
        <v>1</v>
      </c>
    </row>
    <row r="57" spans="2:8" ht="53.25" customHeight="1" x14ac:dyDescent="0.15">
      <c r="B57" s="129"/>
      <c r="C57" s="1265" t="s">
        <v>49</v>
      </c>
      <c r="D57" s="1265"/>
      <c r="E57" s="1266"/>
      <c r="F57" s="132">
        <v>51707</v>
      </c>
      <c r="G57" s="132">
        <v>57152</v>
      </c>
      <c r="H57" s="133">
        <v>60390</v>
      </c>
    </row>
    <row r="58" spans="2:8" ht="45.75" customHeight="1" x14ac:dyDescent="0.15">
      <c r="B58" s="134"/>
      <c r="C58" s="1253" t="s">
        <v>572</v>
      </c>
      <c r="D58" s="1254"/>
      <c r="E58" s="1255"/>
      <c r="F58" s="135">
        <v>38717</v>
      </c>
      <c r="G58" s="135">
        <v>38075</v>
      </c>
      <c r="H58" s="136">
        <v>37302</v>
      </c>
    </row>
    <row r="59" spans="2:8" ht="45.75" customHeight="1" x14ac:dyDescent="0.15">
      <c r="B59" s="134"/>
      <c r="C59" s="1253" t="s">
        <v>573</v>
      </c>
      <c r="D59" s="1254"/>
      <c r="E59" s="1255"/>
      <c r="F59" s="135" t="s">
        <v>577</v>
      </c>
      <c r="G59" s="135">
        <v>6841</v>
      </c>
      <c r="H59" s="136">
        <v>11048</v>
      </c>
    </row>
    <row r="60" spans="2:8" ht="45.75" customHeight="1" x14ac:dyDescent="0.15">
      <c r="B60" s="134"/>
      <c r="C60" s="1253" t="s">
        <v>574</v>
      </c>
      <c r="D60" s="1254"/>
      <c r="E60" s="1255"/>
      <c r="F60" s="135">
        <v>3747</v>
      </c>
      <c r="G60" s="135">
        <v>4714</v>
      </c>
      <c r="H60" s="136">
        <v>4650</v>
      </c>
    </row>
    <row r="61" spans="2:8" ht="45.75" customHeight="1" x14ac:dyDescent="0.15">
      <c r="B61" s="134"/>
      <c r="C61" s="1253" t="s">
        <v>575</v>
      </c>
      <c r="D61" s="1254"/>
      <c r="E61" s="1255"/>
      <c r="F61" s="135">
        <v>2780</v>
      </c>
      <c r="G61" s="135">
        <v>2779</v>
      </c>
      <c r="H61" s="136">
        <v>2778</v>
      </c>
    </row>
    <row r="62" spans="2:8" ht="45.75" customHeight="1" thickBot="1" x14ac:dyDescent="0.2">
      <c r="B62" s="137"/>
      <c r="C62" s="1256" t="s">
        <v>576</v>
      </c>
      <c r="D62" s="1257"/>
      <c r="E62" s="1258"/>
      <c r="F62" s="138">
        <v>3294</v>
      </c>
      <c r="G62" s="138">
        <v>1783</v>
      </c>
      <c r="H62" s="139">
        <v>1288</v>
      </c>
    </row>
    <row r="63" spans="2:8" ht="52.5" customHeight="1" thickBot="1" x14ac:dyDescent="0.2">
      <c r="B63" s="140"/>
      <c r="C63" s="1259" t="s">
        <v>50</v>
      </c>
      <c r="D63" s="1259"/>
      <c r="E63" s="1260"/>
      <c r="F63" s="141">
        <v>55073</v>
      </c>
      <c r="G63" s="141">
        <v>60425</v>
      </c>
      <c r="H63" s="142">
        <v>63629</v>
      </c>
    </row>
    <row r="64" spans="2:8" ht="15" customHeight="1" x14ac:dyDescent="0.15"/>
    <row r="65" ht="0" hidden="1" customHeight="1" x14ac:dyDescent="0.15"/>
    <row r="66" ht="0" hidden="1" customHeight="1" x14ac:dyDescent="0.15"/>
  </sheetData>
  <sheetProtection algorithmName="SHA-512" hashValue="TTDFqB3TvCcskCMjSX6uIDE26ucNLB+CwCoyRq2A2V1K+hFCYKjtTNAlK/0tn4IY897JAu0lmPjyiXWvUqTiuA==" saltValue="S3ZHROTjqvJo7mC+1zGk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299B4-0477-4F09-9188-C7B32763E80B}">
  <sheetPr>
    <pageSetUpPr fitToPage="1"/>
  </sheetPr>
  <dimension ref="A1:WZM191"/>
  <sheetViews>
    <sheetView showGridLines="0" tabSelected="1" topLeftCell="AU1"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551</v>
      </c>
      <c r="BQ50" s="1301"/>
      <c r="BR50" s="1301"/>
      <c r="BS50" s="1301"/>
      <c r="BT50" s="1301"/>
      <c r="BU50" s="1301"/>
      <c r="BV50" s="1301"/>
      <c r="BW50" s="1301"/>
      <c r="BX50" s="1301" t="s">
        <v>552</v>
      </c>
      <c r="BY50" s="1301"/>
      <c r="BZ50" s="1301"/>
      <c r="CA50" s="1301"/>
      <c r="CB50" s="1301"/>
      <c r="CC50" s="1301"/>
      <c r="CD50" s="1301"/>
      <c r="CE50" s="1301"/>
      <c r="CF50" s="1301" t="s">
        <v>553</v>
      </c>
      <c r="CG50" s="1301"/>
      <c r="CH50" s="1301"/>
      <c r="CI50" s="1301"/>
      <c r="CJ50" s="1301"/>
      <c r="CK50" s="1301"/>
      <c r="CL50" s="1301"/>
      <c r="CM50" s="1301"/>
      <c r="CN50" s="1301" t="s">
        <v>554</v>
      </c>
      <c r="CO50" s="1301"/>
      <c r="CP50" s="1301"/>
      <c r="CQ50" s="1301"/>
      <c r="CR50" s="1301"/>
      <c r="CS50" s="1301"/>
      <c r="CT50" s="1301"/>
      <c r="CU50" s="1301"/>
      <c r="CV50" s="1301" t="s">
        <v>555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64.599999999999994</v>
      </c>
      <c r="CG53" s="1307"/>
      <c r="CH53" s="1307"/>
      <c r="CI53" s="1307"/>
      <c r="CJ53" s="1307"/>
      <c r="CK53" s="1307"/>
      <c r="CL53" s="1307"/>
      <c r="CM53" s="1307"/>
      <c r="CN53" s="1307">
        <v>66.3</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599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602</v>
      </c>
    </row>
    <row r="64" spans="1:109" x14ac:dyDescent="0.15">
      <c r="B64" s="1276"/>
      <c r="G64" s="1283"/>
      <c r="I64" s="1317"/>
      <c r="J64" s="1317"/>
      <c r="K64" s="1317"/>
      <c r="L64" s="1317"/>
      <c r="M64" s="1317"/>
      <c r="N64" s="1318"/>
      <c r="AM64" s="1283"/>
      <c r="AN64" s="1283" t="s">
        <v>595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551</v>
      </c>
      <c r="BQ72" s="1301"/>
      <c r="BR72" s="1301"/>
      <c r="BS72" s="1301"/>
      <c r="BT72" s="1301"/>
      <c r="BU72" s="1301"/>
      <c r="BV72" s="1301"/>
      <c r="BW72" s="1301"/>
      <c r="BX72" s="1301" t="s">
        <v>552</v>
      </c>
      <c r="BY72" s="1301"/>
      <c r="BZ72" s="1301"/>
      <c r="CA72" s="1301"/>
      <c r="CB72" s="1301"/>
      <c r="CC72" s="1301"/>
      <c r="CD72" s="1301"/>
      <c r="CE72" s="1301"/>
      <c r="CF72" s="1301" t="s">
        <v>553</v>
      </c>
      <c r="CG72" s="1301"/>
      <c r="CH72" s="1301"/>
      <c r="CI72" s="1301"/>
      <c r="CJ72" s="1301"/>
      <c r="CK72" s="1301"/>
      <c r="CL72" s="1301"/>
      <c r="CM72" s="1301"/>
      <c r="CN72" s="1301" t="s">
        <v>554</v>
      </c>
      <c r="CO72" s="1301"/>
      <c r="CP72" s="1301"/>
      <c r="CQ72" s="1301"/>
      <c r="CR72" s="1301"/>
      <c r="CS72" s="1301"/>
      <c r="CT72" s="1301"/>
      <c r="CU72" s="1301"/>
      <c r="CV72" s="1301" t="s">
        <v>555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14.8</v>
      </c>
      <c r="BQ75" s="1307"/>
      <c r="BR75" s="1307"/>
      <c r="BS75" s="1307"/>
      <c r="BT75" s="1307"/>
      <c r="BU75" s="1307"/>
      <c r="BV75" s="1307"/>
      <c r="BW75" s="1307"/>
      <c r="BX75" s="1307">
        <v>12.6</v>
      </c>
      <c r="BY75" s="1307"/>
      <c r="BZ75" s="1307"/>
      <c r="CA75" s="1307"/>
      <c r="CB75" s="1307"/>
      <c r="CC75" s="1307"/>
      <c r="CD75" s="1307"/>
      <c r="CE75" s="1307"/>
      <c r="CF75" s="1307">
        <v>9.8000000000000007</v>
      </c>
      <c r="CG75" s="1307"/>
      <c r="CH75" s="1307"/>
      <c r="CI75" s="1307"/>
      <c r="CJ75" s="1307"/>
      <c r="CK75" s="1307"/>
      <c r="CL75" s="1307"/>
      <c r="CM75" s="1307"/>
      <c r="CN75" s="1307">
        <v>8.8000000000000007</v>
      </c>
      <c r="CO75" s="1307"/>
      <c r="CP75" s="1307"/>
      <c r="CQ75" s="1307"/>
      <c r="CR75" s="1307"/>
      <c r="CS75" s="1307"/>
      <c r="CT75" s="1307"/>
      <c r="CU75" s="1307"/>
      <c r="CV75" s="1307">
        <v>7.7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601</v>
      </c>
      <c r="AO77" s="1301"/>
      <c r="AP77" s="1301"/>
      <c r="AQ77" s="1301"/>
      <c r="AR77" s="1301"/>
      <c r="AS77" s="1301"/>
      <c r="AT77" s="1301"/>
      <c r="AU77" s="1301"/>
      <c r="AV77" s="1301"/>
      <c r="AW77" s="1301"/>
      <c r="AX77" s="1301"/>
      <c r="AY77" s="1301"/>
      <c r="AZ77" s="1301"/>
      <c r="BA77" s="1301"/>
      <c r="BB77" s="1305" t="s">
        <v>599</v>
      </c>
      <c r="BC77" s="1305"/>
      <c r="BD77" s="1305"/>
      <c r="BE77" s="1305"/>
      <c r="BF77" s="1305"/>
      <c r="BG77" s="1305"/>
      <c r="BH77" s="1305"/>
      <c r="BI77" s="1305"/>
      <c r="BJ77" s="1305"/>
      <c r="BK77" s="1305"/>
      <c r="BL77" s="1305"/>
      <c r="BM77" s="1305"/>
      <c r="BN77" s="1305"/>
      <c r="BO77" s="1305"/>
      <c r="BP77" s="1307">
        <v>17.899999999999999</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6.4</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t8z5jgET0iSBGZ9fJEKcORZ0YAQc8MnLQliDuACxlTPb3sIVeZwr4o3+qu4y+vHzQTd8Zs5p0g32smJ8t8mEA==" saltValue="xhdkYnqt5q6AWWq56aE5N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8DF15-7938-4C61-8C36-174E845341BB}">
  <sheetPr>
    <pageSetUpPr fitToPage="1"/>
  </sheetPr>
  <dimension ref="A1:DR135"/>
  <sheetViews>
    <sheetView showGridLines="0" topLeftCell="AE101" zoomScale="85" zoomScaleNormal="8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r3HJl9mCaQIrKSpGrstIkGGjQZd7pY4eRdc2qXG2EJQlHrocnRxkfuoJA6qTI2ckPukkNShiRryxwQUTy8+Ow==" saltValue="9DpRJizA7lRVXGdZIIjzL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BFDF4-172B-4C00-85AB-ECB3828AEE39}">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bWdm9fvIbxU5q8ipsv7KwwyrdwbqyLZv1eProhWD8+uZKGCr8Luk2FfwTlH9QTQk/6WymXYLGt3v6Bhxbd6JQ==" saltValue="AeNsNyLM7+9TUVLdt6vJ5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5386</v>
      </c>
      <c r="E3" s="161"/>
      <c r="F3" s="162">
        <v>119685</v>
      </c>
      <c r="G3" s="163"/>
      <c r="H3" s="164"/>
    </row>
    <row r="4" spans="1:8" x14ac:dyDescent="0.15">
      <c r="A4" s="165"/>
      <c r="B4" s="166"/>
      <c r="C4" s="167"/>
      <c r="D4" s="168">
        <v>2213</v>
      </c>
      <c r="E4" s="169"/>
      <c r="F4" s="170">
        <v>68464</v>
      </c>
      <c r="G4" s="171"/>
      <c r="H4" s="172"/>
    </row>
    <row r="5" spans="1:8" x14ac:dyDescent="0.15">
      <c r="A5" s="153" t="s">
        <v>543</v>
      </c>
      <c r="B5" s="158"/>
      <c r="C5" s="159"/>
      <c r="D5" s="160">
        <v>9077</v>
      </c>
      <c r="E5" s="161"/>
      <c r="F5" s="162">
        <v>287914</v>
      </c>
      <c r="G5" s="163"/>
      <c r="H5" s="164"/>
    </row>
    <row r="6" spans="1:8" x14ac:dyDescent="0.15">
      <c r="A6" s="165"/>
      <c r="B6" s="166"/>
      <c r="C6" s="167"/>
      <c r="D6" s="168">
        <v>5747</v>
      </c>
      <c r="E6" s="169"/>
      <c r="F6" s="170">
        <v>146531</v>
      </c>
      <c r="G6" s="171"/>
      <c r="H6" s="172"/>
    </row>
    <row r="7" spans="1:8" x14ac:dyDescent="0.15">
      <c r="A7" s="153" t="s">
        <v>544</v>
      </c>
      <c r="B7" s="158"/>
      <c r="C7" s="159"/>
      <c r="D7" s="160">
        <v>66247</v>
      </c>
      <c r="E7" s="161"/>
      <c r="F7" s="162">
        <v>291945</v>
      </c>
      <c r="G7" s="163"/>
      <c r="H7" s="164"/>
    </row>
    <row r="8" spans="1:8" x14ac:dyDescent="0.15">
      <c r="A8" s="165"/>
      <c r="B8" s="166"/>
      <c r="C8" s="167"/>
      <c r="D8" s="168">
        <v>21027</v>
      </c>
      <c r="E8" s="169"/>
      <c r="F8" s="170">
        <v>127651</v>
      </c>
      <c r="G8" s="171"/>
      <c r="H8" s="172"/>
    </row>
    <row r="9" spans="1:8" x14ac:dyDescent="0.15">
      <c r="A9" s="153" t="s">
        <v>545</v>
      </c>
      <c r="B9" s="158"/>
      <c r="C9" s="159"/>
      <c r="D9" s="160">
        <v>305084</v>
      </c>
      <c r="E9" s="161"/>
      <c r="F9" s="162">
        <v>291173</v>
      </c>
      <c r="G9" s="163"/>
      <c r="H9" s="164"/>
    </row>
    <row r="10" spans="1:8" x14ac:dyDescent="0.15">
      <c r="A10" s="165"/>
      <c r="B10" s="166"/>
      <c r="C10" s="167"/>
      <c r="D10" s="168">
        <v>24065</v>
      </c>
      <c r="E10" s="169"/>
      <c r="F10" s="170">
        <v>119071</v>
      </c>
      <c r="G10" s="171"/>
      <c r="H10" s="172"/>
    </row>
    <row r="11" spans="1:8" x14ac:dyDescent="0.15">
      <c r="A11" s="153" t="s">
        <v>546</v>
      </c>
      <c r="B11" s="158"/>
      <c r="C11" s="159"/>
      <c r="D11" s="160">
        <v>959345</v>
      </c>
      <c r="E11" s="161"/>
      <c r="F11" s="162">
        <v>271581</v>
      </c>
      <c r="G11" s="163"/>
      <c r="H11" s="164"/>
    </row>
    <row r="12" spans="1:8" x14ac:dyDescent="0.15">
      <c r="A12" s="165"/>
      <c r="B12" s="166"/>
      <c r="C12" s="173"/>
      <c r="D12" s="168">
        <v>24264</v>
      </c>
      <c r="E12" s="169"/>
      <c r="F12" s="170">
        <v>117844</v>
      </c>
      <c r="G12" s="171"/>
      <c r="H12" s="172"/>
    </row>
    <row r="13" spans="1:8" x14ac:dyDescent="0.15">
      <c r="A13" s="153"/>
      <c r="B13" s="158"/>
      <c r="C13" s="174"/>
      <c r="D13" s="175">
        <v>269028</v>
      </c>
      <c r="E13" s="176"/>
      <c r="F13" s="177">
        <v>252460</v>
      </c>
      <c r="G13" s="178"/>
      <c r="H13" s="164"/>
    </row>
    <row r="14" spans="1:8" x14ac:dyDescent="0.15">
      <c r="A14" s="165"/>
      <c r="B14" s="166"/>
      <c r="C14" s="167"/>
      <c r="D14" s="168">
        <v>15463</v>
      </c>
      <c r="E14" s="169"/>
      <c r="F14" s="170">
        <v>115912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22.6</v>
      </c>
      <c r="C19" s="179">
        <f>ROUND(VALUE(SUBSTITUTE(実質収支比率等に係る経年分析!G$48,"▲","-")),2)</f>
        <v>16.45</v>
      </c>
      <c r="D19" s="179">
        <f>ROUND(VALUE(SUBSTITUTE(実質収支比率等に係る経年分析!H$48,"▲","-")),2)</f>
        <v>23.35</v>
      </c>
      <c r="E19" s="179">
        <f>ROUND(VALUE(SUBSTITUTE(実質収支比率等に係る経年分析!I$48,"▲","-")),2)</f>
        <v>20.14</v>
      </c>
      <c r="F19" s="179">
        <f>ROUND(VALUE(SUBSTITUTE(実質収支比率等に係る経年分析!J$48,"▲","-")),2)</f>
        <v>31.18</v>
      </c>
    </row>
    <row r="20" spans="1:11" x14ac:dyDescent="0.15">
      <c r="A20" s="179" t="s">
        <v>54</v>
      </c>
      <c r="B20" s="179">
        <f>ROUND(VALUE(SUBSTITUTE(実質収支比率等に係る経年分析!F$47,"▲","-")),2)</f>
        <v>126.88</v>
      </c>
      <c r="C20" s="179">
        <f>ROUND(VALUE(SUBSTITUTE(実質収支比率等に係る経年分析!G$47,"▲","-")),2)</f>
        <v>138.13999999999999</v>
      </c>
      <c r="D20" s="179">
        <f>ROUND(VALUE(SUBSTITUTE(実質収支比率等に係る経年分析!H$47,"▲","-")),2)</f>
        <v>134.33000000000001</v>
      </c>
      <c r="E20" s="179">
        <f>ROUND(VALUE(SUBSTITUTE(実質収支比率等に係る経年分析!I$47,"▲","-")),2)</f>
        <v>132.97999999999999</v>
      </c>
      <c r="F20" s="179">
        <f>ROUND(VALUE(SUBSTITUTE(実質収支比率等に係る経年分析!J$47,"▲","-")),2)</f>
        <v>134.44999999999999</v>
      </c>
    </row>
    <row r="21" spans="1:11" x14ac:dyDescent="0.15">
      <c r="A21" s="179" t="s">
        <v>55</v>
      </c>
      <c r="B21" s="179">
        <f>IF(ISNUMBER(VALUE(SUBSTITUTE(実質収支比率等に係る経年分析!F$49,"▲","-"))),ROUND(VALUE(SUBSTITUTE(実質収支比率等に係る経年分析!F$49,"▲","-")),2),NA())</f>
        <v>14.06</v>
      </c>
      <c r="C21" s="179">
        <f>IF(ISNUMBER(VALUE(SUBSTITUTE(実質収支比率等に係る経年分析!G$49,"▲","-"))),ROUND(VALUE(SUBSTITUTE(実質収支比率等に係る経年分析!G$49,"▲","-")),2),NA())</f>
        <v>5.35</v>
      </c>
      <c r="D21" s="179">
        <f>IF(ISNUMBER(VALUE(SUBSTITUTE(実質収支比率等に係る経年分析!H$49,"▲","-"))),ROUND(VALUE(SUBSTITUTE(実質収支比率等に係る経年分析!H$49,"▲","-")),2),NA())</f>
        <v>0.89</v>
      </c>
      <c r="E21" s="179">
        <f>IF(ISNUMBER(VALUE(SUBSTITUTE(実質収支比率等に係る経年分析!I$49,"▲","-"))),ROUND(VALUE(SUBSTITUTE(実質収支比率等に係る経年分析!I$49,"▲","-")),2),NA())</f>
        <v>-7.47</v>
      </c>
      <c r="F21" s="179">
        <f>IF(ISNUMBER(VALUE(SUBSTITUTE(実質収支比率等に係る経年分析!J$49,"▲","-"))),ROUND(VALUE(SUBSTITUTE(実質収支比率等に係る経年分析!J$49,"▲","-")),2),NA())</f>
        <v>9.23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工業団地造成事業特別会計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1.55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1.55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1.27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1.1599999999999999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公有林整備事業特別会計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4.3899999999999997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0.37</v>
      </c>
    </row>
    <row r="35" spans="1:16" x14ac:dyDescent="0.15">
      <c r="A35" s="180" t="str">
        <f>IF(連結実質赤字比率に係る赤字・黒字の構成分析!C$35="",NA(),連結実質赤字比率に係る赤字・黒字の構成分析!C$35)</f>
        <v>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16.440000000000001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34.71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342</v>
      </c>
      <c r="E42" s="181"/>
      <c r="F42" s="181"/>
      <c r="G42" s="181">
        <f>'実質公債費比率（分子）の構造'!L$52</f>
        <v>329</v>
      </c>
      <c r="H42" s="181"/>
      <c r="I42" s="181"/>
      <c r="J42" s="181">
        <f>'実質公債費比率（分子）の構造'!M$52</f>
        <v>324</v>
      </c>
      <c r="K42" s="181"/>
      <c r="L42" s="181"/>
      <c r="M42" s="181">
        <f>'実質公債費比率（分子）の構造'!N$52</f>
        <v>303</v>
      </c>
      <c r="N42" s="181"/>
      <c r="O42" s="181"/>
      <c r="P42" s="181">
        <f>'実質公債費比率（分子）の構造'!O$52</f>
        <v>291</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13</v>
      </c>
      <c r="C44" s="181"/>
      <c r="D44" s="181"/>
      <c r="E44" s="181">
        <f>'実質公債費比率（分子）の構造'!L$50</f>
        <v>13</v>
      </c>
      <c r="F44" s="181"/>
      <c r="G44" s="181"/>
      <c r="H44" s="181">
        <f>'実質公債費比率（分子）の構造'!M$50</f>
        <v>13</v>
      </c>
      <c r="I44" s="181"/>
      <c r="J44" s="181"/>
      <c r="K44" s="181">
        <f>'実質公債費比率（分子）の構造'!N$50</f>
        <v>13</v>
      </c>
      <c r="L44" s="181"/>
      <c r="M44" s="181"/>
      <c r="N44" s="181">
        <f>'実質公債費比率（分子）の構造'!O$50</f>
        <v>13</v>
      </c>
      <c r="O44" s="181"/>
      <c r="P44" s="181"/>
    </row>
    <row r="45" spans="1:16" x14ac:dyDescent="0.15">
      <c r="A45" s="181" t="s">
        <v>65</v>
      </c>
      <c r="B45" s="181">
        <f>'実質公債費比率（分子）の構造'!K$49</f>
        <v>32</v>
      </c>
      <c r="C45" s="181"/>
      <c r="D45" s="181"/>
      <c r="E45" s="181">
        <f>'実質公債費比率（分子）の構造'!L$49</f>
        <v>32</v>
      </c>
      <c r="F45" s="181"/>
      <c r="G45" s="181"/>
      <c r="H45" s="181">
        <f>'実質公債費比率（分子）の構造'!M$49</f>
        <v>36</v>
      </c>
      <c r="I45" s="181"/>
      <c r="J45" s="181"/>
      <c r="K45" s="181">
        <f>'実質公債費比率（分子）の構造'!N$49</f>
        <v>34</v>
      </c>
      <c r="L45" s="181"/>
      <c r="M45" s="181"/>
      <c r="N45" s="181">
        <f>'実質公債費比率（分子）の構造'!O$49</f>
        <v>28</v>
      </c>
      <c r="O45" s="181"/>
      <c r="P45" s="181"/>
    </row>
    <row r="46" spans="1:16" x14ac:dyDescent="0.15">
      <c r="A46" s="181" t="s">
        <v>66</v>
      </c>
      <c r="B46" s="181">
        <f>'実質公債費比率（分子）の構造'!K$48</f>
        <v>303</v>
      </c>
      <c r="C46" s="181"/>
      <c r="D46" s="181"/>
      <c r="E46" s="181">
        <f>'実質公債費比率（分子）の構造'!L$48</f>
        <v>291</v>
      </c>
      <c r="F46" s="181"/>
      <c r="G46" s="181"/>
      <c r="H46" s="181">
        <f>'実質公債費比率（分子）の構造'!M$48</f>
        <v>202</v>
      </c>
      <c r="I46" s="181"/>
      <c r="J46" s="181"/>
      <c r="K46" s="181">
        <f>'実質公債費比率（分子）の構造'!N$48</f>
        <v>206</v>
      </c>
      <c r="L46" s="181"/>
      <c r="M46" s="181"/>
      <c r="N46" s="181">
        <f>'実質公債費比率（分子）の構造'!O$48</f>
        <v>173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243</v>
      </c>
      <c r="C49" s="181"/>
      <c r="D49" s="181"/>
      <c r="E49" s="181">
        <f>'実質公債費比率（分子）の構造'!L$45</f>
        <v>232</v>
      </c>
      <c r="F49" s="181"/>
      <c r="G49" s="181"/>
      <c r="H49" s="181">
        <f>'実質公債費比率（分子）の構造'!M$45</f>
        <v>231</v>
      </c>
      <c r="I49" s="181"/>
      <c r="J49" s="181"/>
      <c r="K49" s="181">
        <f>'実質公債費比率（分子）の構造'!N$45</f>
        <v>234</v>
      </c>
      <c r="L49" s="181"/>
      <c r="M49" s="181"/>
      <c r="N49" s="181">
        <f>'実質公債費比率（分子）の構造'!O$45</f>
        <v>234</v>
      </c>
      <c r="O49" s="181"/>
      <c r="P49" s="181"/>
    </row>
    <row r="50" spans="1:16" x14ac:dyDescent="0.15">
      <c r="A50" s="181" t="s">
        <v>70</v>
      </c>
      <c r="B50" s="181" t="e">
        <f>NA()</f>
        <v>#N/A</v>
      </c>
      <c r="C50" s="181">
        <f>IF(ISNUMBER('実質公債費比率（分子）の構造'!K$53),'実質公債費比率（分子）の構造'!K$53,NA())</f>
        <v>249</v>
      </c>
      <c r="D50" s="181" t="e">
        <f>NA()</f>
        <v>#N/A</v>
      </c>
      <c r="E50" s="181" t="e">
        <f>NA()</f>
        <v>#N/A</v>
      </c>
      <c r="F50" s="181">
        <f>IF(ISNUMBER('実質公債費比率（分子）の構造'!L$53),'実質公債費比率（分子）の構造'!L$53,NA())</f>
        <v>239</v>
      </c>
      <c r="G50" s="181" t="e">
        <f>NA()</f>
        <v>#N/A</v>
      </c>
      <c r="H50" s="181" t="e">
        <f>NA()</f>
        <v>#N/A</v>
      </c>
      <c r="I50" s="181">
        <f>IF(ISNUMBER('実質公債費比率（分子）の構造'!M$53),'実質公債費比率（分子）の構造'!M$53,NA())</f>
        <v>158</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157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3309</v>
      </c>
      <c r="E56" s="180"/>
      <c r="F56" s="180"/>
      <c r="G56" s="180">
        <f>'将来負担比率（分子）の構造'!J$52</f>
        <v>3392</v>
      </c>
      <c r="H56" s="180"/>
      <c r="I56" s="180"/>
      <c r="J56" s="180">
        <f>'将来負担比率（分子）の構造'!K$52</f>
        <v>3364</v>
      </c>
      <c r="K56" s="180"/>
      <c r="L56" s="180"/>
      <c r="M56" s="180">
        <f>'将来負担比率（分子）の構造'!L$52</f>
        <v>3293</v>
      </c>
      <c r="N56" s="180"/>
      <c r="O56" s="180"/>
      <c r="P56" s="180">
        <f>'将来負担比率（分子）の構造'!M$52</f>
        <v>3197</v>
      </c>
    </row>
    <row r="57" spans="1:16" x14ac:dyDescent="0.15">
      <c r="A57" s="180" t="s">
        <v>41</v>
      </c>
      <c r="B57" s="180"/>
      <c r="C57" s="180"/>
      <c r="D57" s="180">
        <f>'将来負担比率（分子）の構造'!I$51</f>
        <v>2</v>
      </c>
      <c r="E57" s="180"/>
      <c r="F57" s="180"/>
      <c r="G57" s="180">
        <f>'将来負担比率（分子）の構造'!J$51</f>
        <v>1</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5519</v>
      </c>
      <c r="E58" s="180"/>
      <c r="F58" s="180"/>
      <c r="G58" s="180">
        <f>'将来負担比率（分子）の構造'!J$50</f>
        <v>6698</v>
      </c>
      <c r="H58" s="180"/>
      <c r="I58" s="180"/>
      <c r="J58" s="180">
        <f>'将来負担比率（分子）の構造'!K$50</f>
        <v>7411</v>
      </c>
      <c r="K58" s="180"/>
      <c r="L58" s="180"/>
      <c r="M58" s="180">
        <f>'将来負担比率（分子）の構造'!L$50</f>
        <v>8010</v>
      </c>
      <c r="N58" s="180"/>
      <c r="O58" s="180"/>
      <c r="P58" s="180">
        <f>'将来負担比率（分子）の構造'!M$50</f>
        <v>8208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33</v>
      </c>
      <c r="B63" s="180">
        <f>'将来負担比率（分子）の構造'!I$44</f>
        <v>86</v>
      </c>
      <c r="C63" s="180"/>
      <c r="D63" s="180"/>
      <c r="E63" s="180">
        <f>'将来負担比率（分子）の構造'!J$44</f>
        <v>76</v>
      </c>
      <c r="F63" s="180"/>
      <c r="G63" s="180"/>
      <c r="H63" s="180">
        <f>'将来負担比率（分子）の構造'!K$44</f>
        <v>66</v>
      </c>
      <c r="I63" s="180"/>
      <c r="J63" s="180"/>
      <c r="K63" s="180">
        <f>'将来負担比率（分子）の構造'!L$44</f>
        <v>58</v>
      </c>
      <c r="L63" s="180"/>
      <c r="M63" s="180"/>
      <c r="N63" s="180">
        <f>'将来負担比率（分子）の構造'!M$44</f>
        <v>50</v>
      </c>
      <c r="O63" s="180"/>
      <c r="P63" s="180"/>
    </row>
    <row r="64" spans="1:16" x14ac:dyDescent="0.15">
      <c r="A64" s="180" t="s">
        <v>32</v>
      </c>
      <c r="B64" s="180">
        <f>'将来負担比率（分子）の構造'!I$43</f>
        <v>1544</v>
      </c>
      <c r="C64" s="180"/>
      <c r="D64" s="180"/>
      <c r="E64" s="180">
        <f>'将来負担比率（分子）の構造'!J$43</f>
        <v>1333</v>
      </c>
      <c r="F64" s="180"/>
      <c r="G64" s="180"/>
      <c r="H64" s="180">
        <f>'将来負担比率（分子）の構造'!K$43</f>
        <v>1208</v>
      </c>
      <c r="I64" s="180"/>
      <c r="J64" s="180"/>
      <c r="K64" s="180">
        <f>'将来負担比率（分子）の構造'!L$43</f>
        <v>1030</v>
      </c>
      <c r="L64" s="180"/>
      <c r="M64" s="180"/>
      <c r="N64" s="180">
        <f>'将来負担比率（分子）の構造'!M$43</f>
        <v>896</v>
      </c>
      <c r="O64" s="180"/>
      <c r="P64" s="180"/>
    </row>
    <row r="65" spans="1:16" x14ac:dyDescent="0.15">
      <c r="A65" s="180" t="s">
        <v>31</v>
      </c>
      <c r="B65" s="180">
        <f>'将来負担比率（分子）の構造'!I$42</f>
        <v>96</v>
      </c>
      <c r="C65" s="180"/>
      <c r="D65" s="180"/>
      <c r="E65" s="180">
        <f>'将来負担比率（分子）の構造'!J$42</f>
        <v>84</v>
      </c>
      <c r="F65" s="180"/>
      <c r="G65" s="180"/>
      <c r="H65" s="180">
        <f>'将来負担比率（分子）の構造'!K$42</f>
        <v>72</v>
      </c>
      <c r="I65" s="180"/>
      <c r="J65" s="180"/>
      <c r="K65" s="180">
        <f>'将来負担比率（分子）の構造'!L$42</f>
        <v>60</v>
      </c>
      <c r="L65" s="180"/>
      <c r="M65" s="180"/>
      <c r="N65" s="180">
        <f>'将来負担比率（分子）の構造'!M$42</f>
        <v>48</v>
      </c>
      <c r="O65" s="180"/>
      <c r="P65" s="180"/>
    </row>
    <row r="66" spans="1:16" x14ac:dyDescent="0.15">
      <c r="A66" s="180" t="s">
        <v>30</v>
      </c>
      <c r="B66" s="180">
        <f>'将来負担比率（分子）の構造'!I$41</f>
        <v>2855</v>
      </c>
      <c r="C66" s="180"/>
      <c r="D66" s="180"/>
      <c r="E66" s="180">
        <f>'将来負担比率（分子）の構造'!J$41</f>
        <v>2655</v>
      </c>
      <c r="F66" s="180"/>
      <c r="G66" s="180"/>
      <c r="H66" s="180">
        <f>'将来負担比率（分子）の構造'!K$41</f>
        <v>2451</v>
      </c>
      <c r="I66" s="180"/>
      <c r="J66" s="180"/>
      <c r="K66" s="180">
        <f>'将来負担比率（分子）の構造'!L$41</f>
        <v>2239</v>
      </c>
      <c r="L66" s="180"/>
      <c r="M66" s="180"/>
      <c r="N66" s="180">
        <f>'将来負担比率（分子）の構造'!M$41</f>
        <v>2025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3366</v>
      </c>
      <c r="C72" s="184">
        <f>基金残高に係る経年分析!G55</f>
        <v>3272</v>
      </c>
      <c r="D72" s="184">
        <f>基金残高に係る経年分析!H55</f>
        <v>3238</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51707</v>
      </c>
      <c r="C74" s="184">
        <f>基金残高に係る経年分析!G57</f>
        <v>57152</v>
      </c>
      <c r="D74" s="184">
        <f>基金残高に係る経年分析!H57</f>
        <v>60390</v>
      </c>
    </row>
  </sheetData>
  <sheetProtection algorithmName="SHA-512" hashValue="mSvZLk99EM1BCbGYM4GTkWsqu+hHN4OaepL7QjC5YXZ5BYnwsPWX/RU9XbGfBakE33BJtGsUnldnpn4tGthGIQ==" saltValue="8WE8Z9RtyAZ+rtudH6mY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AZ36" sqref="AZ36:BF36"/>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1097704</v>
      </c>
      <c r="S5" s="631"/>
      <c r="T5" s="631"/>
      <c r="U5" s="631"/>
      <c r="V5" s="631"/>
      <c r="W5" s="631"/>
      <c r="X5" s="631"/>
      <c r="Y5" s="632"/>
      <c r="Z5" s="633">
        <v>5</v>
      </c>
      <c r="AA5" s="633"/>
      <c r="AB5" s="633"/>
      <c r="AC5" s="633"/>
      <c r="AD5" s="634">
        <v>1097704</v>
      </c>
      <c r="AE5" s="634"/>
      <c r="AF5" s="634"/>
      <c r="AG5" s="634"/>
      <c r="AH5" s="634"/>
      <c r="AI5" s="634"/>
      <c r="AJ5" s="634"/>
      <c r="AK5" s="634"/>
      <c r="AL5" s="635">
        <v>61</v>
      </c>
      <c r="AM5" s="636"/>
      <c r="AN5" s="636"/>
      <c r="AO5" s="637"/>
      <c r="AP5" s="627" t="s">
        <v>229</v>
      </c>
      <c r="AQ5" s="628"/>
      <c r="AR5" s="628"/>
      <c r="AS5" s="628"/>
      <c r="AT5" s="628"/>
      <c r="AU5" s="628"/>
      <c r="AV5" s="628"/>
      <c r="AW5" s="628"/>
      <c r="AX5" s="628"/>
      <c r="AY5" s="628"/>
      <c r="AZ5" s="628"/>
      <c r="BA5" s="628"/>
      <c r="BB5" s="628"/>
      <c r="BC5" s="628"/>
      <c r="BD5" s="628"/>
      <c r="BE5" s="628"/>
      <c r="BF5" s="629"/>
      <c r="BG5" s="641">
        <v>1097704</v>
      </c>
      <c r="BH5" s="642"/>
      <c r="BI5" s="642"/>
      <c r="BJ5" s="642"/>
      <c r="BK5" s="642"/>
      <c r="BL5" s="642"/>
      <c r="BM5" s="642"/>
      <c r="BN5" s="643"/>
      <c r="BO5" s="644">
        <v>100</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15">
      <c r="B6" s="638" t="s">
        <v>234</v>
      </c>
      <c r="C6" s="639"/>
      <c r="D6" s="639"/>
      <c r="E6" s="639"/>
      <c r="F6" s="639"/>
      <c r="G6" s="639"/>
      <c r="H6" s="639"/>
      <c r="I6" s="639"/>
      <c r="J6" s="639"/>
      <c r="K6" s="639"/>
      <c r="L6" s="639"/>
      <c r="M6" s="639"/>
      <c r="N6" s="639"/>
      <c r="O6" s="639"/>
      <c r="P6" s="639"/>
      <c r="Q6" s="640"/>
      <c r="R6" s="641">
        <v>40171</v>
      </c>
      <c r="S6" s="642"/>
      <c r="T6" s="642"/>
      <c r="U6" s="642"/>
      <c r="V6" s="642"/>
      <c r="W6" s="642"/>
      <c r="X6" s="642"/>
      <c r="Y6" s="643"/>
      <c r="Z6" s="644">
        <v>0.2</v>
      </c>
      <c r="AA6" s="644"/>
      <c r="AB6" s="644"/>
      <c r="AC6" s="644"/>
      <c r="AD6" s="645">
        <v>40171</v>
      </c>
      <c r="AE6" s="645"/>
      <c r="AF6" s="645"/>
      <c r="AG6" s="645"/>
      <c r="AH6" s="645"/>
      <c r="AI6" s="645"/>
      <c r="AJ6" s="645"/>
      <c r="AK6" s="645"/>
      <c r="AL6" s="646">
        <v>2.2000000000000002</v>
      </c>
      <c r="AM6" s="647"/>
      <c r="AN6" s="647"/>
      <c r="AO6" s="648"/>
      <c r="AP6" s="638" t="s">
        <v>235</v>
      </c>
      <c r="AQ6" s="639"/>
      <c r="AR6" s="639"/>
      <c r="AS6" s="639"/>
      <c r="AT6" s="639"/>
      <c r="AU6" s="639"/>
      <c r="AV6" s="639"/>
      <c r="AW6" s="639"/>
      <c r="AX6" s="639"/>
      <c r="AY6" s="639"/>
      <c r="AZ6" s="639"/>
      <c r="BA6" s="639"/>
      <c r="BB6" s="639"/>
      <c r="BC6" s="639"/>
      <c r="BD6" s="639"/>
      <c r="BE6" s="639"/>
      <c r="BF6" s="640"/>
      <c r="BG6" s="641">
        <v>1097704</v>
      </c>
      <c r="BH6" s="642"/>
      <c r="BI6" s="642"/>
      <c r="BJ6" s="642"/>
      <c r="BK6" s="642"/>
      <c r="BL6" s="642"/>
      <c r="BM6" s="642"/>
      <c r="BN6" s="643"/>
      <c r="BO6" s="644">
        <v>100</v>
      </c>
      <c r="BP6" s="644"/>
      <c r="BQ6" s="644"/>
      <c r="BR6" s="644"/>
      <c r="BS6" s="645" t="s">
        <v>230</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58803</v>
      </c>
      <c r="CS6" s="642"/>
      <c r="CT6" s="642"/>
      <c r="CU6" s="642"/>
      <c r="CV6" s="642"/>
      <c r="CW6" s="642"/>
      <c r="CX6" s="642"/>
      <c r="CY6" s="643"/>
      <c r="CZ6" s="635">
        <v>0.3</v>
      </c>
      <c r="DA6" s="636"/>
      <c r="DB6" s="636"/>
      <c r="DC6" s="655"/>
      <c r="DD6" s="650" t="s">
        <v>230</v>
      </c>
      <c r="DE6" s="642"/>
      <c r="DF6" s="642"/>
      <c r="DG6" s="642"/>
      <c r="DH6" s="642"/>
      <c r="DI6" s="642"/>
      <c r="DJ6" s="642"/>
      <c r="DK6" s="642"/>
      <c r="DL6" s="642"/>
      <c r="DM6" s="642"/>
      <c r="DN6" s="642"/>
      <c r="DO6" s="642"/>
      <c r="DP6" s="643"/>
      <c r="DQ6" s="650">
        <v>42536</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493</v>
      </c>
      <c r="S7" s="642"/>
      <c r="T7" s="642"/>
      <c r="U7" s="642"/>
      <c r="V7" s="642"/>
      <c r="W7" s="642"/>
      <c r="X7" s="642"/>
      <c r="Y7" s="643"/>
      <c r="Z7" s="644">
        <v>0</v>
      </c>
      <c r="AA7" s="644"/>
      <c r="AB7" s="644"/>
      <c r="AC7" s="644"/>
      <c r="AD7" s="645">
        <v>493</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149907</v>
      </c>
      <c r="BH7" s="642"/>
      <c r="BI7" s="642"/>
      <c r="BJ7" s="642"/>
      <c r="BK7" s="642"/>
      <c r="BL7" s="642"/>
      <c r="BM7" s="642"/>
      <c r="BN7" s="643"/>
      <c r="BO7" s="644">
        <v>13.7</v>
      </c>
      <c r="BP7" s="644"/>
      <c r="BQ7" s="644"/>
      <c r="BR7" s="644"/>
      <c r="BS7" s="645" t="s">
        <v>230</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13598542</v>
      </c>
      <c r="CS7" s="642"/>
      <c r="CT7" s="642"/>
      <c r="CU7" s="642"/>
      <c r="CV7" s="642"/>
      <c r="CW7" s="642"/>
      <c r="CX7" s="642"/>
      <c r="CY7" s="643"/>
      <c r="CZ7" s="644">
        <v>65.7</v>
      </c>
      <c r="DA7" s="644"/>
      <c r="DB7" s="644"/>
      <c r="DC7" s="644"/>
      <c r="DD7" s="650">
        <v>3967101</v>
      </c>
      <c r="DE7" s="642"/>
      <c r="DF7" s="642"/>
      <c r="DG7" s="642"/>
      <c r="DH7" s="642"/>
      <c r="DI7" s="642"/>
      <c r="DJ7" s="642"/>
      <c r="DK7" s="642"/>
      <c r="DL7" s="642"/>
      <c r="DM7" s="642"/>
      <c r="DN7" s="642"/>
      <c r="DO7" s="642"/>
      <c r="DP7" s="643"/>
      <c r="DQ7" s="650">
        <v>2809330</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877</v>
      </c>
      <c r="S8" s="642"/>
      <c r="T8" s="642"/>
      <c r="U8" s="642"/>
      <c r="V8" s="642"/>
      <c r="W8" s="642"/>
      <c r="X8" s="642"/>
      <c r="Y8" s="643"/>
      <c r="Z8" s="644">
        <v>0</v>
      </c>
      <c r="AA8" s="644"/>
      <c r="AB8" s="644"/>
      <c r="AC8" s="644"/>
      <c r="AD8" s="645">
        <v>877</v>
      </c>
      <c r="AE8" s="645"/>
      <c r="AF8" s="645"/>
      <c r="AG8" s="645"/>
      <c r="AH8" s="645"/>
      <c r="AI8" s="645"/>
      <c r="AJ8" s="645"/>
      <c r="AK8" s="645"/>
      <c r="AL8" s="646">
        <v>0</v>
      </c>
      <c r="AM8" s="647"/>
      <c r="AN8" s="647"/>
      <c r="AO8" s="648"/>
      <c r="AP8" s="638" t="s">
        <v>241</v>
      </c>
      <c r="AQ8" s="639"/>
      <c r="AR8" s="639"/>
      <c r="AS8" s="639"/>
      <c r="AT8" s="639"/>
      <c r="AU8" s="639"/>
      <c r="AV8" s="639"/>
      <c r="AW8" s="639"/>
      <c r="AX8" s="639"/>
      <c r="AY8" s="639"/>
      <c r="AZ8" s="639"/>
      <c r="BA8" s="639"/>
      <c r="BB8" s="639"/>
      <c r="BC8" s="639"/>
      <c r="BD8" s="639"/>
      <c r="BE8" s="639"/>
      <c r="BF8" s="640"/>
      <c r="BG8" s="641">
        <v>751</v>
      </c>
      <c r="BH8" s="642"/>
      <c r="BI8" s="642"/>
      <c r="BJ8" s="642"/>
      <c r="BK8" s="642"/>
      <c r="BL8" s="642"/>
      <c r="BM8" s="642"/>
      <c r="BN8" s="643"/>
      <c r="BO8" s="644">
        <v>0.1</v>
      </c>
      <c r="BP8" s="644"/>
      <c r="BQ8" s="644"/>
      <c r="BR8" s="644"/>
      <c r="BS8" s="650" t="s">
        <v>128</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2758050</v>
      </c>
      <c r="CS8" s="642"/>
      <c r="CT8" s="642"/>
      <c r="CU8" s="642"/>
      <c r="CV8" s="642"/>
      <c r="CW8" s="642"/>
      <c r="CX8" s="642"/>
      <c r="CY8" s="643"/>
      <c r="CZ8" s="644">
        <v>13.3</v>
      </c>
      <c r="DA8" s="644"/>
      <c r="DB8" s="644"/>
      <c r="DC8" s="644"/>
      <c r="DD8" s="650">
        <v>1825</v>
      </c>
      <c r="DE8" s="642"/>
      <c r="DF8" s="642"/>
      <c r="DG8" s="642"/>
      <c r="DH8" s="642"/>
      <c r="DI8" s="642"/>
      <c r="DJ8" s="642"/>
      <c r="DK8" s="642"/>
      <c r="DL8" s="642"/>
      <c r="DM8" s="642"/>
      <c r="DN8" s="642"/>
      <c r="DO8" s="642"/>
      <c r="DP8" s="643"/>
      <c r="DQ8" s="650">
        <v>946470</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683</v>
      </c>
      <c r="S9" s="642"/>
      <c r="T9" s="642"/>
      <c r="U9" s="642"/>
      <c r="V9" s="642"/>
      <c r="W9" s="642"/>
      <c r="X9" s="642"/>
      <c r="Y9" s="643"/>
      <c r="Z9" s="644">
        <v>0</v>
      </c>
      <c r="AA9" s="644"/>
      <c r="AB9" s="644"/>
      <c r="AC9" s="644"/>
      <c r="AD9" s="645">
        <v>683</v>
      </c>
      <c r="AE9" s="645"/>
      <c r="AF9" s="645"/>
      <c r="AG9" s="645"/>
      <c r="AH9" s="645"/>
      <c r="AI9" s="645"/>
      <c r="AJ9" s="645"/>
      <c r="AK9" s="645"/>
      <c r="AL9" s="646">
        <v>0</v>
      </c>
      <c r="AM9" s="647"/>
      <c r="AN9" s="647"/>
      <c r="AO9" s="648"/>
      <c r="AP9" s="638" t="s">
        <v>244</v>
      </c>
      <c r="AQ9" s="639"/>
      <c r="AR9" s="639"/>
      <c r="AS9" s="639"/>
      <c r="AT9" s="639"/>
      <c r="AU9" s="639"/>
      <c r="AV9" s="639"/>
      <c r="AW9" s="639"/>
      <c r="AX9" s="639"/>
      <c r="AY9" s="639"/>
      <c r="AZ9" s="639"/>
      <c r="BA9" s="639"/>
      <c r="BB9" s="639"/>
      <c r="BC9" s="639"/>
      <c r="BD9" s="639"/>
      <c r="BE9" s="639"/>
      <c r="BF9" s="640"/>
      <c r="BG9" s="641">
        <v>84431</v>
      </c>
      <c r="BH9" s="642"/>
      <c r="BI9" s="642"/>
      <c r="BJ9" s="642"/>
      <c r="BK9" s="642"/>
      <c r="BL9" s="642"/>
      <c r="BM9" s="642"/>
      <c r="BN9" s="643"/>
      <c r="BO9" s="644">
        <v>7.7</v>
      </c>
      <c r="BP9" s="644"/>
      <c r="BQ9" s="644"/>
      <c r="BR9" s="644"/>
      <c r="BS9" s="650" t="s">
        <v>230</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744710</v>
      </c>
      <c r="CS9" s="642"/>
      <c r="CT9" s="642"/>
      <c r="CU9" s="642"/>
      <c r="CV9" s="642"/>
      <c r="CW9" s="642"/>
      <c r="CX9" s="642"/>
      <c r="CY9" s="643"/>
      <c r="CZ9" s="644">
        <v>3.6</v>
      </c>
      <c r="DA9" s="644"/>
      <c r="DB9" s="644"/>
      <c r="DC9" s="644"/>
      <c r="DD9" s="650" t="s">
        <v>230</v>
      </c>
      <c r="DE9" s="642"/>
      <c r="DF9" s="642"/>
      <c r="DG9" s="642"/>
      <c r="DH9" s="642"/>
      <c r="DI9" s="642"/>
      <c r="DJ9" s="642"/>
      <c r="DK9" s="642"/>
      <c r="DL9" s="642"/>
      <c r="DM9" s="642"/>
      <c r="DN9" s="642"/>
      <c r="DO9" s="642"/>
      <c r="DP9" s="643"/>
      <c r="DQ9" s="650">
        <v>194440</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230</v>
      </c>
      <c r="S10" s="642"/>
      <c r="T10" s="642"/>
      <c r="U10" s="642"/>
      <c r="V10" s="642"/>
      <c r="W10" s="642"/>
      <c r="X10" s="642"/>
      <c r="Y10" s="643"/>
      <c r="Z10" s="644" t="s">
        <v>230</v>
      </c>
      <c r="AA10" s="644"/>
      <c r="AB10" s="644"/>
      <c r="AC10" s="644"/>
      <c r="AD10" s="645" t="s">
        <v>128</v>
      </c>
      <c r="AE10" s="645"/>
      <c r="AF10" s="645"/>
      <c r="AG10" s="645"/>
      <c r="AH10" s="645"/>
      <c r="AI10" s="645"/>
      <c r="AJ10" s="645"/>
      <c r="AK10" s="645"/>
      <c r="AL10" s="646" t="s">
        <v>230</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12342</v>
      </c>
      <c r="BH10" s="642"/>
      <c r="BI10" s="642"/>
      <c r="BJ10" s="642"/>
      <c r="BK10" s="642"/>
      <c r="BL10" s="642"/>
      <c r="BM10" s="642"/>
      <c r="BN10" s="643"/>
      <c r="BO10" s="644">
        <v>1.1000000000000001</v>
      </c>
      <c r="BP10" s="644"/>
      <c r="BQ10" s="644"/>
      <c r="BR10" s="644"/>
      <c r="BS10" s="650" t="s">
        <v>230</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4</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v>4</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230</v>
      </c>
      <c r="S11" s="642"/>
      <c r="T11" s="642"/>
      <c r="U11" s="642"/>
      <c r="V11" s="642"/>
      <c r="W11" s="642"/>
      <c r="X11" s="642"/>
      <c r="Y11" s="643"/>
      <c r="Z11" s="644" t="s">
        <v>230</v>
      </c>
      <c r="AA11" s="644"/>
      <c r="AB11" s="644"/>
      <c r="AC11" s="644"/>
      <c r="AD11" s="645" t="s">
        <v>230</v>
      </c>
      <c r="AE11" s="645"/>
      <c r="AF11" s="645"/>
      <c r="AG11" s="645"/>
      <c r="AH11" s="645"/>
      <c r="AI11" s="645"/>
      <c r="AJ11" s="645"/>
      <c r="AK11" s="645"/>
      <c r="AL11" s="646" t="s">
        <v>230</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52383</v>
      </c>
      <c r="BH11" s="642"/>
      <c r="BI11" s="642"/>
      <c r="BJ11" s="642"/>
      <c r="BK11" s="642"/>
      <c r="BL11" s="642"/>
      <c r="BM11" s="642"/>
      <c r="BN11" s="643"/>
      <c r="BO11" s="644">
        <v>4.8</v>
      </c>
      <c r="BP11" s="644"/>
      <c r="BQ11" s="644"/>
      <c r="BR11" s="644"/>
      <c r="BS11" s="650" t="s">
        <v>230</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77024</v>
      </c>
      <c r="CS11" s="642"/>
      <c r="CT11" s="642"/>
      <c r="CU11" s="642"/>
      <c r="CV11" s="642"/>
      <c r="CW11" s="642"/>
      <c r="CX11" s="642"/>
      <c r="CY11" s="643"/>
      <c r="CZ11" s="644">
        <v>0.4</v>
      </c>
      <c r="DA11" s="644"/>
      <c r="DB11" s="644"/>
      <c r="DC11" s="644"/>
      <c r="DD11" s="650">
        <v>4661</v>
      </c>
      <c r="DE11" s="642"/>
      <c r="DF11" s="642"/>
      <c r="DG11" s="642"/>
      <c r="DH11" s="642"/>
      <c r="DI11" s="642"/>
      <c r="DJ11" s="642"/>
      <c r="DK11" s="642"/>
      <c r="DL11" s="642"/>
      <c r="DM11" s="642"/>
      <c r="DN11" s="642"/>
      <c r="DO11" s="642"/>
      <c r="DP11" s="643"/>
      <c r="DQ11" s="650">
        <v>39234</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110175</v>
      </c>
      <c r="S12" s="642"/>
      <c r="T12" s="642"/>
      <c r="U12" s="642"/>
      <c r="V12" s="642"/>
      <c r="W12" s="642"/>
      <c r="X12" s="642"/>
      <c r="Y12" s="643"/>
      <c r="Z12" s="644">
        <v>0.5</v>
      </c>
      <c r="AA12" s="644"/>
      <c r="AB12" s="644"/>
      <c r="AC12" s="644"/>
      <c r="AD12" s="645">
        <v>110175</v>
      </c>
      <c r="AE12" s="645"/>
      <c r="AF12" s="645"/>
      <c r="AG12" s="645"/>
      <c r="AH12" s="645"/>
      <c r="AI12" s="645"/>
      <c r="AJ12" s="645"/>
      <c r="AK12" s="645"/>
      <c r="AL12" s="646">
        <v>6.1</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941326</v>
      </c>
      <c r="BH12" s="642"/>
      <c r="BI12" s="642"/>
      <c r="BJ12" s="642"/>
      <c r="BK12" s="642"/>
      <c r="BL12" s="642"/>
      <c r="BM12" s="642"/>
      <c r="BN12" s="643"/>
      <c r="BO12" s="644">
        <v>85.8</v>
      </c>
      <c r="BP12" s="644"/>
      <c r="BQ12" s="644"/>
      <c r="BR12" s="644"/>
      <c r="BS12" s="650" t="s">
        <v>128</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111870</v>
      </c>
      <c r="CS12" s="642"/>
      <c r="CT12" s="642"/>
      <c r="CU12" s="642"/>
      <c r="CV12" s="642"/>
      <c r="CW12" s="642"/>
      <c r="CX12" s="642"/>
      <c r="CY12" s="643"/>
      <c r="CZ12" s="644">
        <v>0.5</v>
      </c>
      <c r="DA12" s="644"/>
      <c r="DB12" s="644"/>
      <c r="DC12" s="644"/>
      <c r="DD12" s="650" t="s">
        <v>128</v>
      </c>
      <c r="DE12" s="642"/>
      <c r="DF12" s="642"/>
      <c r="DG12" s="642"/>
      <c r="DH12" s="642"/>
      <c r="DI12" s="642"/>
      <c r="DJ12" s="642"/>
      <c r="DK12" s="642"/>
      <c r="DL12" s="642"/>
      <c r="DM12" s="642"/>
      <c r="DN12" s="642"/>
      <c r="DO12" s="642"/>
      <c r="DP12" s="643"/>
      <c r="DQ12" s="650">
        <v>58088</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230</v>
      </c>
      <c r="S13" s="642"/>
      <c r="T13" s="642"/>
      <c r="U13" s="642"/>
      <c r="V13" s="642"/>
      <c r="W13" s="642"/>
      <c r="X13" s="642"/>
      <c r="Y13" s="643"/>
      <c r="Z13" s="644" t="s">
        <v>128</v>
      </c>
      <c r="AA13" s="644"/>
      <c r="AB13" s="644"/>
      <c r="AC13" s="644"/>
      <c r="AD13" s="645" t="s">
        <v>230</v>
      </c>
      <c r="AE13" s="645"/>
      <c r="AF13" s="645"/>
      <c r="AG13" s="645"/>
      <c r="AH13" s="645"/>
      <c r="AI13" s="645"/>
      <c r="AJ13" s="645"/>
      <c r="AK13" s="645"/>
      <c r="AL13" s="646" t="s">
        <v>128</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940659</v>
      </c>
      <c r="BH13" s="642"/>
      <c r="BI13" s="642"/>
      <c r="BJ13" s="642"/>
      <c r="BK13" s="642"/>
      <c r="BL13" s="642"/>
      <c r="BM13" s="642"/>
      <c r="BN13" s="643"/>
      <c r="BO13" s="644">
        <v>85.7</v>
      </c>
      <c r="BP13" s="644"/>
      <c r="BQ13" s="644"/>
      <c r="BR13" s="644"/>
      <c r="BS13" s="650" t="s">
        <v>128</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2063432</v>
      </c>
      <c r="CS13" s="642"/>
      <c r="CT13" s="642"/>
      <c r="CU13" s="642"/>
      <c r="CV13" s="642"/>
      <c r="CW13" s="642"/>
      <c r="CX13" s="642"/>
      <c r="CY13" s="643"/>
      <c r="CZ13" s="644">
        <v>10</v>
      </c>
      <c r="DA13" s="644"/>
      <c r="DB13" s="644"/>
      <c r="DC13" s="644"/>
      <c r="DD13" s="650">
        <v>1712413</v>
      </c>
      <c r="DE13" s="642"/>
      <c r="DF13" s="642"/>
      <c r="DG13" s="642"/>
      <c r="DH13" s="642"/>
      <c r="DI13" s="642"/>
      <c r="DJ13" s="642"/>
      <c r="DK13" s="642"/>
      <c r="DL13" s="642"/>
      <c r="DM13" s="642"/>
      <c r="DN13" s="642"/>
      <c r="DO13" s="642"/>
      <c r="DP13" s="643"/>
      <c r="DQ13" s="650">
        <v>290473</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230</v>
      </c>
      <c r="AA14" s="644"/>
      <c r="AB14" s="644"/>
      <c r="AC14" s="644"/>
      <c r="AD14" s="645" t="s">
        <v>230</v>
      </c>
      <c r="AE14" s="645"/>
      <c r="AF14" s="645"/>
      <c r="AG14" s="645"/>
      <c r="AH14" s="645"/>
      <c r="AI14" s="645"/>
      <c r="AJ14" s="645"/>
      <c r="AK14" s="645"/>
      <c r="AL14" s="646" t="s">
        <v>230</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6471</v>
      </c>
      <c r="BH14" s="642"/>
      <c r="BI14" s="642"/>
      <c r="BJ14" s="642"/>
      <c r="BK14" s="642"/>
      <c r="BL14" s="642"/>
      <c r="BM14" s="642"/>
      <c r="BN14" s="643"/>
      <c r="BO14" s="644">
        <v>0.6</v>
      </c>
      <c r="BP14" s="644"/>
      <c r="BQ14" s="644"/>
      <c r="BR14" s="644"/>
      <c r="BS14" s="650" t="s">
        <v>128</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185925</v>
      </c>
      <c r="CS14" s="642"/>
      <c r="CT14" s="642"/>
      <c r="CU14" s="642"/>
      <c r="CV14" s="642"/>
      <c r="CW14" s="642"/>
      <c r="CX14" s="642"/>
      <c r="CY14" s="643"/>
      <c r="CZ14" s="644">
        <v>0.9</v>
      </c>
      <c r="DA14" s="644"/>
      <c r="DB14" s="644"/>
      <c r="DC14" s="644"/>
      <c r="DD14" s="650">
        <v>6367</v>
      </c>
      <c r="DE14" s="642"/>
      <c r="DF14" s="642"/>
      <c r="DG14" s="642"/>
      <c r="DH14" s="642"/>
      <c r="DI14" s="642"/>
      <c r="DJ14" s="642"/>
      <c r="DK14" s="642"/>
      <c r="DL14" s="642"/>
      <c r="DM14" s="642"/>
      <c r="DN14" s="642"/>
      <c r="DO14" s="642"/>
      <c r="DP14" s="643"/>
      <c r="DQ14" s="650">
        <v>94944</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8976</v>
      </c>
      <c r="S15" s="642"/>
      <c r="T15" s="642"/>
      <c r="U15" s="642"/>
      <c r="V15" s="642"/>
      <c r="W15" s="642"/>
      <c r="X15" s="642"/>
      <c r="Y15" s="643"/>
      <c r="Z15" s="644">
        <v>0</v>
      </c>
      <c r="AA15" s="644"/>
      <c r="AB15" s="644"/>
      <c r="AC15" s="644"/>
      <c r="AD15" s="645">
        <v>8976</v>
      </c>
      <c r="AE15" s="645"/>
      <c r="AF15" s="645"/>
      <c r="AG15" s="645"/>
      <c r="AH15" s="645"/>
      <c r="AI15" s="645"/>
      <c r="AJ15" s="645"/>
      <c r="AK15" s="645"/>
      <c r="AL15" s="646">
        <v>0.5</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t="s">
        <v>230</v>
      </c>
      <c r="BH15" s="642"/>
      <c r="BI15" s="642"/>
      <c r="BJ15" s="642"/>
      <c r="BK15" s="642"/>
      <c r="BL15" s="642"/>
      <c r="BM15" s="642"/>
      <c r="BN15" s="643"/>
      <c r="BO15" s="644" t="s">
        <v>230</v>
      </c>
      <c r="BP15" s="644"/>
      <c r="BQ15" s="644"/>
      <c r="BR15" s="644"/>
      <c r="BS15" s="650" t="s">
        <v>128</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293650</v>
      </c>
      <c r="CS15" s="642"/>
      <c r="CT15" s="642"/>
      <c r="CU15" s="642"/>
      <c r="CV15" s="642"/>
      <c r="CW15" s="642"/>
      <c r="CX15" s="642"/>
      <c r="CY15" s="643"/>
      <c r="CZ15" s="644">
        <v>1.4</v>
      </c>
      <c r="DA15" s="644"/>
      <c r="DB15" s="644"/>
      <c r="DC15" s="644"/>
      <c r="DD15" s="650">
        <v>10823</v>
      </c>
      <c r="DE15" s="642"/>
      <c r="DF15" s="642"/>
      <c r="DG15" s="642"/>
      <c r="DH15" s="642"/>
      <c r="DI15" s="642"/>
      <c r="DJ15" s="642"/>
      <c r="DK15" s="642"/>
      <c r="DL15" s="642"/>
      <c r="DM15" s="642"/>
      <c r="DN15" s="642"/>
      <c r="DO15" s="642"/>
      <c r="DP15" s="643"/>
      <c r="DQ15" s="650">
        <v>99587</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230</v>
      </c>
      <c r="S16" s="642"/>
      <c r="T16" s="642"/>
      <c r="U16" s="642"/>
      <c r="V16" s="642"/>
      <c r="W16" s="642"/>
      <c r="X16" s="642"/>
      <c r="Y16" s="643"/>
      <c r="Z16" s="644" t="s">
        <v>230</v>
      </c>
      <c r="AA16" s="644"/>
      <c r="AB16" s="644"/>
      <c r="AC16" s="644"/>
      <c r="AD16" s="645" t="s">
        <v>230</v>
      </c>
      <c r="AE16" s="645"/>
      <c r="AF16" s="645"/>
      <c r="AG16" s="645"/>
      <c r="AH16" s="645"/>
      <c r="AI16" s="645"/>
      <c r="AJ16" s="645"/>
      <c r="AK16" s="645"/>
      <c r="AL16" s="646" t="s">
        <v>230</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230</v>
      </c>
      <c r="BP16" s="644"/>
      <c r="BQ16" s="644"/>
      <c r="BR16" s="644"/>
      <c r="BS16" s="650" t="s">
        <v>128</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506996</v>
      </c>
      <c r="CS16" s="642"/>
      <c r="CT16" s="642"/>
      <c r="CU16" s="642"/>
      <c r="CV16" s="642"/>
      <c r="CW16" s="642"/>
      <c r="CX16" s="642"/>
      <c r="CY16" s="643"/>
      <c r="CZ16" s="644">
        <v>2.4</v>
      </c>
      <c r="DA16" s="644"/>
      <c r="DB16" s="644"/>
      <c r="DC16" s="644"/>
      <c r="DD16" s="650" t="s">
        <v>230</v>
      </c>
      <c r="DE16" s="642"/>
      <c r="DF16" s="642"/>
      <c r="DG16" s="642"/>
      <c r="DH16" s="642"/>
      <c r="DI16" s="642"/>
      <c r="DJ16" s="642"/>
      <c r="DK16" s="642"/>
      <c r="DL16" s="642"/>
      <c r="DM16" s="642"/>
      <c r="DN16" s="642"/>
      <c r="DO16" s="642"/>
      <c r="DP16" s="643"/>
      <c r="DQ16" s="650">
        <v>186182</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1769</v>
      </c>
      <c r="S17" s="642"/>
      <c r="T17" s="642"/>
      <c r="U17" s="642"/>
      <c r="V17" s="642"/>
      <c r="W17" s="642"/>
      <c r="X17" s="642"/>
      <c r="Y17" s="643"/>
      <c r="Z17" s="644">
        <v>0</v>
      </c>
      <c r="AA17" s="644"/>
      <c r="AB17" s="644"/>
      <c r="AC17" s="644"/>
      <c r="AD17" s="645">
        <v>1769</v>
      </c>
      <c r="AE17" s="645"/>
      <c r="AF17" s="645"/>
      <c r="AG17" s="645"/>
      <c r="AH17" s="645"/>
      <c r="AI17" s="645"/>
      <c r="AJ17" s="645"/>
      <c r="AK17" s="645"/>
      <c r="AL17" s="646">
        <v>0.1</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230</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234412</v>
      </c>
      <c r="CS17" s="642"/>
      <c r="CT17" s="642"/>
      <c r="CU17" s="642"/>
      <c r="CV17" s="642"/>
      <c r="CW17" s="642"/>
      <c r="CX17" s="642"/>
      <c r="CY17" s="643"/>
      <c r="CZ17" s="644">
        <v>1.1000000000000001</v>
      </c>
      <c r="DA17" s="644"/>
      <c r="DB17" s="644"/>
      <c r="DC17" s="644"/>
      <c r="DD17" s="650" t="s">
        <v>128</v>
      </c>
      <c r="DE17" s="642"/>
      <c r="DF17" s="642"/>
      <c r="DG17" s="642"/>
      <c r="DH17" s="642"/>
      <c r="DI17" s="642"/>
      <c r="DJ17" s="642"/>
      <c r="DK17" s="642"/>
      <c r="DL17" s="642"/>
      <c r="DM17" s="642"/>
      <c r="DN17" s="642"/>
      <c r="DO17" s="642"/>
      <c r="DP17" s="643"/>
      <c r="DQ17" s="650">
        <v>234412</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2910862</v>
      </c>
      <c r="S18" s="642"/>
      <c r="T18" s="642"/>
      <c r="U18" s="642"/>
      <c r="V18" s="642"/>
      <c r="W18" s="642"/>
      <c r="X18" s="642"/>
      <c r="Y18" s="643"/>
      <c r="Z18" s="644">
        <v>13.4</v>
      </c>
      <c r="AA18" s="644"/>
      <c r="AB18" s="644"/>
      <c r="AC18" s="644"/>
      <c r="AD18" s="645">
        <v>520288</v>
      </c>
      <c r="AE18" s="645"/>
      <c r="AF18" s="645"/>
      <c r="AG18" s="645"/>
      <c r="AH18" s="645"/>
      <c r="AI18" s="645"/>
      <c r="AJ18" s="645"/>
      <c r="AK18" s="645"/>
      <c r="AL18" s="646">
        <v>28.9</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230</v>
      </c>
      <c r="BH18" s="642"/>
      <c r="BI18" s="642"/>
      <c r="BJ18" s="642"/>
      <c r="BK18" s="642"/>
      <c r="BL18" s="642"/>
      <c r="BM18" s="642"/>
      <c r="BN18" s="643"/>
      <c r="BO18" s="644" t="s">
        <v>230</v>
      </c>
      <c r="BP18" s="644"/>
      <c r="BQ18" s="644"/>
      <c r="BR18" s="644"/>
      <c r="BS18" s="650" t="s">
        <v>230</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v>76866</v>
      </c>
      <c r="CS18" s="642"/>
      <c r="CT18" s="642"/>
      <c r="CU18" s="642"/>
      <c r="CV18" s="642"/>
      <c r="CW18" s="642"/>
      <c r="CX18" s="642"/>
      <c r="CY18" s="643"/>
      <c r="CZ18" s="644">
        <v>0.4</v>
      </c>
      <c r="DA18" s="644"/>
      <c r="DB18" s="644"/>
      <c r="DC18" s="644"/>
      <c r="DD18" s="650">
        <v>76866</v>
      </c>
      <c r="DE18" s="642"/>
      <c r="DF18" s="642"/>
      <c r="DG18" s="642"/>
      <c r="DH18" s="642"/>
      <c r="DI18" s="642"/>
      <c r="DJ18" s="642"/>
      <c r="DK18" s="642"/>
      <c r="DL18" s="642"/>
      <c r="DM18" s="642"/>
      <c r="DN18" s="642"/>
      <c r="DO18" s="642"/>
      <c r="DP18" s="643"/>
      <c r="DQ18" s="650">
        <v>76866</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520288</v>
      </c>
      <c r="S19" s="642"/>
      <c r="T19" s="642"/>
      <c r="U19" s="642"/>
      <c r="V19" s="642"/>
      <c r="W19" s="642"/>
      <c r="X19" s="642"/>
      <c r="Y19" s="643"/>
      <c r="Z19" s="644">
        <v>2.4</v>
      </c>
      <c r="AA19" s="644"/>
      <c r="AB19" s="644"/>
      <c r="AC19" s="644"/>
      <c r="AD19" s="645">
        <v>520288</v>
      </c>
      <c r="AE19" s="645"/>
      <c r="AF19" s="645"/>
      <c r="AG19" s="645"/>
      <c r="AH19" s="645"/>
      <c r="AI19" s="645"/>
      <c r="AJ19" s="645"/>
      <c r="AK19" s="645"/>
      <c r="AL19" s="646">
        <v>28.9</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t="s">
        <v>128</v>
      </c>
      <c r="BH19" s="642"/>
      <c r="BI19" s="642"/>
      <c r="BJ19" s="642"/>
      <c r="BK19" s="642"/>
      <c r="BL19" s="642"/>
      <c r="BM19" s="642"/>
      <c r="BN19" s="643"/>
      <c r="BO19" s="644" t="s">
        <v>230</v>
      </c>
      <c r="BP19" s="644"/>
      <c r="BQ19" s="644"/>
      <c r="BR19" s="644"/>
      <c r="BS19" s="650" t="s">
        <v>128</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230</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36758</v>
      </c>
      <c r="S20" s="642"/>
      <c r="T20" s="642"/>
      <c r="U20" s="642"/>
      <c r="V20" s="642"/>
      <c r="W20" s="642"/>
      <c r="X20" s="642"/>
      <c r="Y20" s="643"/>
      <c r="Z20" s="644">
        <v>0.2</v>
      </c>
      <c r="AA20" s="644"/>
      <c r="AB20" s="644"/>
      <c r="AC20" s="644"/>
      <c r="AD20" s="645" t="s">
        <v>230</v>
      </c>
      <c r="AE20" s="645"/>
      <c r="AF20" s="645"/>
      <c r="AG20" s="645"/>
      <c r="AH20" s="645"/>
      <c r="AI20" s="645"/>
      <c r="AJ20" s="645"/>
      <c r="AK20" s="645"/>
      <c r="AL20" s="646" t="s">
        <v>128</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t="s">
        <v>230</v>
      </c>
      <c r="BH20" s="642"/>
      <c r="BI20" s="642"/>
      <c r="BJ20" s="642"/>
      <c r="BK20" s="642"/>
      <c r="BL20" s="642"/>
      <c r="BM20" s="642"/>
      <c r="BN20" s="643"/>
      <c r="BO20" s="644" t="s">
        <v>128</v>
      </c>
      <c r="BP20" s="644"/>
      <c r="BQ20" s="644"/>
      <c r="BR20" s="644"/>
      <c r="BS20" s="650" t="s">
        <v>230</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20710284</v>
      </c>
      <c r="CS20" s="642"/>
      <c r="CT20" s="642"/>
      <c r="CU20" s="642"/>
      <c r="CV20" s="642"/>
      <c r="CW20" s="642"/>
      <c r="CX20" s="642"/>
      <c r="CY20" s="643"/>
      <c r="CZ20" s="644">
        <v>100</v>
      </c>
      <c r="DA20" s="644"/>
      <c r="DB20" s="644"/>
      <c r="DC20" s="644"/>
      <c r="DD20" s="650">
        <v>5780056</v>
      </c>
      <c r="DE20" s="642"/>
      <c r="DF20" s="642"/>
      <c r="DG20" s="642"/>
      <c r="DH20" s="642"/>
      <c r="DI20" s="642"/>
      <c r="DJ20" s="642"/>
      <c r="DK20" s="642"/>
      <c r="DL20" s="642"/>
      <c r="DM20" s="642"/>
      <c r="DN20" s="642"/>
      <c r="DO20" s="642"/>
      <c r="DP20" s="643"/>
      <c r="DQ20" s="650">
        <v>5072566</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2353816</v>
      </c>
      <c r="S21" s="642"/>
      <c r="T21" s="642"/>
      <c r="U21" s="642"/>
      <c r="V21" s="642"/>
      <c r="W21" s="642"/>
      <c r="X21" s="642"/>
      <c r="Y21" s="643"/>
      <c r="Z21" s="644">
        <v>10.8</v>
      </c>
      <c r="AA21" s="644"/>
      <c r="AB21" s="644"/>
      <c r="AC21" s="644"/>
      <c r="AD21" s="645" t="s">
        <v>230</v>
      </c>
      <c r="AE21" s="645"/>
      <c r="AF21" s="645"/>
      <c r="AG21" s="645"/>
      <c r="AH21" s="645"/>
      <c r="AI21" s="645"/>
      <c r="AJ21" s="645"/>
      <c r="AK21" s="645"/>
      <c r="AL21" s="646" t="s">
        <v>128</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230</v>
      </c>
      <c r="BH21" s="642"/>
      <c r="BI21" s="642"/>
      <c r="BJ21" s="642"/>
      <c r="BK21" s="642"/>
      <c r="BL21" s="642"/>
      <c r="BM21" s="642"/>
      <c r="BN21" s="643"/>
      <c r="BO21" s="644" t="s">
        <v>128</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4171710</v>
      </c>
      <c r="S22" s="642"/>
      <c r="T22" s="642"/>
      <c r="U22" s="642"/>
      <c r="V22" s="642"/>
      <c r="W22" s="642"/>
      <c r="X22" s="642"/>
      <c r="Y22" s="643"/>
      <c r="Z22" s="644">
        <v>19.100000000000001</v>
      </c>
      <c r="AA22" s="644"/>
      <c r="AB22" s="644"/>
      <c r="AC22" s="644"/>
      <c r="AD22" s="645">
        <v>1781136</v>
      </c>
      <c r="AE22" s="645"/>
      <c r="AF22" s="645"/>
      <c r="AG22" s="645"/>
      <c r="AH22" s="645"/>
      <c r="AI22" s="645"/>
      <c r="AJ22" s="645"/>
      <c r="AK22" s="645"/>
      <c r="AL22" s="646">
        <v>99</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230</v>
      </c>
      <c r="BH22" s="642"/>
      <c r="BI22" s="642"/>
      <c r="BJ22" s="642"/>
      <c r="BK22" s="642"/>
      <c r="BL22" s="642"/>
      <c r="BM22" s="642"/>
      <c r="BN22" s="643"/>
      <c r="BO22" s="644" t="s">
        <v>230</v>
      </c>
      <c r="BP22" s="644"/>
      <c r="BQ22" s="644"/>
      <c r="BR22" s="644"/>
      <c r="BS22" s="650" t="s">
        <v>128</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t="s">
        <v>230</v>
      </c>
      <c r="S23" s="642"/>
      <c r="T23" s="642"/>
      <c r="U23" s="642"/>
      <c r="V23" s="642"/>
      <c r="W23" s="642"/>
      <c r="X23" s="642"/>
      <c r="Y23" s="643"/>
      <c r="Z23" s="644" t="s">
        <v>230</v>
      </c>
      <c r="AA23" s="644"/>
      <c r="AB23" s="644"/>
      <c r="AC23" s="644"/>
      <c r="AD23" s="645" t="s">
        <v>128</v>
      </c>
      <c r="AE23" s="645"/>
      <c r="AF23" s="645"/>
      <c r="AG23" s="645"/>
      <c r="AH23" s="645"/>
      <c r="AI23" s="645"/>
      <c r="AJ23" s="645"/>
      <c r="AK23" s="645"/>
      <c r="AL23" s="646" t="s">
        <v>128</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230</v>
      </c>
      <c r="BH23" s="642"/>
      <c r="BI23" s="642"/>
      <c r="BJ23" s="642"/>
      <c r="BK23" s="642"/>
      <c r="BL23" s="642"/>
      <c r="BM23" s="642"/>
      <c r="BN23" s="643"/>
      <c r="BO23" s="644" t="s">
        <v>230</v>
      </c>
      <c r="BP23" s="644"/>
      <c r="BQ23" s="644"/>
      <c r="BR23" s="644"/>
      <c r="BS23" s="650" t="s">
        <v>230</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7</v>
      </c>
      <c r="S24" s="642"/>
      <c r="T24" s="642"/>
      <c r="U24" s="642"/>
      <c r="V24" s="642"/>
      <c r="W24" s="642"/>
      <c r="X24" s="642"/>
      <c r="Y24" s="643"/>
      <c r="Z24" s="644">
        <v>0</v>
      </c>
      <c r="AA24" s="644"/>
      <c r="AB24" s="644"/>
      <c r="AC24" s="644"/>
      <c r="AD24" s="645" t="s">
        <v>230</v>
      </c>
      <c r="AE24" s="645"/>
      <c r="AF24" s="645"/>
      <c r="AG24" s="645"/>
      <c r="AH24" s="645"/>
      <c r="AI24" s="645"/>
      <c r="AJ24" s="645"/>
      <c r="AK24" s="645"/>
      <c r="AL24" s="646" t="s">
        <v>128</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230</v>
      </c>
      <c r="BP24" s="644"/>
      <c r="BQ24" s="644"/>
      <c r="BR24" s="644"/>
      <c r="BS24" s="650" t="s">
        <v>230</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1341842</v>
      </c>
      <c r="CS24" s="631"/>
      <c r="CT24" s="631"/>
      <c r="CU24" s="631"/>
      <c r="CV24" s="631"/>
      <c r="CW24" s="631"/>
      <c r="CX24" s="631"/>
      <c r="CY24" s="632"/>
      <c r="CZ24" s="635">
        <v>6.5</v>
      </c>
      <c r="DA24" s="636"/>
      <c r="DB24" s="636"/>
      <c r="DC24" s="655"/>
      <c r="DD24" s="674">
        <v>522658</v>
      </c>
      <c r="DE24" s="631"/>
      <c r="DF24" s="631"/>
      <c r="DG24" s="631"/>
      <c r="DH24" s="631"/>
      <c r="DI24" s="631"/>
      <c r="DJ24" s="631"/>
      <c r="DK24" s="632"/>
      <c r="DL24" s="674">
        <v>489923</v>
      </c>
      <c r="DM24" s="631"/>
      <c r="DN24" s="631"/>
      <c r="DO24" s="631"/>
      <c r="DP24" s="631"/>
      <c r="DQ24" s="631"/>
      <c r="DR24" s="631"/>
      <c r="DS24" s="631"/>
      <c r="DT24" s="631"/>
      <c r="DU24" s="631"/>
      <c r="DV24" s="632"/>
      <c r="DW24" s="635">
        <v>27.2</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18973</v>
      </c>
      <c r="S25" s="642"/>
      <c r="T25" s="642"/>
      <c r="U25" s="642"/>
      <c r="V25" s="642"/>
      <c r="W25" s="642"/>
      <c r="X25" s="642"/>
      <c r="Y25" s="643"/>
      <c r="Z25" s="644">
        <v>0.1</v>
      </c>
      <c r="AA25" s="644"/>
      <c r="AB25" s="644"/>
      <c r="AC25" s="644"/>
      <c r="AD25" s="645">
        <v>15728</v>
      </c>
      <c r="AE25" s="645"/>
      <c r="AF25" s="645"/>
      <c r="AG25" s="645"/>
      <c r="AH25" s="645"/>
      <c r="AI25" s="645"/>
      <c r="AJ25" s="645"/>
      <c r="AK25" s="645"/>
      <c r="AL25" s="646">
        <v>0.9</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230</v>
      </c>
      <c r="BH25" s="642"/>
      <c r="BI25" s="642"/>
      <c r="BJ25" s="642"/>
      <c r="BK25" s="642"/>
      <c r="BL25" s="642"/>
      <c r="BM25" s="642"/>
      <c r="BN25" s="643"/>
      <c r="BO25" s="644" t="s">
        <v>128</v>
      </c>
      <c r="BP25" s="644"/>
      <c r="BQ25" s="644"/>
      <c r="BR25" s="644"/>
      <c r="BS25" s="650" t="s">
        <v>230</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816424</v>
      </c>
      <c r="CS25" s="677"/>
      <c r="CT25" s="677"/>
      <c r="CU25" s="677"/>
      <c r="CV25" s="677"/>
      <c r="CW25" s="677"/>
      <c r="CX25" s="677"/>
      <c r="CY25" s="678"/>
      <c r="CZ25" s="646">
        <v>3.9</v>
      </c>
      <c r="DA25" s="675"/>
      <c r="DB25" s="675"/>
      <c r="DC25" s="679"/>
      <c r="DD25" s="650">
        <v>188447</v>
      </c>
      <c r="DE25" s="677"/>
      <c r="DF25" s="677"/>
      <c r="DG25" s="677"/>
      <c r="DH25" s="677"/>
      <c r="DI25" s="677"/>
      <c r="DJ25" s="677"/>
      <c r="DK25" s="678"/>
      <c r="DL25" s="650">
        <v>181404</v>
      </c>
      <c r="DM25" s="677"/>
      <c r="DN25" s="677"/>
      <c r="DO25" s="677"/>
      <c r="DP25" s="677"/>
      <c r="DQ25" s="677"/>
      <c r="DR25" s="677"/>
      <c r="DS25" s="677"/>
      <c r="DT25" s="677"/>
      <c r="DU25" s="677"/>
      <c r="DV25" s="678"/>
      <c r="DW25" s="646">
        <v>10.1</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2757</v>
      </c>
      <c r="S26" s="642"/>
      <c r="T26" s="642"/>
      <c r="U26" s="642"/>
      <c r="V26" s="642"/>
      <c r="W26" s="642"/>
      <c r="X26" s="642"/>
      <c r="Y26" s="643"/>
      <c r="Z26" s="644">
        <v>0</v>
      </c>
      <c r="AA26" s="644"/>
      <c r="AB26" s="644"/>
      <c r="AC26" s="644"/>
      <c r="AD26" s="645">
        <v>1680</v>
      </c>
      <c r="AE26" s="645"/>
      <c r="AF26" s="645"/>
      <c r="AG26" s="645"/>
      <c r="AH26" s="645"/>
      <c r="AI26" s="645"/>
      <c r="AJ26" s="645"/>
      <c r="AK26" s="645"/>
      <c r="AL26" s="646">
        <v>0.1</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230</v>
      </c>
      <c r="BH26" s="642"/>
      <c r="BI26" s="642"/>
      <c r="BJ26" s="642"/>
      <c r="BK26" s="642"/>
      <c r="BL26" s="642"/>
      <c r="BM26" s="642"/>
      <c r="BN26" s="643"/>
      <c r="BO26" s="644" t="s">
        <v>128</v>
      </c>
      <c r="BP26" s="644"/>
      <c r="BQ26" s="644"/>
      <c r="BR26" s="644"/>
      <c r="BS26" s="650" t="s">
        <v>230</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532566</v>
      </c>
      <c r="CS26" s="642"/>
      <c r="CT26" s="642"/>
      <c r="CU26" s="642"/>
      <c r="CV26" s="642"/>
      <c r="CW26" s="642"/>
      <c r="CX26" s="642"/>
      <c r="CY26" s="643"/>
      <c r="CZ26" s="646">
        <v>2.6</v>
      </c>
      <c r="DA26" s="675"/>
      <c r="DB26" s="675"/>
      <c r="DC26" s="679"/>
      <c r="DD26" s="650">
        <v>103971</v>
      </c>
      <c r="DE26" s="642"/>
      <c r="DF26" s="642"/>
      <c r="DG26" s="642"/>
      <c r="DH26" s="642"/>
      <c r="DI26" s="642"/>
      <c r="DJ26" s="642"/>
      <c r="DK26" s="643"/>
      <c r="DL26" s="650" t="s">
        <v>128</v>
      </c>
      <c r="DM26" s="642"/>
      <c r="DN26" s="642"/>
      <c r="DO26" s="642"/>
      <c r="DP26" s="642"/>
      <c r="DQ26" s="642"/>
      <c r="DR26" s="642"/>
      <c r="DS26" s="642"/>
      <c r="DT26" s="642"/>
      <c r="DU26" s="642"/>
      <c r="DV26" s="643"/>
      <c r="DW26" s="646" t="s">
        <v>230</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9208710</v>
      </c>
      <c r="S27" s="642"/>
      <c r="T27" s="642"/>
      <c r="U27" s="642"/>
      <c r="V27" s="642"/>
      <c r="W27" s="642"/>
      <c r="X27" s="642"/>
      <c r="Y27" s="643"/>
      <c r="Z27" s="644">
        <v>42.3</v>
      </c>
      <c r="AA27" s="644"/>
      <c r="AB27" s="644"/>
      <c r="AC27" s="644"/>
      <c r="AD27" s="645" t="s">
        <v>230</v>
      </c>
      <c r="AE27" s="645"/>
      <c r="AF27" s="645"/>
      <c r="AG27" s="645"/>
      <c r="AH27" s="645"/>
      <c r="AI27" s="645"/>
      <c r="AJ27" s="645"/>
      <c r="AK27" s="645"/>
      <c r="AL27" s="646" t="s">
        <v>230</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1097704</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291006</v>
      </c>
      <c r="CS27" s="677"/>
      <c r="CT27" s="677"/>
      <c r="CU27" s="677"/>
      <c r="CV27" s="677"/>
      <c r="CW27" s="677"/>
      <c r="CX27" s="677"/>
      <c r="CY27" s="678"/>
      <c r="CZ27" s="646">
        <v>1.4</v>
      </c>
      <c r="DA27" s="675"/>
      <c r="DB27" s="675"/>
      <c r="DC27" s="679"/>
      <c r="DD27" s="650">
        <v>99799</v>
      </c>
      <c r="DE27" s="677"/>
      <c r="DF27" s="677"/>
      <c r="DG27" s="677"/>
      <c r="DH27" s="677"/>
      <c r="DI27" s="677"/>
      <c r="DJ27" s="677"/>
      <c r="DK27" s="678"/>
      <c r="DL27" s="650">
        <v>74107</v>
      </c>
      <c r="DM27" s="677"/>
      <c r="DN27" s="677"/>
      <c r="DO27" s="677"/>
      <c r="DP27" s="677"/>
      <c r="DQ27" s="677"/>
      <c r="DR27" s="677"/>
      <c r="DS27" s="677"/>
      <c r="DT27" s="677"/>
      <c r="DU27" s="677"/>
      <c r="DV27" s="678"/>
      <c r="DW27" s="646">
        <v>4.0999999999999996</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230</v>
      </c>
      <c r="AA28" s="644"/>
      <c r="AB28" s="644"/>
      <c r="AC28" s="644"/>
      <c r="AD28" s="645" t="s">
        <v>230</v>
      </c>
      <c r="AE28" s="645"/>
      <c r="AF28" s="645"/>
      <c r="AG28" s="645"/>
      <c r="AH28" s="645"/>
      <c r="AI28" s="645"/>
      <c r="AJ28" s="645"/>
      <c r="AK28" s="645"/>
      <c r="AL28" s="646" t="s">
        <v>230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234412</v>
      </c>
      <c r="CS28" s="642"/>
      <c r="CT28" s="642"/>
      <c r="CU28" s="642"/>
      <c r="CV28" s="642"/>
      <c r="CW28" s="642"/>
      <c r="CX28" s="642"/>
      <c r="CY28" s="643"/>
      <c r="CZ28" s="646">
        <v>1.1000000000000001</v>
      </c>
      <c r="DA28" s="675"/>
      <c r="DB28" s="675"/>
      <c r="DC28" s="679"/>
      <c r="DD28" s="650">
        <v>234412</v>
      </c>
      <c r="DE28" s="642"/>
      <c r="DF28" s="642"/>
      <c r="DG28" s="642"/>
      <c r="DH28" s="642"/>
      <c r="DI28" s="642"/>
      <c r="DJ28" s="642"/>
      <c r="DK28" s="643"/>
      <c r="DL28" s="650">
        <v>234412</v>
      </c>
      <c r="DM28" s="642"/>
      <c r="DN28" s="642"/>
      <c r="DO28" s="642"/>
      <c r="DP28" s="642"/>
      <c r="DQ28" s="642"/>
      <c r="DR28" s="642"/>
      <c r="DS28" s="642"/>
      <c r="DT28" s="642"/>
      <c r="DU28" s="642"/>
      <c r="DV28" s="643"/>
      <c r="DW28" s="646">
        <v>13</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2112222</v>
      </c>
      <c r="S29" s="642"/>
      <c r="T29" s="642"/>
      <c r="U29" s="642"/>
      <c r="V29" s="642"/>
      <c r="W29" s="642"/>
      <c r="X29" s="642"/>
      <c r="Y29" s="643"/>
      <c r="Z29" s="644">
        <v>9.6999999999999993</v>
      </c>
      <c r="AA29" s="644"/>
      <c r="AB29" s="644"/>
      <c r="AC29" s="644"/>
      <c r="AD29" s="645" t="s">
        <v>230</v>
      </c>
      <c r="AE29" s="645"/>
      <c r="AF29" s="645"/>
      <c r="AG29" s="645"/>
      <c r="AH29" s="645"/>
      <c r="AI29" s="645"/>
      <c r="AJ29" s="645"/>
      <c r="AK29" s="645"/>
      <c r="AL29" s="646" t="s">
        <v>230</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234412</v>
      </c>
      <c r="CS29" s="677"/>
      <c r="CT29" s="677"/>
      <c r="CU29" s="677"/>
      <c r="CV29" s="677"/>
      <c r="CW29" s="677"/>
      <c r="CX29" s="677"/>
      <c r="CY29" s="678"/>
      <c r="CZ29" s="646">
        <v>1.1000000000000001</v>
      </c>
      <c r="DA29" s="675"/>
      <c r="DB29" s="675"/>
      <c r="DC29" s="679"/>
      <c r="DD29" s="650">
        <v>234412</v>
      </c>
      <c r="DE29" s="677"/>
      <c r="DF29" s="677"/>
      <c r="DG29" s="677"/>
      <c r="DH29" s="677"/>
      <c r="DI29" s="677"/>
      <c r="DJ29" s="677"/>
      <c r="DK29" s="678"/>
      <c r="DL29" s="650">
        <v>234412</v>
      </c>
      <c r="DM29" s="677"/>
      <c r="DN29" s="677"/>
      <c r="DO29" s="677"/>
      <c r="DP29" s="677"/>
      <c r="DQ29" s="677"/>
      <c r="DR29" s="677"/>
      <c r="DS29" s="677"/>
      <c r="DT29" s="677"/>
      <c r="DU29" s="677"/>
      <c r="DV29" s="678"/>
      <c r="DW29" s="646">
        <v>13</v>
      </c>
      <c r="DX29" s="675"/>
      <c r="DY29" s="675"/>
      <c r="DZ29" s="675"/>
      <c r="EA29" s="675"/>
      <c r="EB29" s="675"/>
      <c r="EC29" s="676"/>
    </row>
    <row r="30" spans="2:133" ht="11.25" customHeight="1" x14ac:dyDescent="0.15">
      <c r="B30" s="638" t="s">
        <v>310</v>
      </c>
      <c r="C30" s="639"/>
      <c r="D30" s="639"/>
      <c r="E30" s="639"/>
      <c r="F30" s="639"/>
      <c r="G30" s="639"/>
      <c r="H30" s="639"/>
      <c r="I30" s="639"/>
      <c r="J30" s="639"/>
      <c r="K30" s="639"/>
      <c r="L30" s="639"/>
      <c r="M30" s="639"/>
      <c r="N30" s="639"/>
      <c r="O30" s="639"/>
      <c r="P30" s="639"/>
      <c r="Q30" s="640"/>
      <c r="R30" s="641">
        <v>154907</v>
      </c>
      <c r="S30" s="642"/>
      <c r="T30" s="642"/>
      <c r="U30" s="642"/>
      <c r="V30" s="642"/>
      <c r="W30" s="642"/>
      <c r="X30" s="642"/>
      <c r="Y30" s="643"/>
      <c r="Z30" s="644">
        <v>0.7</v>
      </c>
      <c r="AA30" s="644"/>
      <c r="AB30" s="644"/>
      <c r="AC30" s="644"/>
      <c r="AD30" s="645" t="s">
        <v>230</v>
      </c>
      <c r="AE30" s="645"/>
      <c r="AF30" s="645"/>
      <c r="AG30" s="645"/>
      <c r="AH30" s="645"/>
      <c r="AI30" s="645"/>
      <c r="AJ30" s="645"/>
      <c r="AK30" s="645"/>
      <c r="AL30" s="646" t="s">
        <v>128</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99.9</v>
      </c>
      <c r="BH30" s="702"/>
      <c r="BI30" s="702"/>
      <c r="BJ30" s="702"/>
      <c r="BK30" s="702"/>
      <c r="BL30" s="702"/>
      <c r="BM30" s="636">
        <v>99.4</v>
      </c>
      <c r="BN30" s="702"/>
      <c r="BO30" s="702"/>
      <c r="BP30" s="702"/>
      <c r="BQ30" s="703"/>
      <c r="BR30" s="701">
        <v>100</v>
      </c>
      <c r="BS30" s="702"/>
      <c r="BT30" s="702"/>
      <c r="BU30" s="702"/>
      <c r="BV30" s="702"/>
      <c r="BW30" s="702"/>
      <c r="BX30" s="636">
        <v>99.4</v>
      </c>
      <c r="BY30" s="702"/>
      <c r="BZ30" s="702"/>
      <c r="CA30" s="702"/>
      <c r="CB30" s="703"/>
      <c r="CD30" s="706"/>
      <c r="CE30" s="707"/>
      <c r="CF30" s="656" t="s">
        <v>313</v>
      </c>
      <c r="CG30" s="657"/>
      <c r="CH30" s="657"/>
      <c r="CI30" s="657"/>
      <c r="CJ30" s="657"/>
      <c r="CK30" s="657"/>
      <c r="CL30" s="657"/>
      <c r="CM30" s="657"/>
      <c r="CN30" s="657"/>
      <c r="CO30" s="657"/>
      <c r="CP30" s="657"/>
      <c r="CQ30" s="658"/>
      <c r="CR30" s="641">
        <v>214728</v>
      </c>
      <c r="CS30" s="642"/>
      <c r="CT30" s="642"/>
      <c r="CU30" s="642"/>
      <c r="CV30" s="642"/>
      <c r="CW30" s="642"/>
      <c r="CX30" s="642"/>
      <c r="CY30" s="643"/>
      <c r="CZ30" s="646">
        <v>1</v>
      </c>
      <c r="DA30" s="675"/>
      <c r="DB30" s="675"/>
      <c r="DC30" s="679"/>
      <c r="DD30" s="650">
        <v>214728</v>
      </c>
      <c r="DE30" s="642"/>
      <c r="DF30" s="642"/>
      <c r="DG30" s="642"/>
      <c r="DH30" s="642"/>
      <c r="DI30" s="642"/>
      <c r="DJ30" s="642"/>
      <c r="DK30" s="643"/>
      <c r="DL30" s="650">
        <v>214728</v>
      </c>
      <c r="DM30" s="642"/>
      <c r="DN30" s="642"/>
      <c r="DO30" s="642"/>
      <c r="DP30" s="642"/>
      <c r="DQ30" s="642"/>
      <c r="DR30" s="642"/>
      <c r="DS30" s="642"/>
      <c r="DT30" s="642"/>
      <c r="DU30" s="642"/>
      <c r="DV30" s="643"/>
      <c r="DW30" s="646">
        <v>11.9</v>
      </c>
      <c r="DX30" s="675"/>
      <c r="DY30" s="675"/>
      <c r="DZ30" s="675"/>
      <c r="EA30" s="675"/>
      <c r="EB30" s="675"/>
      <c r="EC30" s="676"/>
    </row>
    <row r="31" spans="2:133" ht="11.25" customHeight="1" x14ac:dyDescent="0.15">
      <c r="B31" s="638" t="s">
        <v>314</v>
      </c>
      <c r="C31" s="639"/>
      <c r="D31" s="639"/>
      <c r="E31" s="639"/>
      <c r="F31" s="639"/>
      <c r="G31" s="639"/>
      <c r="H31" s="639"/>
      <c r="I31" s="639"/>
      <c r="J31" s="639"/>
      <c r="K31" s="639"/>
      <c r="L31" s="639"/>
      <c r="M31" s="639"/>
      <c r="N31" s="639"/>
      <c r="O31" s="639"/>
      <c r="P31" s="639"/>
      <c r="Q31" s="640"/>
      <c r="R31" s="641">
        <v>7176</v>
      </c>
      <c r="S31" s="642"/>
      <c r="T31" s="642"/>
      <c r="U31" s="642"/>
      <c r="V31" s="642"/>
      <c r="W31" s="642"/>
      <c r="X31" s="642"/>
      <c r="Y31" s="643"/>
      <c r="Z31" s="644">
        <v>0</v>
      </c>
      <c r="AA31" s="644"/>
      <c r="AB31" s="644"/>
      <c r="AC31" s="644"/>
      <c r="AD31" s="645" t="s">
        <v>230</v>
      </c>
      <c r="AE31" s="645"/>
      <c r="AF31" s="645"/>
      <c r="AG31" s="645"/>
      <c r="AH31" s="645"/>
      <c r="AI31" s="645"/>
      <c r="AJ31" s="645"/>
      <c r="AK31" s="645"/>
      <c r="AL31" s="646" t="s">
        <v>230</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99.4</v>
      </c>
      <c r="BH31" s="677"/>
      <c r="BI31" s="677"/>
      <c r="BJ31" s="677"/>
      <c r="BK31" s="677"/>
      <c r="BL31" s="677"/>
      <c r="BM31" s="647">
        <v>99.3</v>
      </c>
      <c r="BN31" s="699"/>
      <c r="BO31" s="699"/>
      <c r="BP31" s="699"/>
      <c r="BQ31" s="700"/>
      <c r="BR31" s="698">
        <v>100</v>
      </c>
      <c r="BS31" s="677"/>
      <c r="BT31" s="677"/>
      <c r="BU31" s="677"/>
      <c r="BV31" s="677"/>
      <c r="BW31" s="677"/>
      <c r="BX31" s="647">
        <v>99.8</v>
      </c>
      <c r="BY31" s="699"/>
      <c r="BZ31" s="699"/>
      <c r="CA31" s="699"/>
      <c r="CB31" s="700"/>
      <c r="CD31" s="706"/>
      <c r="CE31" s="707"/>
      <c r="CF31" s="656" t="s">
        <v>317</v>
      </c>
      <c r="CG31" s="657"/>
      <c r="CH31" s="657"/>
      <c r="CI31" s="657"/>
      <c r="CJ31" s="657"/>
      <c r="CK31" s="657"/>
      <c r="CL31" s="657"/>
      <c r="CM31" s="657"/>
      <c r="CN31" s="657"/>
      <c r="CO31" s="657"/>
      <c r="CP31" s="657"/>
      <c r="CQ31" s="658"/>
      <c r="CR31" s="641">
        <v>19684</v>
      </c>
      <c r="CS31" s="677"/>
      <c r="CT31" s="677"/>
      <c r="CU31" s="677"/>
      <c r="CV31" s="677"/>
      <c r="CW31" s="677"/>
      <c r="CX31" s="677"/>
      <c r="CY31" s="678"/>
      <c r="CZ31" s="646">
        <v>0.1</v>
      </c>
      <c r="DA31" s="675"/>
      <c r="DB31" s="675"/>
      <c r="DC31" s="679"/>
      <c r="DD31" s="650">
        <v>19684</v>
      </c>
      <c r="DE31" s="677"/>
      <c r="DF31" s="677"/>
      <c r="DG31" s="677"/>
      <c r="DH31" s="677"/>
      <c r="DI31" s="677"/>
      <c r="DJ31" s="677"/>
      <c r="DK31" s="678"/>
      <c r="DL31" s="650">
        <v>19684</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318</v>
      </c>
      <c r="C32" s="639"/>
      <c r="D32" s="639"/>
      <c r="E32" s="639"/>
      <c r="F32" s="639"/>
      <c r="G32" s="639"/>
      <c r="H32" s="639"/>
      <c r="I32" s="639"/>
      <c r="J32" s="639"/>
      <c r="K32" s="639"/>
      <c r="L32" s="639"/>
      <c r="M32" s="639"/>
      <c r="N32" s="639"/>
      <c r="O32" s="639"/>
      <c r="P32" s="639"/>
      <c r="Q32" s="640"/>
      <c r="R32" s="641">
        <v>5291119</v>
      </c>
      <c r="S32" s="642"/>
      <c r="T32" s="642"/>
      <c r="U32" s="642"/>
      <c r="V32" s="642"/>
      <c r="W32" s="642"/>
      <c r="X32" s="642"/>
      <c r="Y32" s="643"/>
      <c r="Z32" s="644">
        <v>24.3</v>
      </c>
      <c r="AA32" s="644"/>
      <c r="AB32" s="644"/>
      <c r="AC32" s="644"/>
      <c r="AD32" s="645" t="s">
        <v>230</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100</v>
      </c>
      <c r="BH32" s="711"/>
      <c r="BI32" s="711"/>
      <c r="BJ32" s="711"/>
      <c r="BK32" s="711"/>
      <c r="BL32" s="711"/>
      <c r="BM32" s="712">
        <v>99.8</v>
      </c>
      <c r="BN32" s="711"/>
      <c r="BO32" s="711"/>
      <c r="BP32" s="711"/>
      <c r="BQ32" s="713"/>
      <c r="BR32" s="710">
        <v>100</v>
      </c>
      <c r="BS32" s="711"/>
      <c r="BT32" s="711"/>
      <c r="BU32" s="711"/>
      <c r="BV32" s="711"/>
      <c r="BW32" s="711"/>
      <c r="BX32" s="712">
        <v>99.8</v>
      </c>
      <c r="BY32" s="711"/>
      <c r="BZ32" s="711"/>
      <c r="CA32" s="711"/>
      <c r="CB32" s="713"/>
      <c r="CD32" s="708"/>
      <c r="CE32" s="709"/>
      <c r="CF32" s="656" t="s">
        <v>320</v>
      </c>
      <c r="CG32" s="657"/>
      <c r="CH32" s="657"/>
      <c r="CI32" s="657"/>
      <c r="CJ32" s="657"/>
      <c r="CK32" s="657"/>
      <c r="CL32" s="657"/>
      <c r="CM32" s="657"/>
      <c r="CN32" s="657"/>
      <c r="CO32" s="657"/>
      <c r="CP32" s="657"/>
      <c r="CQ32" s="658"/>
      <c r="CR32" s="641" t="s">
        <v>128</v>
      </c>
      <c r="CS32" s="642"/>
      <c r="CT32" s="642"/>
      <c r="CU32" s="642"/>
      <c r="CV32" s="642"/>
      <c r="CW32" s="642"/>
      <c r="CX32" s="642"/>
      <c r="CY32" s="643"/>
      <c r="CZ32" s="646" t="s">
        <v>230</v>
      </c>
      <c r="DA32" s="675"/>
      <c r="DB32" s="675"/>
      <c r="DC32" s="679"/>
      <c r="DD32" s="650" t="s">
        <v>128</v>
      </c>
      <c r="DE32" s="642"/>
      <c r="DF32" s="642"/>
      <c r="DG32" s="642"/>
      <c r="DH32" s="642"/>
      <c r="DI32" s="642"/>
      <c r="DJ32" s="642"/>
      <c r="DK32" s="643"/>
      <c r="DL32" s="650" t="s">
        <v>128</v>
      </c>
      <c r="DM32" s="642"/>
      <c r="DN32" s="642"/>
      <c r="DO32" s="642"/>
      <c r="DP32" s="642"/>
      <c r="DQ32" s="642"/>
      <c r="DR32" s="642"/>
      <c r="DS32" s="642"/>
      <c r="DT32" s="642"/>
      <c r="DU32" s="642"/>
      <c r="DV32" s="643"/>
      <c r="DW32" s="646" t="s">
        <v>128</v>
      </c>
      <c r="DX32" s="675"/>
      <c r="DY32" s="675"/>
      <c r="DZ32" s="675"/>
      <c r="EA32" s="675"/>
      <c r="EB32" s="675"/>
      <c r="EC32" s="676"/>
    </row>
    <row r="33" spans="2:133" ht="11.25" customHeight="1" x14ac:dyDescent="0.15">
      <c r="B33" s="638" t="s">
        <v>321</v>
      </c>
      <c r="C33" s="639"/>
      <c r="D33" s="639"/>
      <c r="E33" s="639"/>
      <c r="F33" s="639"/>
      <c r="G33" s="639"/>
      <c r="H33" s="639"/>
      <c r="I33" s="639"/>
      <c r="J33" s="639"/>
      <c r="K33" s="639"/>
      <c r="L33" s="639"/>
      <c r="M33" s="639"/>
      <c r="N33" s="639"/>
      <c r="O33" s="639"/>
      <c r="P33" s="639"/>
      <c r="Q33" s="640"/>
      <c r="R33" s="641">
        <v>740931</v>
      </c>
      <c r="S33" s="642"/>
      <c r="T33" s="642"/>
      <c r="U33" s="642"/>
      <c r="V33" s="642"/>
      <c r="W33" s="642"/>
      <c r="X33" s="642"/>
      <c r="Y33" s="643"/>
      <c r="Z33" s="644">
        <v>3.4</v>
      </c>
      <c r="AA33" s="644"/>
      <c r="AB33" s="644"/>
      <c r="AC33" s="644"/>
      <c r="AD33" s="645" t="s">
        <v>230</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13081390</v>
      </c>
      <c r="CS33" s="677"/>
      <c r="CT33" s="677"/>
      <c r="CU33" s="677"/>
      <c r="CV33" s="677"/>
      <c r="CW33" s="677"/>
      <c r="CX33" s="677"/>
      <c r="CY33" s="678"/>
      <c r="CZ33" s="646">
        <v>63.2</v>
      </c>
      <c r="DA33" s="675"/>
      <c r="DB33" s="675"/>
      <c r="DC33" s="679"/>
      <c r="DD33" s="650">
        <v>3383836</v>
      </c>
      <c r="DE33" s="677"/>
      <c r="DF33" s="677"/>
      <c r="DG33" s="677"/>
      <c r="DH33" s="677"/>
      <c r="DI33" s="677"/>
      <c r="DJ33" s="677"/>
      <c r="DK33" s="678"/>
      <c r="DL33" s="650">
        <v>1054633</v>
      </c>
      <c r="DM33" s="677"/>
      <c r="DN33" s="677"/>
      <c r="DO33" s="677"/>
      <c r="DP33" s="677"/>
      <c r="DQ33" s="677"/>
      <c r="DR33" s="677"/>
      <c r="DS33" s="677"/>
      <c r="DT33" s="677"/>
      <c r="DU33" s="677"/>
      <c r="DV33" s="678"/>
      <c r="DW33" s="646">
        <v>58.6</v>
      </c>
      <c r="DX33" s="675"/>
      <c r="DY33" s="675"/>
      <c r="DZ33" s="675"/>
      <c r="EA33" s="675"/>
      <c r="EB33" s="675"/>
      <c r="EC33" s="676"/>
    </row>
    <row r="34" spans="2:133" ht="11.25" customHeight="1" x14ac:dyDescent="0.15">
      <c r="B34" s="638" t="s">
        <v>323</v>
      </c>
      <c r="C34" s="639"/>
      <c r="D34" s="639"/>
      <c r="E34" s="639"/>
      <c r="F34" s="639"/>
      <c r="G34" s="639"/>
      <c r="H34" s="639"/>
      <c r="I34" s="639"/>
      <c r="J34" s="639"/>
      <c r="K34" s="639"/>
      <c r="L34" s="639"/>
      <c r="M34" s="639"/>
      <c r="N34" s="639"/>
      <c r="O34" s="639"/>
      <c r="P34" s="639"/>
      <c r="Q34" s="640"/>
      <c r="R34" s="641">
        <v>83380</v>
      </c>
      <c r="S34" s="642"/>
      <c r="T34" s="642"/>
      <c r="U34" s="642"/>
      <c r="V34" s="642"/>
      <c r="W34" s="642"/>
      <c r="X34" s="642"/>
      <c r="Y34" s="643"/>
      <c r="Z34" s="644">
        <v>0.4</v>
      </c>
      <c r="AA34" s="644"/>
      <c r="AB34" s="644"/>
      <c r="AC34" s="644"/>
      <c r="AD34" s="645">
        <v>3</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1579259</v>
      </c>
      <c r="CS34" s="642"/>
      <c r="CT34" s="642"/>
      <c r="CU34" s="642"/>
      <c r="CV34" s="642"/>
      <c r="CW34" s="642"/>
      <c r="CX34" s="642"/>
      <c r="CY34" s="643"/>
      <c r="CZ34" s="646">
        <v>7.6</v>
      </c>
      <c r="DA34" s="675"/>
      <c r="DB34" s="675"/>
      <c r="DC34" s="679"/>
      <c r="DD34" s="650">
        <v>518089</v>
      </c>
      <c r="DE34" s="642"/>
      <c r="DF34" s="642"/>
      <c r="DG34" s="642"/>
      <c r="DH34" s="642"/>
      <c r="DI34" s="642"/>
      <c r="DJ34" s="642"/>
      <c r="DK34" s="643"/>
      <c r="DL34" s="650">
        <v>271823</v>
      </c>
      <c r="DM34" s="642"/>
      <c r="DN34" s="642"/>
      <c r="DO34" s="642"/>
      <c r="DP34" s="642"/>
      <c r="DQ34" s="642"/>
      <c r="DR34" s="642"/>
      <c r="DS34" s="642"/>
      <c r="DT34" s="642"/>
      <c r="DU34" s="642"/>
      <c r="DV34" s="643"/>
      <c r="DW34" s="646">
        <v>15.1</v>
      </c>
      <c r="DX34" s="675"/>
      <c r="DY34" s="675"/>
      <c r="DZ34" s="675"/>
      <c r="EA34" s="675"/>
      <c r="EB34" s="675"/>
      <c r="EC34" s="676"/>
    </row>
    <row r="35" spans="2:133" ht="11.25" customHeight="1" x14ac:dyDescent="0.15">
      <c r="B35" s="638" t="s">
        <v>327</v>
      </c>
      <c r="C35" s="639"/>
      <c r="D35" s="639"/>
      <c r="E35" s="639"/>
      <c r="F35" s="639"/>
      <c r="G35" s="639"/>
      <c r="H35" s="639"/>
      <c r="I35" s="639"/>
      <c r="J35" s="639"/>
      <c r="K35" s="639"/>
      <c r="L35" s="639"/>
      <c r="M35" s="639"/>
      <c r="N35" s="639"/>
      <c r="O35" s="639"/>
      <c r="P35" s="639"/>
      <c r="Q35" s="640"/>
      <c r="R35" s="641" t="s">
        <v>230</v>
      </c>
      <c r="S35" s="642"/>
      <c r="T35" s="642"/>
      <c r="U35" s="642"/>
      <c r="V35" s="642"/>
      <c r="W35" s="642"/>
      <c r="X35" s="642"/>
      <c r="Y35" s="643"/>
      <c r="Z35" s="644" t="s">
        <v>128</v>
      </c>
      <c r="AA35" s="644"/>
      <c r="AB35" s="644"/>
      <c r="AC35" s="644"/>
      <c r="AD35" s="645" t="s">
        <v>230</v>
      </c>
      <c r="AE35" s="645"/>
      <c r="AF35" s="645"/>
      <c r="AG35" s="645"/>
      <c r="AH35" s="645"/>
      <c r="AI35" s="645"/>
      <c r="AJ35" s="645"/>
      <c r="AK35" s="645"/>
      <c r="AL35" s="646" t="s">
        <v>230</v>
      </c>
      <c r="AM35" s="647"/>
      <c r="AN35" s="647"/>
      <c r="AO35" s="648"/>
      <c r="AP35" s="234"/>
      <c r="AQ35" s="714" t="s">
        <v>328</v>
      </c>
      <c r="AR35" s="715"/>
      <c r="AS35" s="715"/>
      <c r="AT35" s="715"/>
      <c r="AU35" s="715"/>
      <c r="AV35" s="715"/>
      <c r="AW35" s="715"/>
      <c r="AX35" s="715"/>
      <c r="AY35" s="716"/>
      <c r="AZ35" s="630">
        <v>674540</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9053</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863</v>
      </c>
      <c r="CS35" s="677"/>
      <c r="CT35" s="677"/>
      <c r="CU35" s="677"/>
      <c r="CV35" s="677"/>
      <c r="CW35" s="677"/>
      <c r="CX35" s="677"/>
      <c r="CY35" s="678"/>
      <c r="CZ35" s="646">
        <v>0</v>
      </c>
      <c r="DA35" s="675"/>
      <c r="DB35" s="675"/>
      <c r="DC35" s="679"/>
      <c r="DD35" s="650">
        <v>863</v>
      </c>
      <c r="DE35" s="677"/>
      <c r="DF35" s="677"/>
      <c r="DG35" s="677"/>
      <c r="DH35" s="677"/>
      <c r="DI35" s="677"/>
      <c r="DJ35" s="677"/>
      <c r="DK35" s="678"/>
      <c r="DL35" s="650">
        <v>552</v>
      </c>
      <c r="DM35" s="677"/>
      <c r="DN35" s="677"/>
      <c r="DO35" s="677"/>
      <c r="DP35" s="677"/>
      <c r="DQ35" s="677"/>
      <c r="DR35" s="677"/>
      <c r="DS35" s="677"/>
      <c r="DT35" s="677"/>
      <c r="DU35" s="677"/>
      <c r="DV35" s="678"/>
      <c r="DW35" s="646">
        <v>0</v>
      </c>
      <c r="DX35" s="675"/>
      <c r="DY35" s="675"/>
      <c r="DZ35" s="675"/>
      <c r="EA35" s="675"/>
      <c r="EB35" s="675"/>
      <c r="EC35" s="676"/>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230</v>
      </c>
      <c r="AM36" s="647"/>
      <c r="AN36" s="647"/>
      <c r="AO36" s="648"/>
      <c r="AQ36" s="718" t="s">
        <v>332</v>
      </c>
      <c r="AR36" s="719"/>
      <c r="AS36" s="719"/>
      <c r="AT36" s="719"/>
      <c r="AU36" s="719"/>
      <c r="AV36" s="719"/>
      <c r="AW36" s="719"/>
      <c r="AX36" s="719"/>
      <c r="AY36" s="720"/>
      <c r="AZ36" s="641">
        <v>234011</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-1583</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2388895</v>
      </c>
      <c r="CS36" s="642"/>
      <c r="CT36" s="642"/>
      <c r="CU36" s="642"/>
      <c r="CV36" s="642"/>
      <c r="CW36" s="642"/>
      <c r="CX36" s="642"/>
      <c r="CY36" s="643"/>
      <c r="CZ36" s="646">
        <v>11.5</v>
      </c>
      <c r="DA36" s="675"/>
      <c r="DB36" s="675"/>
      <c r="DC36" s="679"/>
      <c r="DD36" s="650">
        <v>994359</v>
      </c>
      <c r="DE36" s="642"/>
      <c r="DF36" s="642"/>
      <c r="DG36" s="642"/>
      <c r="DH36" s="642"/>
      <c r="DI36" s="642"/>
      <c r="DJ36" s="642"/>
      <c r="DK36" s="643"/>
      <c r="DL36" s="650">
        <v>345812</v>
      </c>
      <c r="DM36" s="642"/>
      <c r="DN36" s="642"/>
      <c r="DO36" s="642"/>
      <c r="DP36" s="642"/>
      <c r="DQ36" s="642"/>
      <c r="DR36" s="642"/>
      <c r="DS36" s="642"/>
      <c r="DT36" s="642"/>
      <c r="DU36" s="642"/>
      <c r="DV36" s="643"/>
      <c r="DW36" s="646">
        <v>19.2</v>
      </c>
      <c r="DX36" s="675"/>
      <c r="DY36" s="675"/>
      <c r="DZ36" s="675"/>
      <c r="EA36" s="675"/>
      <c r="EB36" s="675"/>
      <c r="EC36" s="676"/>
    </row>
    <row r="37" spans="2:133" ht="11.25" customHeight="1" x14ac:dyDescent="0.15">
      <c r="B37" s="638" t="s">
        <v>335</v>
      </c>
      <c r="C37" s="639"/>
      <c r="D37" s="639"/>
      <c r="E37" s="639"/>
      <c r="F37" s="639"/>
      <c r="G37" s="639"/>
      <c r="H37" s="639"/>
      <c r="I37" s="639"/>
      <c r="J37" s="639"/>
      <c r="K37" s="639"/>
      <c r="L37" s="639"/>
      <c r="M37" s="639"/>
      <c r="N37" s="639"/>
      <c r="O37" s="639"/>
      <c r="P37" s="639"/>
      <c r="Q37" s="640"/>
      <c r="R37" s="641" t="s">
        <v>128</v>
      </c>
      <c r="S37" s="642"/>
      <c r="T37" s="642"/>
      <c r="U37" s="642"/>
      <c r="V37" s="642"/>
      <c r="W37" s="642"/>
      <c r="X37" s="642"/>
      <c r="Y37" s="643"/>
      <c r="Z37" s="644" t="s">
        <v>128</v>
      </c>
      <c r="AA37" s="644"/>
      <c r="AB37" s="644"/>
      <c r="AC37" s="644"/>
      <c r="AD37" s="645" t="s">
        <v>128</v>
      </c>
      <c r="AE37" s="645"/>
      <c r="AF37" s="645"/>
      <c r="AG37" s="645"/>
      <c r="AH37" s="645"/>
      <c r="AI37" s="645"/>
      <c r="AJ37" s="645"/>
      <c r="AK37" s="645"/>
      <c r="AL37" s="646" t="s">
        <v>128</v>
      </c>
      <c r="AM37" s="647"/>
      <c r="AN37" s="647"/>
      <c r="AO37" s="648"/>
      <c r="AQ37" s="718" t="s">
        <v>336</v>
      </c>
      <c r="AR37" s="719"/>
      <c r="AS37" s="719"/>
      <c r="AT37" s="719"/>
      <c r="AU37" s="719"/>
      <c r="AV37" s="719"/>
      <c r="AW37" s="719"/>
      <c r="AX37" s="719"/>
      <c r="AY37" s="720"/>
      <c r="AZ37" s="641">
        <v>70063</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1198</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190209</v>
      </c>
      <c r="CS37" s="677"/>
      <c r="CT37" s="677"/>
      <c r="CU37" s="677"/>
      <c r="CV37" s="677"/>
      <c r="CW37" s="677"/>
      <c r="CX37" s="677"/>
      <c r="CY37" s="678"/>
      <c r="CZ37" s="646">
        <v>0.9</v>
      </c>
      <c r="DA37" s="675"/>
      <c r="DB37" s="675"/>
      <c r="DC37" s="679"/>
      <c r="DD37" s="650">
        <v>120616</v>
      </c>
      <c r="DE37" s="677"/>
      <c r="DF37" s="677"/>
      <c r="DG37" s="677"/>
      <c r="DH37" s="677"/>
      <c r="DI37" s="677"/>
      <c r="DJ37" s="677"/>
      <c r="DK37" s="678"/>
      <c r="DL37" s="650">
        <v>116677</v>
      </c>
      <c r="DM37" s="677"/>
      <c r="DN37" s="677"/>
      <c r="DO37" s="677"/>
      <c r="DP37" s="677"/>
      <c r="DQ37" s="677"/>
      <c r="DR37" s="677"/>
      <c r="DS37" s="677"/>
      <c r="DT37" s="677"/>
      <c r="DU37" s="677"/>
      <c r="DV37" s="678"/>
      <c r="DW37" s="646">
        <v>6.5</v>
      </c>
      <c r="DX37" s="675"/>
      <c r="DY37" s="675"/>
      <c r="DZ37" s="675"/>
      <c r="EA37" s="675"/>
      <c r="EB37" s="675"/>
      <c r="EC37" s="676"/>
    </row>
    <row r="38" spans="2:133" ht="11.25" customHeight="1" x14ac:dyDescent="0.15">
      <c r="B38" s="686" t="s">
        <v>339</v>
      </c>
      <c r="C38" s="687"/>
      <c r="D38" s="687"/>
      <c r="E38" s="687"/>
      <c r="F38" s="687"/>
      <c r="G38" s="687"/>
      <c r="H38" s="687"/>
      <c r="I38" s="687"/>
      <c r="J38" s="687"/>
      <c r="K38" s="687"/>
      <c r="L38" s="687"/>
      <c r="M38" s="687"/>
      <c r="N38" s="687"/>
      <c r="O38" s="687"/>
      <c r="P38" s="687"/>
      <c r="Q38" s="688"/>
      <c r="R38" s="721">
        <v>21791892</v>
      </c>
      <c r="S38" s="722"/>
      <c r="T38" s="722"/>
      <c r="U38" s="722"/>
      <c r="V38" s="722"/>
      <c r="W38" s="722"/>
      <c r="X38" s="722"/>
      <c r="Y38" s="723"/>
      <c r="Z38" s="724">
        <v>100</v>
      </c>
      <c r="AA38" s="724"/>
      <c r="AB38" s="724"/>
      <c r="AC38" s="724"/>
      <c r="AD38" s="725">
        <v>1798547</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29802</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2226</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574675</v>
      </c>
      <c r="CS38" s="642"/>
      <c r="CT38" s="642"/>
      <c r="CU38" s="642"/>
      <c r="CV38" s="642"/>
      <c r="CW38" s="642"/>
      <c r="CX38" s="642"/>
      <c r="CY38" s="643"/>
      <c r="CZ38" s="646">
        <v>2.8</v>
      </c>
      <c r="DA38" s="675"/>
      <c r="DB38" s="675"/>
      <c r="DC38" s="679"/>
      <c r="DD38" s="650">
        <v>460959</v>
      </c>
      <c r="DE38" s="642"/>
      <c r="DF38" s="642"/>
      <c r="DG38" s="642"/>
      <c r="DH38" s="642"/>
      <c r="DI38" s="642"/>
      <c r="DJ38" s="642"/>
      <c r="DK38" s="643"/>
      <c r="DL38" s="650">
        <v>436446</v>
      </c>
      <c r="DM38" s="642"/>
      <c r="DN38" s="642"/>
      <c r="DO38" s="642"/>
      <c r="DP38" s="642"/>
      <c r="DQ38" s="642"/>
      <c r="DR38" s="642"/>
      <c r="DS38" s="642"/>
      <c r="DT38" s="642"/>
      <c r="DU38" s="642"/>
      <c r="DV38" s="643"/>
      <c r="DW38" s="646">
        <v>24.3</v>
      </c>
      <c r="DX38" s="675"/>
      <c r="DY38" s="675"/>
      <c r="DZ38" s="675"/>
      <c r="EA38" s="675"/>
      <c r="EB38" s="675"/>
      <c r="EC38" s="676"/>
    </row>
    <row r="39" spans="2:133" ht="11.25" customHeight="1" x14ac:dyDescent="0.15">
      <c r="AQ39" s="718" t="s">
        <v>343</v>
      </c>
      <c r="AR39" s="719"/>
      <c r="AS39" s="719"/>
      <c r="AT39" s="719"/>
      <c r="AU39" s="719"/>
      <c r="AV39" s="719"/>
      <c r="AW39" s="719"/>
      <c r="AX39" s="719"/>
      <c r="AY39" s="720"/>
      <c r="AZ39" s="641" t="s">
        <v>128</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t="s">
        <v>230</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8487698</v>
      </c>
      <c r="CS39" s="677"/>
      <c r="CT39" s="677"/>
      <c r="CU39" s="677"/>
      <c r="CV39" s="677"/>
      <c r="CW39" s="677"/>
      <c r="CX39" s="677"/>
      <c r="CY39" s="678"/>
      <c r="CZ39" s="646">
        <v>41</v>
      </c>
      <c r="DA39" s="675"/>
      <c r="DB39" s="675"/>
      <c r="DC39" s="679"/>
      <c r="DD39" s="650">
        <v>1379566</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78465</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v>116</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50000</v>
      </c>
      <c r="CS40" s="642"/>
      <c r="CT40" s="642"/>
      <c r="CU40" s="642"/>
      <c r="CV40" s="642"/>
      <c r="CW40" s="642"/>
      <c r="CX40" s="642"/>
      <c r="CY40" s="643"/>
      <c r="CZ40" s="646">
        <v>0.2</v>
      </c>
      <c r="DA40" s="675"/>
      <c r="DB40" s="675"/>
      <c r="DC40" s="679"/>
      <c r="DD40" s="650">
        <v>30000</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262199</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437</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230</v>
      </c>
      <c r="CS41" s="677"/>
      <c r="CT41" s="677"/>
      <c r="CU41" s="677"/>
      <c r="CV41" s="677"/>
      <c r="CW41" s="677"/>
      <c r="CX41" s="677"/>
      <c r="CY41" s="678"/>
      <c r="CZ41" s="646" t="s">
        <v>128</v>
      </c>
      <c r="DA41" s="675"/>
      <c r="DB41" s="675"/>
      <c r="DC41" s="679"/>
      <c r="DD41" s="650" t="s">
        <v>230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6287052</v>
      </c>
      <c r="CS42" s="642"/>
      <c r="CT42" s="642"/>
      <c r="CU42" s="642"/>
      <c r="CV42" s="642"/>
      <c r="CW42" s="642"/>
      <c r="CX42" s="642"/>
      <c r="CY42" s="643"/>
      <c r="CZ42" s="646">
        <v>30.4</v>
      </c>
      <c r="DA42" s="647"/>
      <c r="DB42" s="647"/>
      <c r="DC42" s="742"/>
      <c r="DD42" s="650">
        <v>1166072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t="s">
        <v>128</v>
      </c>
      <c r="CS43" s="677"/>
      <c r="CT43" s="677"/>
      <c r="CU43" s="677"/>
      <c r="CV43" s="677"/>
      <c r="CW43" s="677"/>
      <c r="CX43" s="677"/>
      <c r="CY43" s="678"/>
      <c r="CZ43" s="646" t="s">
        <v>230</v>
      </c>
      <c r="DA43" s="675"/>
      <c r="DB43" s="675"/>
      <c r="DC43" s="679"/>
      <c r="DD43" s="650" t="s">
        <v>230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5780056</v>
      </c>
      <c r="CS44" s="642"/>
      <c r="CT44" s="642"/>
      <c r="CU44" s="642"/>
      <c r="CV44" s="642"/>
      <c r="CW44" s="642"/>
      <c r="CX44" s="642"/>
      <c r="CY44" s="643"/>
      <c r="CZ44" s="646">
        <v>27.9</v>
      </c>
      <c r="DA44" s="647"/>
      <c r="DB44" s="647"/>
      <c r="DC44" s="742"/>
      <c r="DD44" s="650">
        <v>979890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5633868</v>
      </c>
      <c r="CS45" s="677"/>
      <c r="CT45" s="677"/>
      <c r="CU45" s="677"/>
      <c r="CV45" s="677"/>
      <c r="CW45" s="677"/>
      <c r="CX45" s="677"/>
      <c r="CY45" s="678"/>
      <c r="CZ45" s="646">
        <v>27.2</v>
      </c>
      <c r="DA45" s="675"/>
      <c r="DB45" s="675"/>
      <c r="DC45" s="679"/>
      <c r="DD45" s="650">
        <v>851736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146188</v>
      </c>
      <c r="CS46" s="642"/>
      <c r="CT46" s="642"/>
      <c r="CU46" s="642"/>
      <c r="CV46" s="642"/>
      <c r="CW46" s="642"/>
      <c r="CX46" s="642"/>
      <c r="CY46" s="643"/>
      <c r="CZ46" s="646">
        <v>0.7</v>
      </c>
      <c r="DA46" s="647"/>
      <c r="DB46" s="647"/>
      <c r="DC46" s="742"/>
      <c r="DD46" s="650">
        <v>128154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506996</v>
      </c>
      <c r="CS47" s="677"/>
      <c r="CT47" s="677"/>
      <c r="CU47" s="677"/>
      <c r="CV47" s="677"/>
      <c r="CW47" s="677"/>
      <c r="CX47" s="677"/>
      <c r="CY47" s="678"/>
      <c r="CZ47" s="646">
        <v>2.4</v>
      </c>
      <c r="DA47" s="675"/>
      <c r="DB47" s="675"/>
      <c r="DC47" s="679"/>
      <c r="DD47" s="650">
        <v>186182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230</v>
      </c>
      <c r="CS48" s="642"/>
      <c r="CT48" s="642"/>
      <c r="CU48" s="642"/>
      <c r="CV48" s="642"/>
      <c r="CW48" s="642"/>
      <c r="CX48" s="642"/>
      <c r="CY48" s="643"/>
      <c r="CZ48" s="646" t="s">
        <v>230</v>
      </c>
      <c r="DA48" s="647"/>
      <c r="DB48" s="647"/>
      <c r="DC48" s="742"/>
      <c r="DD48" s="650" t="s">
        <v>230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20710284</v>
      </c>
      <c r="CS49" s="711"/>
      <c r="CT49" s="711"/>
      <c r="CU49" s="711"/>
      <c r="CV49" s="711"/>
      <c r="CW49" s="711"/>
      <c r="CX49" s="711"/>
      <c r="CY49" s="743"/>
      <c r="CZ49" s="726">
        <v>100</v>
      </c>
      <c r="DA49" s="744"/>
      <c r="DB49" s="744"/>
      <c r="DC49" s="745"/>
      <c r="DD49" s="746">
        <v>5072566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qoJYiZWOlcm1WlY5jmuSkUCRUCuCe15c4s74xlUmF302FLL1vueTXeyQxfq7mod5Ajk0H5C23RFwQi67XVhT+g==" saltValue="r14GaYvJWwu0SVZo3oVn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2" zoomScale="73" zoomScaleNormal="73" zoomScaleSheetLayoutView="70" workbookViewId="0">
      <selection activeCell="A25" sqref="A25:BI2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21797</v>
      </c>
      <c r="R7" s="777"/>
      <c r="S7" s="777"/>
      <c r="T7" s="777"/>
      <c r="U7" s="777"/>
      <c r="V7" s="777">
        <v>20715</v>
      </c>
      <c r="W7" s="777"/>
      <c r="X7" s="777"/>
      <c r="Y7" s="777"/>
      <c r="Z7" s="777"/>
      <c r="AA7" s="777">
        <v>1082</v>
      </c>
      <c r="AB7" s="777"/>
      <c r="AC7" s="777"/>
      <c r="AD7" s="777"/>
      <c r="AE7" s="778"/>
      <c r="AF7" s="779">
        <v>751</v>
      </c>
      <c r="AG7" s="780"/>
      <c r="AH7" s="780"/>
      <c r="AI7" s="780"/>
      <c r="AJ7" s="781"/>
      <c r="AK7" s="816">
        <v>5291</v>
      </c>
      <c r="AL7" s="817"/>
      <c r="AM7" s="817"/>
      <c r="AN7" s="817"/>
      <c r="AO7" s="817"/>
      <c r="AP7" s="817">
        <v>2014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4</v>
      </c>
      <c r="R8" s="801"/>
      <c r="S8" s="801"/>
      <c r="T8" s="801"/>
      <c r="U8" s="801"/>
      <c r="V8" s="801">
        <v>4</v>
      </c>
      <c r="W8" s="801"/>
      <c r="X8" s="801"/>
      <c r="Y8" s="801"/>
      <c r="Z8" s="801"/>
      <c r="AA8" s="801" t="s">
        <v>571</v>
      </c>
      <c r="AB8" s="801"/>
      <c r="AC8" s="801"/>
      <c r="AD8" s="801"/>
      <c r="AE8" s="802"/>
      <c r="AF8" s="803" t="s">
        <v>388</v>
      </c>
      <c r="AG8" s="804"/>
      <c r="AH8" s="804"/>
      <c r="AI8" s="804"/>
      <c r="AJ8" s="805"/>
      <c r="AK8" s="806">
        <v>4</v>
      </c>
      <c r="AL8" s="807"/>
      <c r="AM8" s="807"/>
      <c r="AN8" s="807"/>
      <c r="AO8" s="807"/>
      <c r="AP8" s="807">
        <v>11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v>21797</v>
      </c>
      <c r="R23" s="836"/>
      <c r="S23" s="836"/>
      <c r="T23" s="836"/>
      <c r="U23" s="836"/>
      <c r="V23" s="836">
        <v>20715</v>
      </c>
      <c r="W23" s="836"/>
      <c r="X23" s="836"/>
      <c r="Y23" s="836"/>
      <c r="Z23" s="836"/>
      <c r="AA23" s="836">
        <v>1082</v>
      </c>
      <c r="AB23" s="836"/>
      <c r="AC23" s="836"/>
      <c r="AD23" s="836"/>
      <c r="AE23" s="837"/>
      <c r="AF23" s="838">
        <v>751</v>
      </c>
      <c r="AG23" s="836"/>
      <c r="AH23" s="836"/>
      <c r="AI23" s="836"/>
      <c r="AJ23" s="839"/>
      <c r="AK23" s="840"/>
      <c r="AL23" s="841"/>
      <c r="AM23" s="841"/>
      <c r="AN23" s="841"/>
      <c r="AO23" s="841"/>
      <c r="AP23" s="836">
        <v>2025</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1374</v>
      </c>
      <c r="R28" s="865"/>
      <c r="S28" s="865"/>
      <c r="T28" s="865"/>
      <c r="U28" s="865"/>
      <c r="V28" s="865">
        <v>1365</v>
      </c>
      <c r="W28" s="865"/>
      <c r="X28" s="865"/>
      <c r="Y28" s="865"/>
      <c r="Z28" s="865"/>
      <c r="AA28" s="865">
        <v>9</v>
      </c>
      <c r="AB28" s="865"/>
      <c r="AC28" s="865"/>
      <c r="AD28" s="865"/>
      <c r="AE28" s="866"/>
      <c r="AF28" s="867">
        <v>9</v>
      </c>
      <c r="AG28" s="865"/>
      <c r="AH28" s="865"/>
      <c r="AI28" s="865"/>
      <c r="AJ28" s="868"/>
      <c r="AK28" s="869">
        <v>111</v>
      </c>
      <c r="AL28" s="860"/>
      <c r="AM28" s="860"/>
      <c r="AN28" s="860"/>
      <c r="AO28" s="860"/>
      <c r="AP28" s="860" t="s">
        <v>578</v>
      </c>
      <c r="AQ28" s="860"/>
      <c r="AR28" s="860"/>
      <c r="AS28" s="860"/>
      <c r="AT28" s="860"/>
      <c r="AU28" s="860" t="s">
        <v>578</v>
      </c>
      <c r="AV28" s="860"/>
      <c r="AW28" s="860"/>
      <c r="AX28" s="860"/>
      <c r="AY28" s="860"/>
      <c r="AZ28" s="861" t="s">
        <v>578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1231</v>
      </c>
      <c r="R29" s="801"/>
      <c r="S29" s="801"/>
      <c r="T29" s="801"/>
      <c r="U29" s="801"/>
      <c r="V29" s="801">
        <v>1075</v>
      </c>
      <c r="W29" s="801"/>
      <c r="X29" s="801"/>
      <c r="Y29" s="801"/>
      <c r="Z29" s="801"/>
      <c r="AA29" s="801">
        <v>156</v>
      </c>
      <c r="AB29" s="801"/>
      <c r="AC29" s="801"/>
      <c r="AD29" s="801"/>
      <c r="AE29" s="802"/>
      <c r="AF29" s="803">
        <v>156</v>
      </c>
      <c r="AG29" s="804"/>
      <c r="AH29" s="804"/>
      <c r="AI29" s="804"/>
      <c r="AJ29" s="805"/>
      <c r="AK29" s="872">
        <v>148</v>
      </c>
      <c r="AL29" s="873"/>
      <c r="AM29" s="873"/>
      <c r="AN29" s="873"/>
      <c r="AO29" s="873"/>
      <c r="AP29" s="873" t="s">
        <v>578</v>
      </c>
      <c r="AQ29" s="873"/>
      <c r="AR29" s="873"/>
      <c r="AS29" s="873"/>
      <c r="AT29" s="873"/>
      <c r="AU29" s="873" t="s">
        <v>578</v>
      </c>
      <c r="AV29" s="873"/>
      <c r="AW29" s="873"/>
      <c r="AX29" s="873"/>
      <c r="AY29" s="873"/>
      <c r="AZ29" s="874" t="s">
        <v>578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49</v>
      </c>
      <c r="R30" s="801"/>
      <c r="S30" s="801"/>
      <c r="T30" s="801"/>
      <c r="U30" s="801"/>
      <c r="V30" s="801">
        <v>46</v>
      </c>
      <c r="W30" s="801"/>
      <c r="X30" s="801"/>
      <c r="Y30" s="801"/>
      <c r="Z30" s="801"/>
      <c r="AA30" s="801">
        <v>3</v>
      </c>
      <c r="AB30" s="801"/>
      <c r="AC30" s="801"/>
      <c r="AD30" s="801"/>
      <c r="AE30" s="802"/>
      <c r="AF30" s="803">
        <v>3</v>
      </c>
      <c r="AG30" s="804"/>
      <c r="AH30" s="804"/>
      <c r="AI30" s="804"/>
      <c r="AJ30" s="805"/>
      <c r="AK30" s="872">
        <v>37</v>
      </c>
      <c r="AL30" s="873"/>
      <c r="AM30" s="873"/>
      <c r="AN30" s="873"/>
      <c r="AO30" s="873"/>
      <c r="AP30" s="873" t="s">
        <v>578</v>
      </c>
      <c r="AQ30" s="873"/>
      <c r="AR30" s="873"/>
      <c r="AS30" s="873"/>
      <c r="AT30" s="873"/>
      <c r="AU30" s="873" t="s">
        <v>578</v>
      </c>
      <c r="AV30" s="873"/>
      <c r="AW30" s="873"/>
      <c r="AX30" s="873"/>
      <c r="AY30" s="873"/>
      <c r="AZ30" s="874" t="s">
        <v>578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262</v>
      </c>
      <c r="R31" s="801"/>
      <c r="S31" s="801"/>
      <c r="T31" s="801"/>
      <c r="U31" s="801"/>
      <c r="V31" s="801">
        <v>262</v>
      </c>
      <c r="W31" s="801"/>
      <c r="X31" s="801"/>
      <c r="Y31" s="801"/>
      <c r="Z31" s="801"/>
      <c r="AA31" s="801">
        <v>0</v>
      </c>
      <c r="AB31" s="801"/>
      <c r="AC31" s="801"/>
      <c r="AD31" s="801"/>
      <c r="AE31" s="802"/>
      <c r="AF31" s="803">
        <v>0</v>
      </c>
      <c r="AG31" s="804"/>
      <c r="AH31" s="804"/>
      <c r="AI31" s="804"/>
      <c r="AJ31" s="805"/>
      <c r="AK31" s="872">
        <v>234</v>
      </c>
      <c r="AL31" s="873"/>
      <c r="AM31" s="873"/>
      <c r="AN31" s="873"/>
      <c r="AO31" s="873"/>
      <c r="AP31" s="873">
        <v>984</v>
      </c>
      <c r="AQ31" s="873"/>
      <c r="AR31" s="873"/>
      <c r="AS31" s="873"/>
      <c r="AT31" s="873"/>
      <c r="AU31" s="873">
        <v>896</v>
      </c>
      <c r="AV31" s="873"/>
      <c r="AW31" s="873"/>
      <c r="AX31" s="873"/>
      <c r="AY31" s="873"/>
      <c r="AZ31" s="874" t="s">
        <v>578</v>
      </c>
      <c r="BA31" s="874"/>
      <c r="BB31" s="874"/>
      <c r="BC31" s="874"/>
      <c r="BD31" s="874"/>
      <c r="BE31" s="870" t="s">
        <v>406</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367</v>
      </c>
      <c r="R32" s="801"/>
      <c r="S32" s="801"/>
      <c r="T32" s="801"/>
      <c r="U32" s="801"/>
      <c r="V32" s="801">
        <v>367</v>
      </c>
      <c r="W32" s="801"/>
      <c r="X32" s="801"/>
      <c r="Y32" s="801"/>
      <c r="Z32" s="801"/>
      <c r="AA32" s="801" t="s">
        <v>588</v>
      </c>
      <c r="AB32" s="801"/>
      <c r="AC32" s="801"/>
      <c r="AD32" s="801"/>
      <c r="AE32" s="802"/>
      <c r="AF32" s="803" t="s">
        <v>128</v>
      </c>
      <c r="AG32" s="804"/>
      <c r="AH32" s="804"/>
      <c r="AI32" s="804"/>
      <c r="AJ32" s="805"/>
      <c r="AK32" s="872" t="s">
        <v>578</v>
      </c>
      <c r="AL32" s="873"/>
      <c r="AM32" s="873"/>
      <c r="AN32" s="873"/>
      <c r="AO32" s="873"/>
      <c r="AP32" s="873" t="s">
        <v>578</v>
      </c>
      <c r="AQ32" s="873"/>
      <c r="AR32" s="873"/>
      <c r="AS32" s="873"/>
      <c r="AT32" s="873"/>
      <c r="AU32" s="873" t="s">
        <v>578</v>
      </c>
      <c r="AV32" s="873"/>
      <c r="AW32" s="873"/>
      <c r="AX32" s="873"/>
      <c r="AY32" s="873"/>
      <c r="AZ32" s="874" t="s">
        <v>578</v>
      </c>
      <c r="BA32" s="874"/>
      <c r="BB32" s="874"/>
      <c r="BC32" s="874"/>
      <c r="BD32" s="874"/>
      <c r="BE32" s="870" t="s">
        <v>408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169</v>
      </c>
      <c r="AG63" s="884"/>
      <c r="AH63" s="884"/>
      <c r="AI63" s="884"/>
      <c r="AJ63" s="885"/>
      <c r="AK63" s="886"/>
      <c r="AL63" s="881"/>
      <c r="AM63" s="881"/>
      <c r="AN63" s="881"/>
      <c r="AO63" s="881"/>
      <c r="AP63" s="884">
        <v>984</v>
      </c>
      <c r="AQ63" s="884"/>
      <c r="AR63" s="884"/>
      <c r="AS63" s="884"/>
      <c r="AT63" s="884"/>
      <c r="AU63" s="884">
        <v>896</v>
      </c>
      <c r="AV63" s="884"/>
      <c r="AW63" s="884"/>
      <c r="AX63" s="884"/>
      <c r="AY63" s="884"/>
      <c r="AZ63" s="888"/>
      <c r="BA63" s="888"/>
      <c r="BB63" s="888"/>
      <c r="BC63" s="888"/>
      <c r="BD63" s="888"/>
      <c r="BE63" s="889"/>
      <c r="BF63" s="889"/>
      <c r="BG63" s="889"/>
      <c r="BH63" s="889"/>
      <c r="BI63" s="890"/>
      <c r="BJ63" s="891" t="s">
        <v>411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395</v>
      </c>
      <c r="W66" s="760"/>
      <c r="X66" s="760"/>
      <c r="Y66" s="760"/>
      <c r="Z66" s="761"/>
      <c r="AA66" s="759" t="s">
        <v>396</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591</v>
      </c>
      <c r="C68" s="912"/>
      <c r="D68" s="912"/>
      <c r="E68" s="912"/>
      <c r="F68" s="912"/>
      <c r="G68" s="912"/>
      <c r="H68" s="912"/>
      <c r="I68" s="912"/>
      <c r="J68" s="912"/>
      <c r="K68" s="912"/>
      <c r="L68" s="912"/>
      <c r="M68" s="912"/>
      <c r="N68" s="912"/>
      <c r="O68" s="912"/>
      <c r="P68" s="913"/>
      <c r="Q68" s="914">
        <v>4594</v>
      </c>
      <c r="R68" s="908"/>
      <c r="S68" s="908"/>
      <c r="T68" s="908"/>
      <c r="U68" s="908"/>
      <c r="V68" s="908">
        <v>4338</v>
      </c>
      <c r="W68" s="908"/>
      <c r="X68" s="908"/>
      <c r="Y68" s="908"/>
      <c r="Z68" s="908"/>
      <c r="AA68" s="908">
        <v>256</v>
      </c>
      <c r="AB68" s="908"/>
      <c r="AC68" s="908"/>
      <c r="AD68" s="908"/>
      <c r="AE68" s="908"/>
      <c r="AF68" s="908">
        <v>256</v>
      </c>
      <c r="AG68" s="908"/>
      <c r="AH68" s="908"/>
      <c r="AI68" s="908"/>
      <c r="AJ68" s="908"/>
      <c r="AK68" s="908">
        <v>124</v>
      </c>
      <c r="AL68" s="908"/>
      <c r="AM68" s="908"/>
      <c r="AN68" s="908"/>
      <c r="AO68" s="908"/>
      <c r="AP68" s="908">
        <v>659</v>
      </c>
      <c r="AQ68" s="908"/>
      <c r="AR68" s="908"/>
      <c r="AS68" s="908"/>
      <c r="AT68" s="908"/>
      <c r="AU68" s="908" t="s">
        <v>589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579</v>
      </c>
      <c r="C69" s="916"/>
      <c r="D69" s="916"/>
      <c r="E69" s="916"/>
      <c r="F69" s="916"/>
      <c r="G69" s="916"/>
      <c r="H69" s="916"/>
      <c r="I69" s="916"/>
      <c r="J69" s="916"/>
      <c r="K69" s="916"/>
      <c r="L69" s="916"/>
      <c r="M69" s="916"/>
      <c r="N69" s="916"/>
      <c r="O69" s="916"/>
      <c r="P69" s="917"/>
      <c r="Q69" s="918">
        <v>40</v>
      </c>
      <c r="R69" s="873"/>
      <c r="S69" s="873"/>
      <c r="T69" s="873"/>
      <c r="U69" s="873"/>
      <c r="V69" s="873">
        <v>39</v>
      </c>
      <c r="W69" s="873"/>
      <c r="X69" s="873"/>
      <c r="Y69" s="873"/>
      <c r="Z69" s="873"/>
      <c r="AA69" s="873">
        <v>1</v>
      </c>
      <c r="AB69" s="873"/>
      <c r="AC69" s="873"/>
      <c r="AD69" s="873"/>
      <c r="AE69" s="873"/>
      <c r="AF69" s="873">
        <v>1</v>
      </c>
      <c r="AG69" s="873"/>
      <c r="AH69" s="873"/>
      <c r="AI69" s="873"/>
      <c r="AJ69" s="873"/>
      <c r="AK69" s="873">
        <v>0</v>
      </c>
      <c r="AL69" s="873"/>
      <c r="AM69" s="873"/>
      <c r="AN69" s="873"/>
      <c r="AO69" s="873"/>
      <c r="AP69" s="873">
        <v>0</v>
      </c>
      <c r="AQ69" s="873"/>
      <c r="AR69" s="873"/>
      <c r="AS69" s="873"/>
      <c r="AT69" s="873"/>
      <c r="AU69" s="873" t="s">
        <v>589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580</v>
      </c>
      <c r="C70" s="916"/>
      <c r="D70" s="916"/>
      <c r="E70" s="916"/>
      <c r="F70" s="916"/>
      <c r="G70" s="916"/>
      <c r="H70" s="916"/>
      <c r="I70" s="916"/>
      <c r="J70" s="916"/>
      <c r="K70" s="916"/>
      <c r="L70" s="916"/>
      <c r="M70" s="916"/>
      <c r="N70" s="916"/>
      <c r="O70" s="916"/>
      <c r="P70" s="917"/>
      <c r="Q70" s="918">
        <v>1701</v>
      </c>
      <c r="R70" s="873"/>
      <c r="S70" s="873"/>
      <c r="T70" s="873"/>
      <c r="U70" s="873"/>
      <c r="V70" s="873">
        <v>1589</v>
      </c>
      <c r="W70" s="873"/>
      <c r="X70" s="873"/>
      <c r="Y70" s="873"/>
      <c r="Z70" s="873"/>
      <c r="AA70" s="873">
        <v>112</v>
      </c>
      <c r="AB70" s="873"/>
      <c r="AC70" s="873"/>
      <c r="AD70" s="873"/>
      <c r="AE70" s="873"/>
      <c r="AF70" s="873">
        <v>2707</v>
      </c>
      <c r="AG70" s="873"/>
      <c r="AH70" s="873"/>
      <c r="AI70" s="873"/>
      <c r="AJ70" s="873"/>
      <c r="AK70" s="873" t="s">
        <v>589</v>
      </c>
      <c r="AL70" s="873"/>
      <c r="AM70" s="873"/>
      <c r="AN70" s="873"/>
      <c r="AO70" s="873"/>
      <c r="AP70" s="873">
        <v>2763</v>
      </c>
      <c r="AQ70" s="873"/>
      <c r="AR70" s="873"/>
      <c r="AS70" s="873"/>
      <c r="AT70" s="873"/>
      <c r="AU70" s="873" t="s">
        <v>589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581</v>
      </c>
      <c r="C71" s="916"/>
      <c r="D71" s="916"/>
      <c r="E71" s="916"/>
      <c r="F71" s="916"/>
      <c r="G71" s="916"/>
      <c r="H71" s="916"/>
      <c r="I71" s="916"/>
      <c r="J71" s="916"/>
      <c r="K71" s="916"/>
      <c r="L71" s="916"/>
      <c r="M71" s="916"/>
      <c r="N71" s="916"/>
      <c r="O71" s="916"/>
      <c r="P71" s="917"/>
      <c r="Q71" s="918">
        <v>763</v>
      </c>
      <c r="R71" s="873"/>
      <c r="S71" s="873"/>
      <c r="T71" s="873"/>
      <c r="U71" s="873"/>
      <c r="V71" s="873">
        <v>650</v>
      </c>
      <c r="W71" s="873"/>
      <c r="X71" s="873"/>
      <c r="Y71" s="873"/>
      <c r="Z71" s="873"/>
      <c r="AA71" s="873">
        <v>113</v>
      </c>
      <c r="AB71" s="873"/>
      <c r="AC71" s="873"/>
      <c r="AD71" s="873"/>
      <c r="AE71" s="873"/>
      <c r="AF71" s="873">
        <v>730</v>
      </c>
      <c r="AG71" s="873"/>
      <c r="AH71" s="873"/>
      <c r="AI71" s="873"/>
      <c r="AJ71" s="873"/>
      <c r="AK71" s="873" t="s">
        <v>589</v>
      </c>
      <c r="AL71" s="873"/>
      <c r="AM71" s="873"/>
      <c r="AN71" s="873"/>
      <c r="AO71" s="873"/>
      <c r="AP71" s="873">
        <v>2319</v>
      </c>
      <c r="AQ71" s="873"/>
      <c r="AR71" s="873"/>
      <c r="AS71" s="873"/>
      <c r="AT71" s="873"/>
      <c r="AU71" s="873" t="s">
        <v>589</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582</v>
      </c>
      <c r="C72" s="916"/>
      <c r="D72" s="916"/>
      <c r="E72" s="916"/>
      <c r="F72" s="916"/>
      <c r="G72" s="916"/>
      <c r="H72" s="916"/>
      <c r="I72" s="916"/>
      <c r="J72" s="916"/>
      <c r="K72" s="916"/>
      <c r="L72" s="916"/>
      <c r="M72" s="916"/>
      <c r="N72" s="916"/>
      <c r="O72" s="916"/>
      <c r="P72" s="917"/>
      <c r="Q72" s="918">
        <v>9184</v>
      </c>
      <c r="R72" s="873"/>
      <c r="S72" s="873"/>
      <c r="T72" s="873"/>
      <c r="U72" s="873"/>
      <c r="V72" s="873">
        <v>9066</v>
      </c>
      <c r="W72" s="873"/>
      <c r="X72" s="873"/>
      <c r="Y72" s="873"/>
      <c r="Z72" s="873"/>
      <c r="AA72" s="873">
        <v>118</v>
      </c>
      <c r="AB72" s="873"/>
      <c r="AC72" s="873"/>
      <c r="AD72" s="873"/>
      <c r="AE72" s="873"/>
      <c r="AF72" s="873" t="s">
        <v>589</v>
      </c>
      <c r="AG72" s="873"/>
      <c r="AH72" s="873"/>
      <c r="AI72" s="873"/>
      <c r="AJ72" s="873"/>
      <c r="AK72" s="873">
        <v>15</v>
      </c>
      <c r="AL72" s="873"/>
      <c r="AM72" s="873"/>
      <c r="AN72" s="873"/>
      <c r="AO72" s="873"/>
      <c r="AP72" s="873" t="s">
        <v>589</v>
      </c>
      <c r="AQ72" s="873"/>
      <c r="AR72" s="873"/>
      <c r="AS72" s="873"/>
      <c r="AT72" s="873"/>
      <c r="AU72" s="873" t="s">
        <v>589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583</v>
      </c>
      <c r="C73" s="916"/>
      <c r="D73" s="916"/>
      <c r="E73" s="916"/>
      <c r="F73" s="916"/>
      <c r="G73" s="916"/>
      <c r="H73" s="916"/>
      <c r="I73" s="916"/>
      <c r="J73" s="916"/>
      <c r="K73" s="916"/>
      <c r="L73" s="916"/>
      <c r="M73" s="916"/>
      <c r="N73" s="916"/>
      <c r="O73" s="916"/>
      <c r="P73" s="917"/>
      <c r="Q73" s="918">
        <v>1536</v>
      </c>
      <c r="R73" s="873"/>
      <c r="S73" s="873"/>
      <c r="T73" s="873"/>
      <c r="U73" s="873"/>
      <c r="V73" s="873">
        <v>1535</v>
      </c>
      <c r="W73" s="873"/>
      <c r="X73" s="873"/>
      <c r="Y73" s="873"/>
      <c r="Z73" s="873"/>
      <c r="AA73" s="873">
        <v>1</v>
      </c>
      <c r="AB73" s="873"/>
      <c r="AC73" s="873"/>
      <c r="AD73" s="873"/>
      <c r="AE73" s="873"/>
      <c r="AF73" s="873" t="s">
        <v>589</v>
      </c>
      <c r="AG73" s="873"/>
      <c r="AH73" s="873"/>
      <c r="AI73" s="873"/>
      <c r="AJ73" s="873"/>
      <c r="AK73" s="873" t="s">
        <v>589</v>
      </c>
      <c r="AL73" s="873"/>
      <c r="AM73" s="873"/>
      <c r="AN73" s="873"/>
      <c r="AO73" s="873"/>
      <c r="AP73" s="873" t="s">
        <v>589</v>
      </c>
      <c r="AQ73" s="873"/>
      <c r="AR73" s="873"/>
      <c r="AS73" s="873"/>
      <c r="AT73" s="873"/>
      <c r="AU73" s="873" t="s">
        <v>589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584</v>
      </c>
      <c r="C74" s="916"/>
      <c r="D74" s="916"/>
      <c r="E74" s="916"/>
      <c r="F74" s="916"/>
      <c r="G74" s="916"/>
      <c r="H74" s="916"/>
      <c r="I74" s="916"/>
      <c r="J74" s="916"/>
      <c r="K74" s="916"/>
      <c r="L74" s="916"/>
      <c r="M74" s="916"/>
      <c r="N74" s="916"/>
      <c r="O74" s="916"/>
      <c r="P74" s="917"/>
      <c r="Q74" s="918">
        <v>1</v>
      </c>
      <c r="R74" s="873"/>
      <c r="S74" s="873"/>
      <c r="T74" s="873"/>
      <c r="U74" s="873"/>
      <c r="V74" s="873">
        <v>1</v>
      </c>
      <c r="W74" s="873"/>
      <c r="X74" s="873"/>
      <c r="Y74" s="873"/>
      <c r="Z74" s="873"/>
      <c r="AA74" s="873">
        <v>0</v>
      </c>
      <c r="AB74" s="873"/>
      <c r="AC74" s="873"/>
      <c r="AD74" s="873"/>
      <c r="AE74" s="873"/>
      <c r="AF74" s="873" t="s">
        <v>589</v>
      </c>
      <c r="AG74" s="873"/>
      <c r="AH74" s="873"/>
      <c r="AI74" s="873"/>
      <c r="AJ74" s="873"/>
      <c r="AK74" s="873" t="s">
        <v>589</v>
      </c>
      <c r="AL74" s="873"/>
      <c r="AM74" s="873"/>
      <c r="AN74" s="873"/>
      <c r="AO74" s="873"/>
      <c r="AP74" s="873" t="s">
        <v>589</v>
      </c>
      <c r="AQ74" s="873"/>
      <c r="AR74" s="873"/>
      <c r="AS74" s="873"/>
      <c r="AT74" s="873"/>
      <c r="AU74" s="873" t="s">
        <v>589</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585</v>
      </c>
      <c r="C75" s="916"/>
      <c r="D75" s="916"/>
      <c r="E75" s="916"/>
      <c r="F75" s="916"/>
      <c r="G75" s="916"/>
      <c r="H75" s="916"/>
      <c r="I75" s="916"/>
      <c r="J75" s="916"/>
      <c r="K75" s="916"/>
      <c r="L75" s="916"/>
      <c r="M75" s="916"/>
      <c r="N75" s="916"/>
      <c r="O75" s="916"/>
      <c r="P75" s="917"/>
      <c r="Q75" s="921">
        <v>60</v>
      </c>
      <c r="R75" s="922"/>
      <c r="S75" s="922"/>
      <c r="T75" s="922"/>
      <c r="U75" s="872"/>
      <c r="V75" s="923">
        <v>59</v>
      </c>
      <c r="W75" s="922"/>
      <c r="X75" s="922"/>
      <c r="Y75" s="922"/>
      <c r="Z75" s="872"/>
      <c r="AA75" s="923">
        <v>1</v>
      </c>
      <c r="AB75" s="922"/>
      <c r="AC75" s="922"/>
      <c r="AD75" s="922"/>
      <c r="AE75" s="872"/>
      <c r="AF75" s="923" t="s">
        <v>589</v>
      </c>
      <c r="AG75" s="922"/>
      <c r="AH75" s="922"/>
      <c r="AI75" s="922"/>
      <c r="AJ75" s="872"/>
      <c r="AK75" s="923">
        <v>24</v>
      </c>
      <c r="AL75" s="922"/>
      <c r="AM75" s="922"/>
      <c r="AN75" s="922"/>
      <c r="AO75" s="872"/>
      <c r="AP75" s="923" t="s">
        <v>589</v>
      </c>
      <c r="AQ75" s="922"/>
      <c r="AR75" s="922"/>
      <c r="AS75" s="922"/>
      <c r="AT75" s="872"/>
      <c r="AU75" s="923" t="s">
        <v>589</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586</v>
      </c>
      <c r="C76" s="916"/>
      <c r="D76" s="916"/>
      <c r="E76" s="916"/>
      <c r="F76" s="916"/>
      <c r="G76" s="916"/>
      <c r="H76" s="916"/>
      <c r="I76" s="916"/>
      <c r="J76" s="916"/>
      <c r="K76" s="916"/>
      <c r="L76" s="916"/>
      <c r="M76" s="916"/>
      <c r="N76" s="916"/>
      <c r="O76" s="916"/>
      <c r="P76" s="917"/>
      <c r="Q76" s="921">
        <v>39</v>
      </c>
      <c r="R76" s="922"/>
      <c r="S76" s="922"/>
      <c r="T76" s="922"/>
      <c r="U76" s="872"/>
      <c r="V76" s="923">
        <v>37</v>
      </c>
      <c r="W76" s="922"/>
      <c r="X76" s="922"/>
      <c r="Y76" s="922"/>
      <c r="Z76" s="872"/>
      <c r="AA76" s="923">
        <v>2</v>
      </c>
      <c r="AB76" s="922"/>
      <c r="AC76" s="922"/>
      <c r="AD76" s="922"/>
      <c r="AE76" s="872"/>
      <c r="AF76" s="923" t="s">
        <v>589</v>
      </c>
      <c r="AG76" s="922"/>
      <c r="AH76" s="922"/>
      <c r="AI76" s="922"/>
      <c r="AJ76" s="872"/>
      <c r="AK76" s="923" t="s">
        <v>589</v>
      </c>
      <c r="AL76" s="922"/>
      <c r="AM76" s="922"/>
      <c r="AN76" s="922"/>
      <c r="AO76" s="872"/>
      <c r="AP76" s="923" t="s">
        <v>589</v>
      </c>
      <c r="AQ76" s="922"/>
      <c r="AR76" s="922"/>
      <c r="AS76" s="922"/>
      <c r="AT76" s="872"/>
      <c r="AU76" s="923" t="s">
        <v>589</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587</v>
      </c>
      <c r="C77" s="916"/>
      <c r="D77" s="916"/>
      <c r="E77" s="916"/>
      <c r="F77" s="916"/>
      <c r="G77" s="916"/>
      <c r="H77" s="916"/>
      <c r="I77" s="916"/>
      <c r="J77" s="916"/>
      <c r="K77" s="916"/>
      <c r="L77" s="916"/>
      <c r="M77" s="916"/>
      <c r="N77" s="916"/>
      <c r="O77" s="916"/>
      <c r="P77" s="917"/>
      <c r="Q77" s="921">
        <v>1174</v>
      </c>
      <c r="R77" s="922"/>
      <c r="S77" s="922"/>
      <c r="T77" s="922"/>
      <c r="U77" s="872"/>
      <c r="V77" s="923">
        <v>1130</v>
      </c>
      <c r="W77" s="922"/>
      <c r="X77" s="922"/>
      <c r="Y77" s="922"/>
      <c r="Z77" s="872"/>
      <c r="AA77" s="923">
        <v>44</v>
      </c>
      <c r="AB77" s="922"/>
      <c r="AC77" s="922"/>
      <c r="AD77" s="922"/>
      <c r="AE77" s="872"/>
      <c r="AF77" s="923">
        <v>44</v>
      </c>
      <c r="AG77" s="922"/>
      <c r="AH77" s="922"/>
      <c r="AI77" s="922"/>
      <c r="AJ77" s="872"/>
      <c r="AK77" s="923">
        <v>0</v>
      </c>
      <c r="AL77" s="922"/>
      <c r="AM77" s="922"/>
      <c r="AN77" s="922"/>
      <c r="AO77" s="872"/>
      <c r="AP77" s="923" t="s">
        <v>589</v>
      </c>
      <c r="AQ77" s="922"/>
      <c r="AR77" s="922"/>
      <c r="AS77" s="922"/>
      <c r="AT77" s="872"/>
      <c r="AU77" s="923" t="s">
        <v>589</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590</v>
      </c>
      <c r="C78" s="916"/>
      <c r="D78" s="916"/>
      <c r="E78" s="916"/>
      <c r="F78" s="916"/>
      <c r="G78" s="916"/>
      <c r="H78" s="916"/>
      <c r="I78" s="916"/>
      <c r="J78" s="916"/>
      <c r="K78" s="916"/>
      <c r="L78" s="916"/>
      <c r="M78" s="916"/>
      <c r="N78" s="916"/>
      <c r="O78" s="916"/>
      <c r="P78" s="917"/>
      <c r="Q78" s="918">
        <v>250623</v>
      </c>
      <c r="R78" s="873"/>
      <c r="S78" s="873"/>
      <c r="T78" s="873"/>
      <c r="U78" s="873"/>
      <c r="V78" s="873">
        <v>237946</v>
      </c>
      <c r="W78" s="873"/>
      <c r="X78" s="873"/>
      <c r="Y78" s="873"/>
      <c r="Z78" s="873"/>
      <c r="AA78" s="873">
        <v>12677</v>
      </c>
      <c r="AB78" s="873"/>
      <c r="AC78" s="873"/>
      <c r="AD78" s="873"/>
      <c r="AE78" s="873"/>
      <c r="AF78" s="873">
        <v>12677</v>
      </c>
      <c r="AG78" s="873"/>
      <c r="AH78" s="873"/>
      <c r="AI78" s="873"/>
      <c r="AJ78" s="873"/>
      <c r="AK78" s="873">
        <v>923</v>
      </c>
      <c r="AL78" s="873"/>
      <c r="AM78" s="873"/>
      <c r="AN78" s="873"/>
      <c r="AO78" s="873"/>
      <c r="AP78" s="873" t="s">
        <v>589</v>
      </c>
      <c r="AQ78" s="873"/>
      <c r="AR78" s="873"/>
      <c r="AS78" s="873"/>
      <c r="AT78" s="873"/>
      <c r="AU78" s="873" t="s">
        <v>589</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390</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16415</v>
      </c>
      <c r="AG88" s="884"/>
      <c r="AH88" s="884"/>
      <c r="AI88" s="884"/>
      <c r="AJ88" s="884"/>
      <c r="AK88" s="881"/>
      <c r="AL88" s="881"/>
      <c r="AM88" s="881"/>
      <c r="AN88" s="881"/>
      <c r="AO88" s="881"/>
      <c r="AP88" s="884">
        <v>5741</v>
      </c>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307</v>
      </c>
      <c r="AG109" s="937"/>
      <c r="AH109" s="937"/>
      <c r="AI109" s="937"/>
      <c r="AJ109" s="938"/>
      <c r="AK109" s="936" t="s">
        <v>306</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307</v>
      </c>
      <c r="BW109" s="937"/>
      <c r="BX109" s="937"/>
      <c r="BY109" s="937"/>
      <c r="BZ109" s="938"/>
      <c r="CA109" s="936" t="s">
        <v>306</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307</v>
      </c>
      <c r="DM109" s="937"/>
      <c r="DN109" s="937"/>
      <c r="DO109" s="937"/>
      <c r="DP109" s="938"/>
      <c r="DQ109" s="936" t="s">
        <v>306</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231360</v>
      </c>
      <c r="AB110" s="944"/>
      <c r="AC110" s="944"/>
      <c r="AD110" s="944"/>
      <c r="AE110" s="945"/>
      <c r="AF110" s="946">
        <v>234286</v>
      </c>
      <c r="AG110" s="944"/>
      <c r="AH110" s="944"/>
      <c r="AI110" s="944"/>
      <c r="AJ110" s="945"/>
      <c r="AK110" s="946">
        <v>234412</v>
      </c>
      <c r="AL110" s="944"/>
      <c r="AM110" s="944"/>
      <c r="AN110" s="944"/>
      <c r="AO110" s="945"/>
      <c r="AP110" s="947">
        <v>11.1</v>
      </c>
      <c r="AQ110" s="948"/>
      <c r="AR110" s="948"/>
      <c r="AS110" s="948"/>
      <c r="AT110" s="949"/>
      <c r="AU110" s="950" t="s">
        <v>72</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2450694</v>
      </c>
      <c r="BR110" s="979"/>
      <c r="BS110" s="979"/>
      <c r="BT110" s="979"/>
      <c r="BU110" s="979"/>
      <c r="BV110" s="979">
        <v>2239455</v>
      </c>
      <c r="BW110" s="979"/>
      <c r="BX110" s="979"/>
      <c r="BY110" s="979"/>
      <c r="BZ110" s="979"/>
      <c r="CA110" s="979">
        <v>2024726</v>
      </c>
      <c r="CB110" s="979"/>
      <c r="CC110" s="979"/>
      <c r="CD110" s="979"/>
      <c r="CE110" s="979"/>
      <c r="CF110" s="993">
        <v>95.7</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128</v>
      </c>
      <c r="DH110" s="979"/>
      <c r="DI110" s="979"/>
      <c r="DJ110" s="979"/>
      <c r="DK110" s="979"/>
      <c r="DL110" s="979" t="s">
        <v>388</v>
      </c>
      <c r="DM110" s="979"/>
      <c r="DN110" s="979"/>
      <c r="DO110" s="979"/>
      <c r="DP110" s="979"/>
      <c r="DQ110" s="979" t="s">
        <v>128</v>
      </c>
      <c r="DR110" s="979"/>
      <c r="DS110" s="979"/>
      <c r="DT110" s="979"/>
      <c r="DU110" s="979"/>
      <c r="DV110" s="980" t="s">
        <v>388</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128</v>
      </c>
      <c r="AG111" s="986"/>
      <c r="AH111" s="986"/>
      <c r="AI111" s="986"/>
      <c r="AJ111" s="987"/>
      <c r="AK111" s="988" t="s">
        <v>128</v>
      </c>
      <c r="AL111" s="986"/>
      <c r="AM111" s="986"/>
      <c r="AN111" s="986"/>
      <c r="AO111" s="987"/>
      <c r="AP111" s="989" t="s">
        <v>388</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72416</v>
      </c>
      <c r="BR111" s="972"/>
      <c r="BS111" s="972"/>
      <c r="BT111" s="972"/>
      <c r="BU111" s="972"/>
      <c r="BV111" s="972">
        <v>60265</v>
      </c>
      <c r="BW111" s="972"/>
      <c r="BX111" s="972"/>
      <c r="BY111" s="972"/>
      <c r="BZ111" s="972"/>
      <c r="CA111" s="972">
        <v>47962</v>
      </c>
      <c r="CB111" s="972"/>
      <c r="CC111" s="972"/>
      <c r="CD111" s="972"/>
      <c r="CE111" s="972"/>
      <c r="CF111" s="966">
        <v>2.2999999999999998</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128</v>
      </c>
      <c r="DM111" s="972"/>
      <c r="DN111" s="972"/>
      <c r="DO111" s="972"/>
      <c r="DP111" s="972"/>
      <c r="DQ111" s="972" t="s">
        <v>388</v>
      </c>
      <c r="DR111" s="972"/>
      <c r="DS111" s="972"/>
      <c r="DT111" s="972"/>
      <c r="DU111" s="972"/>
      <c r="DV111" s="973" t="s">
        <v>128</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388</v>
      </c>
      <c r="AB112" s="1011"/>
      <c r="AC112" s="1011"/>
      <c r="AD112" s="1011"/>
      <c r="AE112" s="1012"/>
      <c r="AF112" s="1013" t="s">
        <v>128</v>
      </c>
      <c r="AG112" s="1011"/>
      <c r="AH112" s="1011"/>
      <c r="AI112" s="1011"/>
      <c r="AJ112" s="1012"/>
      <c r="AK112" s="1013" t="s">
        <v>388</v>
      </c>
      <c r="AL112" s="1011"/>
      <c r="AM112" s="1011"/>
      <c r="AN112" s="1011"/>
      <c r="AO112" s="1012"/>
      <c r="AP112" s="1014" t="s">
        <v>388</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1208037</v>
      </c>
      <c r="BR112" s="972"/>
      <c r="BS112" s="972"/>
      <c r="BT112" s="972"/>
      <c r="BU112" s="972"/>
      <c r="BV112" s="972">
        <v>1030066</v>
      </c>
      <c r="BW112" s="972"/>
      <c r="BX112" s="972"/>
      <c r="BY112" s="972"/>
      <c r="BZ112" s="972"/>
      <c r="CA112" s="972">
        <v>896419</v>
      </c>
      <c r="CB112" s="972"/>
      <c r="CC112" s="972"/>
      <c r="CD112" s="972"/>
      <c r="CE112" s="972"/>
      <c r="CF112" s="966">
        <v>42.3</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72416</v>
      </c>
      <c r="DH112" s="972"/>
      <c r="DI112" s="972"/>
      <c r="DJ112" s="972"/>
      <c r="DK112" s="972"/>
      <c r="DL112" s="972">
        <v>60265</v>
      </c>
      <c r="DM112" s="972"/>
      <c r="DN112" s="972"/>
      <c r="DO112" s="972"/>
      <c r="DP112" s="972"/>
      <c r="DQ112" s="972">
        <v>47962</v>
      </c>
      <c r="DR112" s="972"/>
      <c r="DS112" s="972"/>
      <c r="DT112" s="972"/>
      <c r="DU112" s="972"/>
      <c r="DV112" s="973">
        <v>2.2999999999999998</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202041</v>
      </c>
      <c r="AB113" s="986"/>
      <c r="AC113" s="986"/>
      <c r="AD113" s="986"/>
      <c r="AE113" s="987"/>
      <c r="AF113" s="988">
        <v>206309</v>
      </c>
      <c r="AG113" s="986"/>
      <c r="AH113" s="986"/>
      <c r="AI113" s="986"/>
      <c r="AJ113" s="987"/>
      <c r="AK113" s="988">
        <v>173461</v>
      </c>
      <c r="AL113" s="986"/>
      <c r="AM113" s="986"/>
      <c r="AN113" s="986"/>
      <c r="AO113" s="987"/>
      <c r="AP113" s="989">
        <v>8.1999999999999993</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66159</v>
      </c>
      <c r="BR113" s="972"/>
      <c r="BS113" s="972"/>
      <c r="BT113" s="972"/>
      <c r="BU113" s="972"/>
      <c r="BV113" s="972">
        <v>57774</v>
      </c>
      <c r="BW113" s="972"/>
      <c r="BX113" s="972"/>
      <c r="BY113" s="972"/>
      <c r="BZ113" s="972"/>
      <c r="CA113" s="972">
        <v>49846</v>
      </c>
      <c r="CB113" s="972"/>
      <c r="CC113" s="972"/>
      <c r="CD113" s="972"/>
      <c r="CE113" s="972"/>
      <c r="CF113" s="966">
        <v>2.4</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128</v>
      </c>
      <c r="DM113" s="1011"/>
      <c r="DN113" s="1011"/>
      <c r="DO113" s="1011"/>
      <c r="DP113" s="1012"/>
      <c r="DQ113" s="1013" t="s">
        <v>388</v>
      </c>
      <c r="DR113" s="1011"/>
      <c r="DS113" s="1011"/>
      <c r="DT113" s="1011"/>
      <c r="DU113" s="1012"/>
      <c r="DV113" s="1014" t="s">
        <v>445</v>
      </c>
      <c r="DW113" s="1015"/>
      <c r="DX113" s="1015"/>
      <c r="DY113" s="1015"/>
      <c r="DZ113" s="1016"/>
    </row>
    <row r="114" spans="1:130" s="246" customFormat="1" ht="26.25" customHeight="1" x14ac:dyDescent="0.15">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35696</v>
      </c>
      <c r="AB114" s="1011"/>
      <c r="AC114" s="1011"/>
      <c r="AD114" s="1011"/>
      <c r="AE114" s="1012"/>
      <c r="AF114" s="1013">
        <v>34043</v>
      </c>
      <c r="AG114" s="1011"/>
      <c r="AH114" s="1011"/>
      <c r="AI114" s="1011"/>
      <c r="AJ114" s="1012"/>
      <c r="AK114" s="1013">
        <v>28277</v>
      </c>
      <c r="AL114" s="1011"/>
      <c r="AM114" s="1011"/>
      <c r="AN114" s="1011"/>
      <c r="AO114" s="1012"/>
      <c r="AP114" s="1014">
        <v>1.3</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t="s">
        <v>388</v>
      </c>
      <c r="BR114" s="972"/>
      <c r="BS114" s="972"/>
      <c r="BT114" s="972"/>
      <c r="BU114" s="972"/>
      <c r="BV114" s="972" t="s">
        <v>128</v>
      </c>
      <c r="BW114" s="972"/>
      <c r="BX114" s="972"/>
      <c r="BY114" s="972"/>
      <c r="BZ114" s="972"/>
      <c r="CA114" s="972" t="s">
        <v>128</v>
      </c>
      <c r="CB114" s="972"/>
      <c r="CC114" s="972"/>
      <c r="CD114" s="972"/>
      <c r="CE114" s="972"/>
      <c r="CF114" s="966" t="s">
        <v>388</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128</v>
      </c>
      <c r="DM114" s="1011"/>
      <c r="DN114" s="1011"/>
      <c r="DO114" s="1011"/>
      <c r="DP114" s="1012"/>
      <c r="DQ114" s="1013" t="s">
        <v>388</v>
      </c>
      <c r="DR114" s="1011"/>
      <c r="DS114" s="1011"/>
      <c r="DT114" s="1011"/>
      <c r="DU114" s="1012"/>
      <c r="DV114" s="1014" t="s">
        <v>388</v>
      </c>
      <c r="DW114" s="1015"/>
      <c r="DX114" s="1015"/>
      <c r="DY114" s="1015"/>
      <c r="DZ114" s="1016"/>
    </row>
    <row r="115" spans="1:130" s="246" customFormat="1" ht="26.25" customHeight="1" x14ac:dyDescent="0.15">
      <c r="A115" s="1006"/>
      <c r="B115" s="1007"/>
      <c r="C115" s="1002" t="s">
        <v>449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13204</v>
      </c>
      <c r="AB115" s="986"/>
      <c r="AC115" s="986"/>
      <c r="AD115" s="986"/>
      <c r="AE115" s="987"/>
      <c r="AF115" s="988">
        <v>12982</v>
      </c>
      <c r="AG115" s="986"/>
      <c r="AH115" s="986"/>
      <c r="AI115" s="986"/>
      <c r="AJ115" s="987"/>
      <c r="AK115" s="988">
        <v>12965</v>
      </c>
      <c r="AL115" s="986"/>
      <c r="AM115" s="986"/>
      <c r="AN115" s="986"/>
      <c r="AO115" s="987"/>
      <c r="AP115" s="989">
        <v>0.6</v>
      </c>
      <c r="AQ115" s="990"/>
      <c r="AR115" s="990"/>
      <c r="AS115" s="990"/>
      <c r="AT115" s="991"/>
      <c r="AU115" s="952"/>
      <c r="AV115" s="953"/>
      <c r="AW115" s="953"/>
      <c r="AX115" s="953"/>
      <c r="AY115" s="953"/>
      <c r="AZ115" s="1001" t="s">
        <v>450</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128</v>
      </c>
      <c r="BW115" s="972"/>
      <c r="BX115" s="972"/>
      <c r="BY115" s="972"/>
      <c r="BZ115" s="972"/>
      <c r="CA115" s="972" t="s">
        <v>388</v>
      </c>
      <c r="CB115" s="972"/>
      <c r="CC115" s="972"/>
      <c r="CD115" s="972"/>
      <c r="CE115" s="972"/>
      <c r="CF115" s="966" t="s">
        <v>128</v>
      </c>
      <c r="CG115" s="967"/>
      <c r="CH115" s="967"/>
      <c r="CI115" s="967"/>
      <c r="CJ115" s="967"/>
      <c r="CK115" s="997"/>
      <c r="CL115" s="998"/>
      <c r="CM115" s="1001" t="s">
        <v>451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388</v>
      </c>
      <c r="DH115" s="1011"/>
      <c r="DI115" s="1011"/>
      <c r="DJ115" s="1011"/>
      <c r="DK115" s="1012"/>
      <c r="DL115" s="1013" t="s">
        <v>388</v>
      </c>
      <c r="DM115" s="1011"/>
      <c r="DN115" s="1011"/>
      <c r="DO115" s="1011"/>
      <c r="DP115" s="1012"/>
      <c r="DQ115" s="1013" t="s">
        <v>128</v>
      </c>
      <c r="DR115" s="1011"/>
      <c r="DS115" s="1011"/>
      <c r="DT115" s="1011"/>
      <c r="DU115" s="1012"/>
      <c r="DV115" s="1014" t="s">
        <v>128</v>
      </c>
      <c r="DW115" s="1015"/>
      <c r="DX115" s="1015"/>
      <c r="DY115" s="1015"/>
      <c r="DZ115" s="1016"/>
    </row>
    <row r="116" spans="1:130" s="246" customFormat="1" ht="26.25" customHeight="1" x14ac:dyDescent="0.15">
      <c r="A116" s="1008"/>
      <c r="B116" s="1009"/>
      <c r="C116" s="1017" t="s">
        <v>452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128</v>
      </c>
      <c r="AB116" s="1011"/>
      <c r="AC116" s="1011"/>
      <c r="AD116" s="1011"/>
      <c r="AE116" s="1012"/>
      <c r="AF116" s="1013" t="s">
        <v>388</v>
      </c>
      <c r="AG116" s="1011"/>
      <c r="AH116" s="1011"/>
      <c r="AI116" s="1011"/>
      <c r="AJ116" s="1012"/>
      <c r="AK116" s="1013" t="s">
        <v>128</v>
      </c>
      <c r="AL116" s="1011"/>
      <c r="AM116" s="1011"/>
      <c r="AN116" s="1011"/>
      <c r="AO116" s="1012"/>
      <c r="AP116" s="1014" t="s">
        <v>128</v>
      </c>
      <c r="AQ116" s="1015"/>
      <c r="AR116" s="1015"/>
      <c r="AS116" s="1015"/>
      <c r="AT116" s="1016"/>
      <c r="AU116" s="952"/>
      <c r="AV116" s="953"/>
      <c r="AW116" s="953"/>
      <c r="AX116" s="953"/>
      <c r="AY116" s="953"/>
      <c r="AZ116" s="1019" t="s">
        <v>453</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128</v>
      </c>
      <c r="BW116" s="972"/>
      <c r="BX116" s="972"/>
      <c r="BY116" s="972"/>
      <c r="BZ116" s="972"/>
      <c r="CA116" s="972" t="s">
        <v>388</v>
      </c>
      <c r="CB116" s="972"/>
      <c r="CC116" s="972"/>
      <c r="CD116" s="972"/>
      <c r="CE116" s="972"/>
      <c r="CF116" s="966" t="s">
        <v>388</v>
      </c>
      <c r="CG116" s="967"/>
      <c r="CH116" s="967"/>
      <c r="CI116" s="967"/>
      <c r="CJ116" s="967"/>
      <c r="CK116" s="997"/>
      <c r="CL116" s="998"/>
      <c r="CM116" s="968" t="s">
        <v>454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388</v>
      </c>
      <c r="DH116" s="1011"/>
      <c r="DI116" s="1011"/>
      <c r="DJ116" s="1011"/>
      <c r="DK116" s="1012"/>
      <c r="DL116" s="1013" t="s">
        <v>128</v>
      </c>
      <c r="DM116" s="1011"/>
      <c r="DN116" s="1011"/>
      <c r="DO116" s="1011"/>
      <c r="DP116" s="1012"/>
      <c r="DQ116" s="1013" t="s">
        <v>128</v>
      </c>
      <c r="DR116" s="1011"/>
      <c r="DS116" s="1011"/>
      <c r="DT116" s="1011"/>
      <c r="DU116" s="1012"/>
      <c r="DV116" s="1014" t="s">
        <v>128</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455</v>
      </c>
      <c r="Z117" s="938"/>
      <c r="AA117" s="1028">
        <v>482301</v>
      </c>
      <c r="AB117" s="1029"/>
      <c r="AC117" s="1029"/>
      <c r="AD117" s="1029"/>
      <c r="AE117" s="1030"/>
      <c r="AF117" s="1031">
        <v>487620</v>
      </c>
      <c r="AG117" s="1029"/>
      <c r="AH117" s="1029"/>
      <c r="AI117" s="1029"/>
      <c r="AJ117" s="1030"/>
      <c r="AK117" s="1031">
        <v>449115</v>
      </c>
      <c r="AL117" s="1029"/>
      <c r="AM117" s="1029"/>
      <c r="AN117" s="1029"/>
      <c r="AO117" s="1030"/>
      <c r="AP117" s="1032"/>
      <c r="AQ117" s="1033"/>
      <c r="AR117" s="1033"/>
      <c r="AS117" s="1033"/>
      <c r="AT117" s="1034"/>
      <c r="AU117" s="952"/>
      <c r="AV117" s="953"/>
      <c r="AW117" s="953"/>
      <c r="AX117" s="953"/>
      <c r="AY117" s="953"/>
      <c r="AZ117" s="1019" t="s">
        <v>456</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128</v>
      </c>
      <c r="CB117" s="972"/>
      <c r="CC117" s="972"/>
      <c r="CD117" s="972"/>
      <c r="CE117" s="972"/>
      <c r="CF117" s="966" t="s">
        <v>128</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388</v>
      </c>
      <c r="DH117" s="1011"/>
      <c r="DI117" s="1011"/>
      <c r="DJ117" s="1011"/>
      <c r="DK117" s="1012"/>
      <c r="DL117" s="1013" t="s">
        <v>388</v>
      </c>
      <c r="DM117" s="1011"/>
      <c r="DN117" s="1011"/>
      <c r="DO117" s="1011"/>
      <c r="DP117" s="1012"/>
      <c r="DQ117" s="1013" t="s">
        <v>388</v>
      </c>
      <c r="DR117" s="1011"/>
      <c r="DS117" s="1011"/>
      <c r="DT117" s="1011"/>
      <c r="DU117" s="1012"/>
      <c r="DV117" s="1014" t="s">
        <v>388</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307</v>
      </c>
      <c r="AG118" s="937"/>
      <c r="AH118" s="937"/>
      <c r="AI118" s="937"/>
      <c r="AJ118" s="938"/>
      <c r="AK118" s="936" t="s">
        <v>306</v>
      </c>
      <c r="AL118" s="937"/>
      <c r="AM118" s="937"/>
      <c r="AN118" s="937"/>
      <c r="AO118" s="938"/>
      <c r="AP118" s="1023" t="s">
        <v>429</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128</v>
      </c>
      <c r="BW118" s="1050"/>
      <c r="BX118" s="1050"/>
      <c r="BY118" s="1050"/>
      <c r="BZ118" s="1050"/>
      <c r="CA118" s="1050" t="s">
        <v>388</v>
      </c>
      <c r="CB118" s="1050"/>
      <c r="CC118" s="1050"/>
      <c r="CD118" s="1050"/>
      <c r="CE118" s="1050"/>
      <c r="CF118" s="966" t="s">
        <v>128</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128</v>
      </c>
      <c r="DR118" s="1011"/>
      <c r="DS118" s="1011"/>
      <c r="DT118" s="1011"/>
      <c r="DU118" s="1012"/>
      <c r="DV118" s="1014" t="s">
        <v>128</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388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460</v>
      </c>
      <c r="BP119" s="1058"/>
      <c r="BQ119" s="1049">
        <v>3797306</v>
      </c>
      <c r="BR119" s="1050"/>
      <c r="BS119" s="1050"/>
      <c r="BT119" s="1050"/>
      <c r="BU119" s="1050"/>
      <c r="BV119" s="1050">
        <v>3387560</v>
      </c>
      <c r="BW119" s="1050"/>
      <c r="BX119" s="1050"/>
      <c r="BY119" s="1050"/>
      <c r="BZ119" s="1050"/>
      <c r="CA119" s="1050">
        <v>3018953</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388</v>
      </c>
      <c r="DH119" s="1036"/>
      <c r="DI119" s="1036"/>
      <c r="DJ119" s="1036"/>
      <c r="DK119" s="1037"/>
      <c r="DL119" s="1035" t="s">
        <v>388</v>
      </c>
      <c r="DM119" s="1036"/>
      <c r="DN119" s="1036"/>
      <c r="DO119" s="1036"/>
      <c r="DP119" s="1037"/>
      <c r="DQ119" s="1035" t="s">
        <v>128</v>
      </c>
      <c r="DR119" s="1036"/>
      <c r="DS119" s="1036"/>
      <c r="DT119" s="1036"/>
      <c r="DU119" s="1037"/>
      <c r="DV119" s="1038" t="s">
        <v>128</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388</v>
      </c>
      <c r="AB120" s="1011"/>
      <c r="AC120" s="1011"/>
      <c r="AD120" s="1011"/>
      <c r="AE120" s="1012"/>
      <c r="AF120" s="1013" t="s">
        <v>128</v>
      </c>
      <c r="AG120" s="1011"/>
      <c r="AH120" s="1011"/>
      <c r="AI120" s="1011"/>
      <c r="AJ120" s="1012"/>
      <c r="AK120" s="1013" t="s">
        <v>128</v>
      </c>
      <c r="AL120" s="1011"/>
      <c r="AM120" s="1011"/>
      <c r="AN120" s="1011"/>
      <c r="AO120" s="1012"/>
      <c r="AP120" s="1014" t="s">
        <v>128</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7410927</v>
      </c>
      <c r="BR120" s="979"/>
      <c r="BS120" s="979"/>
      <c r="BT120" s="979"/>
      <c r="BU120" s="979"/>
      <c r="BV120" s="979">
        <v>8009969</v>
      </c>
      <c r="BW120" s="979"/>
      <c r="BX120" s="979"/>
      <c r="BY120" s="979"/>
      <c r="BZ120" s="979"/>
      <c r="CA120" s="979">
        <v>8208391</v>
      </c>
      <c r="CB120" s="979"/>
      <c r="CC120" s="979"/>
      <c r="CD120" s="979"/>
      <c r="CE120" s="979"/>
      <c r="CF120" s="993">
        <v>387.8</v>
      </c>
      <c r="CG120" s="994"/>
      <c r="CH120" s="994"/>
      <c r="CI120" s="994"/>
      <c r="CJ120" s="994"/>
      <c r="CK120" s="1059" t="s">
        <v>464</v>
      </c>
      <c r="CL120" s="1060"/>
      <c r="CM120" s="1060"/>
      <c r="CN120" s="1060"/>
      <c r="CO120" s="1061"/>
      <c r="CP120" s="1067" t="s">
        <v>465</v>
      </c>
      <c r="CQ120" s="1068"/>
      <c r="CR120" s="1068"/>
      <c r="CS120" s="1068"/>
      <c r="CT120" s="1068"/>
      <c r="CU120" s="1068"/>
      <c r="CV120" s="1068"/>
      <c r="CW120" s="1068"/>
      <c r="CX120" s="1068"/>
      <c r="CY120" s="1068"/>
      <c r="CZ120" s="1068"/>
      <c r="DA120" s="1068"/>
      <c r="DB120" s="1068"/>
      <c r="DC120" s="1068"/>
      <c r="DD120" s="1068"/>
      <c r="DE120" s="1068"/>
      <c r="DF120" s="1069"/>
      <c r="DG120" s="978">
        <v>1208037</v>
      </c>
      <c r="DH120" s="979"/>
      <c r="DI120" s="979"/>
      <c r="DJ120" s="979"/>
      <c r="DK120" s="979"/>
      <c r="DL120" s="979">
        <v>1030066</v>
      </c>
      <c r="DM120" s="979"/>
      <c r="DN120" s="979"/>
      <c r="DO120" s="979"/>
      <c r="DP120" s="979"/>
      <c r="DQ120" s="979">
        <v>896419</v>
      </c>
      <c r="DR120" s="979"/>
      <c r="DS120" s="979"/>
      <c r="DT120" s="979"/>
      <c r="DU120" s="979"/>
      <c r="DV120" s="980">
        <v>42.3</v>
      </c>
      <c r="DW120" s="980"/>
      <c r="DX120" s="980"/>
      <c r="DY120" s="980"/>
      <c r="DZ120" s="981"/>
    </row>
    <row r="121" spans="1:130" s="246" customFormat="1" ht="26.25" customHeight="1" x14ac:dyDescent="0.15">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13204</v>
      </c>
      <c r="AB121" s="1011"/>
      <c r="AC121" s="1011"/>
      <c r="AD121" s="1011"/>
      <c r="AE121" s="1012"/>
      <c r="AF121" s="1013">
        <v>12982</v>
      </c>
      <c r="AG121" s="1011"/>
      <c r="AH121" s="1011"/>
      <c r="AI121" s="1011"/>
      <c r="AJ121" s="1012"/>
      <c r="AK121" s="1013">
        <v>12965</v>
      </c>
      <c r="AL121" s="1011"/>
      <c r="AM121" s="1011"/>
      <c r="AN121" s="1011"/>
      <c r="AO121" s="1012"/>
      <c r="AP121" s="1014">
        <v>0.6</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t="s">
        <v>128</v>
      </c>
      <c r="BR121" s="972"/>
      <c r="BS121" s="972"/>
      <c r="BT121" s="972"/>
      <c r="BU121" s="972"/>
      <c r="BV121" s="972" t="s">
        <v>388</v>
      </c>
      <c r="BW121" s="972"/>
      <c r="BX121" s="972"/>
      <c r="BY121" s="972"/>
      <c r="BZ121" s="972"/>
      <c r="CA121" s="972" t="s">
        <v>128</v>
      </c>
      <c r="CB121" s="972"/>
      <c r="CC121" s="972"/>
      <c r="CD121" s="972"/>
      <c r="CE121" s="972"/>
      <c r="CF121" s="966" t="s">
        <v>128</v>
      </c>
      <c r="CG121" s="967"/>
      <c r="CH121" s="967"/>
      <c r="CI121" s="967"/>
      <c r="CJ121" s="967"/>
      <c r="CK121" s="1062"/>
      <c r="CL121" s="1063"/>
      <c r="CM121" s="1063"/>
      <c r="CN121" s="1063"/>
      <c r="CO121" s="1064"/>
      <c r="CP121" s="1072" t="s">
        <v>403</v>
      </c>
      <c r="CQ121" s="1073"/>
      <c r="CR121" s="1073"/>
      <c r="CS121" s="1073"/>
      <c r="CT121" s="1073"/>
      <c r="CU121" s="1073"/>
      <c r="CV121" s="1073"/>
      <c r="CW121" s="1073"/>
      <c r="CX121" s="1073"/>
      <c r="CY121" s="1073"/>
      <c r="CZ121" s="1073"/>
      <c r="DA121" s="1073"/>
      <c r="DB121" s="1073"/>
      <c r="DC121" s="1073"/>
      <c r="DD121" s="1073"/>
      <c r="DE121" s="1073"/>
      <c r="DF121" s="1074"/>
      <c r="DG121" s="971" t="s">
        <v>388</v>
      </c>
      <c r="DH121" s="972"/>
      <c r="DI121" s="972"/>
      <c r="DJ121" s="972"/>
      <c r="DK121" s="972"/>
      <c r="DL121" s="972" t="s">
        <v>128</v>
      </c>
      <c r="DM121" s="972"/>
      <c r="DN121" s="972"/>
      <c r="DO121" s="972"/>
      <c r="DP121" s="972"/>
      <c r="DQ121" s="972" t="s">
        <v>388</v>
      </c>
      <c r="DR121" s="972"/>
      <c r="DS121" s="972"/>
      <c r="DT121" s="972"/>
      <c r="DU121" s="972"/>
      <c r="DV121" s="973" t="s">
        <v>128</v>
      </c>
      <c r="DW121" s="973"/>
      <c r="DX121" s="973"/>
      <c r="DY121" s="973"/>
      <c r="DZ121" s="974"/>
    </row>
    <row r="122" spans="1:130" s="246" customFormat="1" ht="26.25" customHeight="1" x14ac:dyDescent="0.15">
      <c r="A122" s="1111"/>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128</v>
      </c>
      <c r="AG122" s="1011"/>
      <c r="AH122" s="1011"/>
      <c r="AI122" s="1011"/>
      <c r="AJ122" s="1012"/>
      <c r="AK122" s="1013" t="s">
        <v>388</v>
      </c>
      <c r="AL122" s="1011"/>
      <c r="AM122" s="1011"/>
      <c r="AN122" s="1011"/>
      <c r="AO122" s="1012"/>
      <c r="AP122" s="1014" t="s">
        <v>128</v>
      </c>
      <c r="AQ122" s="1015"/>
      <c r="AR122" s="1015"/>
      <c r="AS122" s="1015"/>
      <c r="AT122" s="1016"/>
      <c r="AU122" s="1044"/>
      <c r="AV122" s="1045"/>
      <c r="AW122" s="1045"/>
      <c r="AX122" s="1045"/>
      <c r="AY122" s="1046"/>
      <c r="AZ122" s="1026" t="s">
        <v>468</v>
      </c>
      <c r="BA122" s="1017"/>
      <c r="BB122" s="1017"/>
      <c r="BC122" s="1017"/>
      <c r="BD122" s="1017"/>
      <c r="BE122" s="1017"/>
      <c r="BF122" s="1017"/>
      <c r="BG122" s="1017"/>
      <c r="BH122" s="1017"/>
      <c r="BI122" s="1017"/>
      <c r="BJ122" s="1017"/>
      <c r="BK122" s="1017"/>
      <c r="BL122" s="1017"/>
      <c r="BM122" s="1017"/>
      <c r="BN122" s="1017"/>
      <c r="BO122" s="1017"/>
      <c r="BP122" s="1018"/>
      <c r="BQ122" s="1049">
        <v>3363897</v>
      </c>
      <c r="BR122" s="1050"/>
      <c r="BS122" s="1050"/>
      <c r="BT122" s="1050"/>
      <c r="BU122" s="1050"/>
      <c r="BV122" s="1050">
        <v>3292609</v>
      </c>
      <c r="BW122" s="1050"/>
      <c r="BX122" s="1050"/>
      <c r="BY122" s="1050"/>
      <c r="BZ122" s="1050"/>
      <c r="CA122" s="1050">
        <v>3197025</v>
      </c>
      <c r="CB122" s="1050"/>
      <c r="CC122" s="1050"/>
      <c r="CD122" s="1050"/>
      <c r="CE122" s="1050"/>
      <c r="CF122" s="1070">
        <v>151</v>
      </c>
      <c r="CG122" s="1071"/>
      <c r="CH122" s="1071"/>
      <c r="CI122" s="1071"/>
      <c r="CJ122" s="1071"/>
      <c r="CK122" s="1062"/>
      <c r="CL122" s="1063"/>
      <c r="CM122" s="1063"/>
      <c r="CN122" s="1063"/>
      <c r="CO122" s="1064"/>
      <c r="CP122" s="1072" t="s">
        <v>469</v>
      </c>
      <c r="CQ122" s="1073"/>
      <c r="CR122" s="1073"/>
      <c r="CS122" s="1073"/>
      <c r="CT122" s="1073"/>
      <c r="CU122" s="1073"/>
      <c r="CV122" s="1073"/>
      <c r="CW122" s="1073"/>
      <c r="CX122" s="1073"/>
      <c r="CY122" s="1073"/>
      <c r="CZ122" s="1073"/>
      <c r="DA122" s="1073"/>
      <c r="DB122" s="1073"/>
      <c r="DC122" s="1073"/>
      <c r="DD122" s="1073"/>
      <c r="DE122" s="1073"/>
      <c r="DF122" s="1074"/>
      <c r="DG122" s="971" t="s">
        <v>128</v>
      </c>
      <c r="DH122" s="972"/>
      <c r="DI122" s="972"/>
      <c r="DJ122" s="972"/>
      <c r="DK122" s="972"/>
      <c r="DL122" s="972" t="s">
        <v>388</v>
      </c>
      <c r="DM122" s="972"/>
      <c r="DN122" s="972"/>
      <c r="DO122" s="972"/>
      <c r="DP122" s="972"/>
      <c r="DQ122" s="972" t="s">
        <v>128</v>
      </c>
      <c r="DR122" s="972"/>
      <c r="DS122" s="972"/>
      <c r="DT122" s="972"/>
      <c r="DU122" s="972"/>
      <c r="DV122" s="973" t="s">
        <v>388</v>
      </c>
      <c r="DW122" s="973"/>
      <c r="DX122" s="973"/>
      <c r="DY122" s="973"/>
      <c r="DZ122" s="974"/>
    </row>
    <row r="123" spans="1:130" s="246" customFormat="1" ht="26.25" customHeight="1" x14ac:dyDescent="0.15">
      <c r="A123" s="1111"/>
      <c r="B123" s="998"/>
      <c r="C123" s="968" t="s">
        <v>454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388</v>
      </c>
      <c r="AB123" s="1011"/>
      <c r="AC123" s="1011"/>
      <c r="AD123" s="1011"/>
      <c r="AE123" s="1012"/>
      <c r="AF123" s="1013" t="s">
        <v>128</v>
      </c>
      <c r="AG123" s="1011"/>
      <c r="AH123" s="1011"/>
      <c r="AI123" s="1011"/>
      <c r="AJ123" s="1012"/>
      <c r="AK123" s="1013" t="s">
        <v>128</v>
      </c>
      <c r="AL123" s="1011"/>
      <c r="AM123" s="1011"/>
      <c r="AN123" s="1011"/>
      <c r="AO123" s="1012"/>
      <c r="AP123" s="1014" t="s">
        <v>388</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470</v>
      </c>
      <c r="BP123" s="1058"/>
      <c r="BQ123" s="1117">
        <v>10774824</v>
      </c>
      <c r="BR123" s="1118"/>
      <c r="BS123" s="1118"/>
      <c r="BT123" s="1118"/>
      <c r="BU123" s="1118"/>
      <c r="BV123" s="1118">
        <v>11302578</v>
      </c>
      <c r="BW123" s="1118"/>
      <c r="BX123" s="1118"/>
      <c r="BY123" s="1118"/>
      <c r="BZ123" s="1118"/>
      <c r="CA123" s="1118">
        <v>11405416</v>
      </c>
      <c r="CB123" s="1118"/>
      <c r="CC123" s="1118"/>
      <c r="CD123" s="1118"/>
      <c r="CE123" s="1118"/>
      <c r="CF123" s="1051"/>
      <c r="CG123" s="1052"/>
      <c r="CH123" s="1052"/>
      <c r="CI123" s="1052"/>
      <c r="CJ123" s="1053"/>
      <c r="CK123" s="1062"/>
      <c r="CL123" s="1063"/>
      <c r="CM123" s="1063"/>
      <c r="CN123" s="1063"/>
      <c r="CO123" s="1064"/>
      <c r="CP123" s="1072" t="s">
        <v>471</v>
      </c>
      <c r="CQ123" s="1073"/>
      <c r="CR123" s="1073"/>
      <c r="CS123" s="1073"/>
      <c r="CT123" s="1073"/>
      <c r="CU123" s="1073"/>
      <c r="CV123" s="1073"/>
      <c r="CW123" s="1073"/>
      <c r="CX123" s="1073"/>
      <c r="CY123" s="1073"/>
      <c r="CZ123" s="1073"/>
      <c r="DA123" s="1073"/>
      <c r="DB123" s="1073"/>
      <c r="DC123" s="1073"/>
      <c r="DD123" s="1073"/>
      <c r="DE123" s="1073"/>
      <c r="DF123" s="1074"/>
      <c r="DG123" s="1010" t="s">
        <v>388</v>
      </c>
      <c r="DH123" s="1011"/>
      <c r="DI123" s="1011"/>
      <c r="DJ123" s="1011"/>
      <c r="DK123" s="1012"/>
      <c r="DL123" s="1013" t="s">
        <v>388</v>
      </c>
      <c r="DM123" s="1011"/>
      <c r="DN123" s="1011"/>
      <c r="DO123" s="1011"/>
      <c r="DP123" s="1012"/>
      <c r="DQ123" s="1013" t="s">
        <v>388</v>
      </c>
      <c r="DR123" s="1011"/>
      <c r="DS123" s="1011"/>
      <c r="DT123" s="1011"/>
      <c r="DU123" s="1012"/>
      <c r="DV123" s="1014" t="s">
        <v>128</v>
      </c>
      <c r="DW123" s="1015"/>
      <c r="DX123" s="1015"/>
      <c r="DY123" s="1015"/>
      <c r="DZ123" s="1016"/>
    </row>
    <row r="124" spans="1:130" s="246" customFormat="1" ht="26.25" customHeight="1" thickBot="1" x14ac:dyDescent="0.2">
      <c r="A124" s="1111"/>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388</v>
      </c>
      <c r="AG124" s="1011"/>
      <c r="AH124" s="1011"/>
      <c r="AI124" s="1011"/>
      <c r="AJ124" s="1012"/>
      <c r="AK124" s="1013" t="s">
        <v>388</v>
      </c>
      <c r="AL124" s="1011"/>
      <c r="AM124" s="1011"/>
      <c r="AN124" s="1011"/>
      <c r="AO124" s="1012"/>
      <c r="AP124" s="1014" t="s">
        <v>128</v>
      </c>
      <c r="AQ124" s="1015"/>
      <c r="AR124" s="1015"/>
      <c r="AS124" s="1015"/>
      <c r="AT124" s="1016"/>
      <c r="AU124" s="1113" t="s">
        <v>472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388</v>
      </c>
      <c r="BR124" s="1080"/>
      <c r="BS124" s="1080"/>
      <c r="BT124" s="1080"/>
      <c r="BU124" s="1080"/>
      <c r="BV124" s="1080" t="s">
        <v>128</v>
      </c>
      <c r="BW124" s="1080"/>
      <c r="BX124" s="1080"/>
      <c r="BY124" s="1080"/>
      <c r="BZ124" s="1080"/>
      <c r="CA124" s="1080" t="s">
        <v>388</v>
      </c>
      <c r="CB124" s="1080"/>
      <c r="CC124" s="1080"/>
      <c r="CD124" s="1080"/>
      <c r="CE124" s="1080"/>
      <c r="CF124" s="1081"/>
      <c r="CG124" s="1082"/>
      <c r="CH124" s="1082"/>
      <c r="CI124" s="1082"/>
      <c r="CJ124" s="1083"/>
      <c r="CK124" s="1065"/>
      <c r="CL124" s="1065"/>
      <c r="CM124" s="1065"/>
      <c r="CN124" s="1065"/>
      <c r="CO124" s="1066"/>
      <c r="CP124" s="1072" t="s">
        <v>473</v>
      </c>
      <c r="CQ124" s="1073"/>
      <c r="CR124" s="1073"/>
      <c r="CS124" s="1073"/>
      <c r="CT124" s="1073"/>
      <c r="CU124" s="1073"/>
      <c r="CV124" s="1073"/>
      <c r="CW124" s="1073"/>
      <c r="CX124" s="1073"/>
      <c r="CY124" s="1073"/>
      <c r="CZ124" s="1073"/>
      <c r="DA124" s="1073"/>
      <c r="DB124" s="1073"/>
      <c r="DC124" s="1073"/>
      <c r="DD124" s="1073"/>
      <c r="DE124" s="1073"/>
      <c r="DF124" s="1074"/>
      <c r="DG124" s="1057" t="s">
        <v>388</v>
      </c>
      <c r="DH124" s="1036"/>
      <c r="DI124" s="1036"/>
      <c r="DJ124" s="1036"/>
      <c r="DK124" s="1037"/>
      <c r="DL124" s="1035" t="s">
        <v>128</v>
      </c>
      <c r="DM124" s="1036"/>
      <c r="DN124" s="1036"/>
      <c r="DO124" s="1036"/>
      <c r="DP124" s="1037"/>
      <c r="DQ124" s="1035" t="s">
        <v>388</v>
      </c>
      <c r="DR124" s="1036"/>
      <c r="DS124" s="1036"/>
      <c r="DT124" s="1036"/>
      <c r="DU124" s="1037"/>
      <c r="DV124" s="1038" t="s">
        <v>128</v>
      </c>
      <c r="DW124" s="1039"/>
      <c r="DX124" s="1039"/>
      <c r="DY124" s="1039"/>
      <c r="DZ124" s="1040"/>
    </row>
    <row r="125" spans="1:130" s="246" customFormat="1" ht="26.25" customHeight="1" x14ac:dyDescent="0.15">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388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474</v>
      </c>
      <c r="CL125" s="1060"/>
      <c r="CM125" s="1060"/>
      <c r="CN125" s="1060"/>
      <c r="CO125" s="1061"/>
      <c r="CP125" s="992" t="s">
        <v>475</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128</v>
      </c>
      <c r="DM125" s="979"/>
      <c r="DN125" s="979"/>
      <c r="DO125" s="979"/>
      <c r="DP125" s="979"/>
      <c r="DQ125" s="979" t="s">
        <v>128</v>
      </c>
      <c r="DR125" s="979"/>
      <c r="DS125" s="979"/>
      <c r="DT125" s="979"/>
      <c r="DU125" s="979"/>
      <c r="DV125" s="980" t="s">
        <v>445</v>
      </c>
      <c r="DW125" s="980"/>
      <c r="DX125" s="980"/>
      <c r="DY125" s="980"/>
      <c r="DZ125" s="981"/>
    </row>
    <row r="126" spans="1:130" s="246" customFormat="1" ht="26.25" customHeight="1" thickBot="1" x14ac:dyDescent="0.2">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388</v>
      </c>
      <c r="AB126" s="1011"/>
      <c r="AC126" s="1011"/>
      <c r="AD126" s="1011"/>
      <c r="AE126" s="1012"/>
      <c r="AF126" s="1013" t="s">
        <v>128</v>
      </c>
      <c r="AG126" s="1011"/>
      <c r="AH126" s="1011"/>
      <c r="AI126" s="1011"/>
      <c r="AJ126" s="1012"/>
      <c r="AK126" s="1013" t="s">
        <v>445</v>
      </c>
      <c r="AL126" s="1011"/>
      <c r="AM126" s="1011"/>
      <c r="AN126" s="1011"/>
      <c r="AO126" s="1012"/>
      <c r="AP126" s="1014" t="s">
        <v>388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476</v>
      </c>
      <c r="CQ126" s="1002"/>
      <c r="CR126" s="1002"/>
      <c r="CS126" s="1002"/>
      <c r="CT126" s="1002"/>
      <c r="CU126" s="1002"/>
      <c r="CV126" s="1002"/>
      <c r="CW126" s="1002"/>
      <c r="CX126" s="1002"/>
      <c r="CY126" s="1002"/>
      <c r="CZ126" s="1002"/>
      <c r="DA126" s="1002"/>
      <c r="DB126" s="1002"/>
      <c r="DC126" s="1002"/>
      <c r="DD126" s="1002"/>
      <c r="DE126" s="1002"/>
      <c r="DF126" s="1003"/>
      <c r="DG126" s="971" t="s">
        <v>445</v>
      </c>
      <c r="DH126" s="972"/>
      <c r="DI126" s="972"/>
      <c r="DJ126" s="972"/>
      <c r="DK126" s="972"/>
      <c r="DL126" s="972" t="s">
        <v>128</v>
      </c>
      <c r="DM126" s="972"/>
      <c r="DN126" s="972"/>
      <c r="DO126" s="972"/>
      <c r="DP126" s="972"/>
      <c r="DQ126" s="972" t="s">
        <v>128</v>
      </c>
      <c r="DR126" s="972"/>
      <c r="DS126" s="972"/>
      <c r="DT126" s="972"/>
      <c r="DU126" s="972"/>
      <c r="DV126" s="973" t="s">
        <v>388</v>
      </c>
      <c r="DW126" s="973"/>
      <c r="DX126" s="973"/>
      <c r="DY126" s="973"/>
      <c r="DZ126" s="974"/>
    </row>
    <row r="127" spans="1:130" s="246" customFormat="1" ht="26.25" customHeight="1" x14ac:dyDescent="0.15">
      <c r="A127" s="1112"/>
      <c r="B127" s="1000"/>
      <c r="C127" s="1054" t="s">
        <v>477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128</v>
      </c>
      <c r="AG127" s="1011"/>
      <c r="AH127" s="1011"/>
      <c r="AI127" s="1011"/>
      <c r="AJ127" s="1012"/>
      <c r="AK127" s="1013" t="s">
        <v>388</v>
      </c>
      <c r="AL127" s="1011"/>
      <c r="AM127" s="1011"/>
      <c r="AN127" s="1011"/>
      <c r="AO127" s="1012"/>
      <c r="AP127" s="1014" t="s">
        <v>128</v>
      </c>
      <c r="AQ127" s="1015"/>
      <c r="AR127" s="1015"/>
      <c r="AS127" s="1015"/>
      <c r="AT127" s="1016"/>
      <c r="AU127" s="282"/>
      <c r="AV127" s="282"/>
      <c r="AW127" s="282"/>
      <c r="AX127" s="1084" t="s">
        <v>478</v>
      </c>
      <c r="AY127" s="1085"/>
      <c r="AZ127" s="1085"/>
      <c r="BA127" s="1085"/>
      <c r="BB127" s="1085"/>
      <c r="BC127" s="1085"/>
      <c r="BD127" s="1085"/>
      <c r="BE127" s="1086"/>
      <c r="BF127" s="1087" t="s">
        <v>479</v>
      </c>
      <c r="BG127" s="1085"/>
      <c r="BH127" s="1085"/>
      <c r="BI127" s="1085"/>
      <c r="BJ127" s="1085"/>
      <c r="BK127" s="1085"/>
      <c r="BL127" s="1086"/>
      <c r="BM127" s="1087" t="s">
        <v>480</v>
      </c>
      <c r="BN127" s="1085"/>
      <c r="BO127" s="1085"/>
      <c r="BP127" s="1085"/>
      <c r="BQ127" s="1085"/>
      <c r="BR127" s="1085"/>
      <c r="BS127" s="1086"/>
      <c r="BT127" s="1087" t="s">
        <v>481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482</v>
      </c>
      <c r="CQ127" s="1002"/>
      <c r="CR127" s="1002"/>
      <c r="CS127" s="1002"/>
      <c r="CT127" s="1002"/>
      <c r="CU127" s="1002"/>
      <c r="CV127" s="1002"/>
      <c r="CW127" s="1002"/>
      <c r="CX127" s="1002"/>
      <c r="CY127" s="1002"/>
      <c r="CZ127" s="1002"/>
      <c r="DA127" s="1002"/>
      <c r="DB127" s="1002"/>
      <c r="DC127" s="1002"/>
      <c r="DD127" s="1002"/>
      <c r="DE127" s="1002"/>
      <c r="DF127" s="1003"/>
      <c r="DG127" s="971" t="s">
        <v>388</v>
      </c>
      <c r="DH127" s="972"/>
      <c r="DI127" s="972"/>
      <c r="DJ127" s="972"/>
      <c r="DK127" s="972"/>
      <c r="DL127" s="972" t="s">
        <v>388</v>
      </c>
      <c r="DM127" s="972"/>
      <c r="DN127" s="972"/>
      <c r="DO127" s="972"/>
      <c r="DP127" s="972"/>
      <c r="DQ127" s="972" t="s">
        <v>388</v>
      </c>
      <c r="DR127" s="972"/>
      <c r="DS127" s="972"/>
      <c r="DT127" s="972"/>
      <c r="DU127" s="972"/>
      <c r="DV127" s="973" t="s">
        <v>128</v>
      </c>
      <c r="DW127" s="973"/>
      <c r="DX127" s="973"/>
      <c r="DY127" s="973"/>
      <c r="DZ127" s="974"/>
    </row>
    <row r="128" spans="1:130" s="246" customFormat="1" ht="26.25" customHeight="1" thickBot="1" x14ac:dyDescent="0.2">
      <c r="A128" s="1095" t="s">
        <v>483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484</v>
      </c>
      <c r="X128" s="1097"/>
      <c r="Y128" s="1097"/>
      <c r="Z128" s="1098"/>
      <c r="AA128" s="1099">
        <v>2546</v>
      </c>
      <c r="AB128" s="1100"/>
      <c r="AC128" s="1100"/>
      <c r="AD128" s="1100"/>
      <c r="AE128" s="1101"/>
      <c r="AF128" s="1102" t="s">
        <v>388</v>
      </c>
      <c r="AG128" s="1100"/>
      <c r="AH128" s="1100"/>
      <c r="AI128" s="1100"/>
      <c r="AJ128" s="1101"/>
      <c r="AK128" s="1102" t="s">
        <v>128</v>
      </c>
      <c r="AL128" s="1100"/>
      <c r="AM128" s="1100"/>
      <c r="AN128" s="1100"/>
      <c r="AO128" s="1101"/>
      <c r="AP128" s="1103"/>
      <c r="AQ128" s="1104"/>
      <c r="AR128" s="1104"/>
      <c r="AS128" s="1104"/>
      <c r="AT128" s="1105"/>
      <c r="AU128" s="282"/>
      <c r="AV128" s="282"/>
      <c r="AW128" s="282"/>
      <c r="AX128" s="940" t="s">
        <v>485</v>
      </c>
      <c r="AY128" s="941"/>
      <c r="AZ128" s="941"/>
      <c r="BA128" s="941"/>
      <c r="BB128" s="941"/>
      <c r="BC128" s="941"/>
      <c r="BD128" s="941"/>
      <c r="BE128" s="942"/>
      <c r="BF128" s="1106" t="s">
        <v>388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486</v>
      </c>
      <c r="CQ128" s="1089"/>
      <c r="CR128" s="1089"/>
      <c r="CS128" s="1089"/>
      <c r="CT128" s="1089"/>
      <c r="CU128" s="1089"/>
      <c r="CV128" s="1089"/>
      <c r="CW128" s="1089"/>
      <c r="CX128" s="1089"/>
      <c r="CY128" s="1089"/>
      <c r="CZ128" s="1089"/>
      <c r="DA128" s="1089"/>
      <c r="DB128" s="1089"/>
      <c r="DC128" s="1089"/>
      <c r="DD128" s="1089"/>
      <c r="DE128" s="1089"/>
      <c r="DF128" s="1090"/>
      <c r="DG128" s="1091" t="s">
        <v>388</v>
      </c>
      <c r="DH128" s="1092"/>
      <c r="DI128" s="1092"/>
      <c r="DJ128" s="1092"/>
      <c r="DK128" s="1092"/>
      <c r="DL128" s="1092" t="s">
        <v>445</v>
      </c>
      <c r="DM128" s="1092"/>
      <c r="DN128" s="1092"/>
      <c r="DO128" s="1092"/>
      <c r="DP128" s="1092"/>
      <c r="DQ128" s="1092" t="s">
        <v>445</v>
      </c>
      <c r="DR128" s="1092"/>
      <c r="DS128" s="1092"/>
      <c r="DT128" s="1092"/>
      <c r="DU128" s="1092"/>
      <c r="DV128" s="1093" t="s">
        <v>128</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487</v>
      </c>
      <c r="X129" s="1126"/>
      <c r="Y129" s="1126"/>
      <c r="Z129" s="1127"/>
      <c r="AA129" s="1010">
        <v>2505767</v>
      </c>
      <c r="AB129" s="1011"/>
      <c r="AC129" s="1011"/>
      <c r="AD129" s="1011"/>
      <c r="AE129" s="1012"/>
      <c r="AF129" s="1013">
        <v>2460422</v>
      </c>
      <c r="AG129" s="1011"/>
      <c r="AH129" s="1011"/>
      <c r="AI129" s="1011"/>
      <c r="AJ129" s="1012"/>
      <c r="AK129" s="1013">
        <v>2408708</v>
      </c>
      <c r="AL129" s="1011"/>
      <c r="AM129" s="1011"/>
      <c r="AN129" s="1011"/>
      <c r="AO129" s="1012"/>
      <c r="AP129" s="1128"/>
      <c r="AQ129" s="1129"/>
      <c r="AR129" s="1129"/>
      <c r="AS129" s="1129"/>
      <c r="AT129" s="1130"/>
      <c r="AU129" s="284"/>
      <c r="AV129" s="284"/>
      <c r="AW129" s="284"/>
      <c r="AX129" s="1119" t="s">
        <v>488</v>
      </c>
      <c r="AY129" s="1002"/>
      <c r="AZ129" s="1002"/>
      <c r="BA129" s="1002"/>
      <c r="BB129" s="1002"/>
      <c r="BC129" s="1002"/>
      <c r="BD129" s="1002"/>
      <c r="BE129" s="1003"/>
      <c r="BF129" s="1120" t="s">
        <v>445</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490</v>
      </c>
      <c r="X130" s="1126"/>
      <c r="Y130" s="1126"/>
      <c r="Z130" s="1127"/>
      <c r="AA130" s="1010">
        <v>320309</v>
      </c>
      <c r="AB130" s="1011"/>
      <c r="AC130" s="1011"/>
      <c r="AD130" s="1011"/>
      <c r="AE130" s="1012"/>
      <c r="AF130" s="1013">
        <v>303002</v>
      </c>
      <c r="AG130" s="1011"/>
      <c r="AH130" s="1011"/>
      <c r="AI130" s="1011"/>
      <c r="AJ130" s="1012"/>
      <c r="AK130" s="1013">
        <v>291929</v>
      </c>
      <c r="AL130" s="1011"/>
      <c r="AM130" s="1011"/>
      <c r="AN130" s="1011"/>
      <c r="AO130" s="1012"/>
      <c r="AP130" s="1128"/>
      <c r="AQ130" s="1129"/>
      <c r="AR130" s="1129"/>
      <c r="AS130" s="1129"/>
      <c r="AT130" s="1130"/>
      <c r="AU130" s="284"/>
      <c r="AV130" s="284"/>
      <c r="AW130" s="284"/>
      <c r="AX130" s="1119" t="s">
        <v>491</v>
      </c>
      <c r="AY130" s="1002"/>
      <c r="AZ130" s="1002"/>
      <c r="BA130" s="1002"/>
      <c r="BB130" s="1002"/>
      <c r="BC130" s="1002"/>
      <c r="BD130" s="1002"/>
      <c r="BE130" s="1003"/>
      <c r="BF130" s="1156">
        <v>7.7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492</v>
      </c>
      <c r="X131" s="1164"/>
      <c r="Y131" s="1164"/>
      <c r="Z131" s="1165"/>
      <c r="AA131" s="1057">
        <v>2185458</v>
      </c>
      <c r="AB131" s="1036"/>
      <c r="AC131" s="1036"/>
      <c r="AD131" s="1036"/>
      <c r="AE131" s="1037"/>
      <c r="AF131" s="1035">
        <v>2157420</v>
      </c>
      <c r="AG131" s="1036"/>
      <c r="AH131" s="1036"/>
      <c r="AI131" s="1036"/>
      <c r="AJ131" s="1037"/>
      <c r="AK131" s="1035">
        <v>2116779</v>
      </c>
      <c r="AL131" s="1036"/>
      <c r="AM131" s="1036"/>
      <c r="AN131" s="1036"/>
      <c r="AO131" s="1037"/>
      <c r="AP131" s="1166"/>
      <c r="AQ131" s="1167"/>
      <c r="AR131" s="1167"/>
      <c r="AS131" s="1167"/>
      <c r="AT131" s="1168"/>
      <c r="AU131" s="284"/>
      <c r="AV131" s="284"/>
      <c r="AW131" s="284"/>
      <c r="AX131" s="1138" t="s">
        <v>493</v>
      </c>
      <c r="AY131" s="1089"/>
      <c r="AZ131" s="1089"/>
      <c r="BA131" s="1089"/>
      <c r="BB131" s="1089"/>
      <c r="BC131" s="1089"/>
      <c r="BD131" s="1089"/>
      <c r="BE131" s="1090"/>
      <c r="BF131" s="1139" t="s">
        <v>388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495</v>
      </c>
      <c r="W132" s="1149"/>
      <c r="X132" s="1149"/>
      <c r="Y132" s="1149"/>
      <c r="Z132" s="1150"/>
      <c r="AA132" s="1151">
        <v>7.2957704980000004</v>
      </c>
      <c r="AB132" s="1152"/>
      <c r="AC132" s="1152"/>
      <c r="AD132" s="1152"/>
      <c r="AE132" s="1153"/>
      <c r="AF132" s="1154">
        <v>8.5573509100000003</v>
      </c>
      <c r="AG132" s="1152"/>
      <c r="AH132" s="1152"/>
      <c r="AI132" s="1152"/>
      <c r="AJ132" s="1153"/>
      <c r="AK132" s="1154">
        <v>7.4257161470000002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496</v>
      </c>
      <c r="W133" s="1132"/>
      <c r="X133" s="1132"/>
      <c r="Y133" s="1132"/>
      <c r="Z133" s="1133"/>
      <c r="AA133" s="1134">
        <v>9.8000000000000007</v>
      </c>
      <c r="AB133" s="1135"/>
      <c r="AC133" s="1135"/>
      <c r="AD133" s="1135"/>
      <c r="AE133" s="1136"/>
      <c r="AF133" s="1134">
        <v>8.8000000000000007</v>
      </c>
      <c r="AG133" s="1135"/>
      <c r="AH133" s="1135"/>
      <c r="AI133" s="1135"/>
      <c r="AJ133" s="1136"/>
      <c r="AK133" s="1134">
        <v>7.7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8XyyYxkjWi42r6ufDF5jyjPxqz0yEIgTTAtee6OVdWbVlsgEJ0YT8JO4lrRNpbydjsGgwpoR8JF+Si1XmLNsw==" saltValue="dsIaYYDFC3hQaJuM6q8N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election activeCell="CO52" sqref="CO5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aP0LONPm9YHWnG7XjhQfK/MMhzTc8OotiDIKDpKC9kzuGQSFUKViGyGqZxxrqeDoumtAu8QUPeP2xDubyU+QA==" saltValue="LnefZYv5iHpcgLA7/V12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7" zoomScaleNormal="77" zoomScaleSheetLayoutView="55" workbookViewId="0">
      <selection activeCell="AY27" sqref="AY27:BM2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z2ALbuqDfflVXVRwrE3pg3kRq2+05cFP+dmyvt+jPZPgX7w2uvYFCMnp3zvU5y7b2GwxKMB7d1j9kUsDfZdLg==" saltValue="hBWIcCyVsWerOV4HkZVt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Y27" sqref="AY27:BM2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505</v>
      </c>
      <c r="AL9" s="1175"/>
      <c r="AM9" s="1175"/>
      <c r="AN9" s="1176"/>
      <c r="AO9" s="312">
        <v>816424</v>
      </c>
      <c r="AP9" s="312">
        <v>135506</v>
      </c>
      <c r="AQ9" s="313">
        <v>190701</v>
      </c>
      <c r="AR9" s="314">
        <v>-28.9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506</v>
      </c>
      <c r="AL10" s="1175"/>
      <c r="AM10" s="1175"/>
      <c r="AN10" s="1176"/>
      <c r="AO10" s="315">
        <v>82926</v>
      </c>
      <c r="AP10" s="315">
        <v>13764</v>
      </c>
      <c r="AQ10" s="316">
        <v>22807</v>
      </c>
      <c r="AR10" s="317">
        <v>-39.700000000000003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507</v>
      </c>
      <c r="AL11" s="1175"/>
      <c r="AM11" s="1175"/>
      <c r="AN11" s="1176"/>
      <c r="AO11" s="315">
        <v>97733</v>
      </c>
      <c r="AP11" s="315">
        <v>16221</v>
      </c>
      <c r="AQ11" s="316">
        <v>29822</v>
      </c>
      <c r="AR11" s="317">
        <v>-45.6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508</v>
      </c>
      <c r="AL12" s="1175"/>
      <c r="AM12" s="1175"/>
      <c r="AN12" s="1176"/>
      <c r="AO12" s="315" t="s">
        <v>509</v>
      </c>
      <c r="AP12" s="315" t="s">
        <v>509</v>
      </c>
      <c r="AQ12" s="316">
        <v>3258</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510</v>
      </c>
      <c r="AL13" s="1175"/>
      <c r="AM13" s="1175"/>
      <c r="AN13" s="1176"/>
      <c r="AO13" s="315" t="s">
        <v>509</v>
      </c>
      <c r="AP13" s="315" t="s">
        <v>509</v>
      </c>
      <c r="AQ13" s="316">
        <v>24</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511</v>
      </c>
      <c r="AL14" s="1175"/>
      <c r="AM14" s="1175"/>
      <c r="AN14" s="1176"/>
      <c r="AO14" s="315">
        <v>23169</v>
      </c>
      <c r="AP14" s="315">
        <v>3845</v>
      </c>
      <c r="AQ14" s="316">
        <v>10094</v>
      </c>
      <c r="AR14" s="317">
        <v>-61.9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512</v>
      </c>
      <c r="AL15" s="1175"/>
      <c r="AM15" s="1175"/>
      <c r="AN15" s="1176"/>
      <c r="AO15" s="315" t="s">
        <v>509</v>
      </c>
      <c r="AP15" s="315" t="s">
        <v>509</v>
      </c>
      <c r="AQ15" s="316">
        <v>4017</v>
      </c>
      <c r="AR15" s="317" t="s">
        <v>509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513</v>
      </c>
      <c r="AL16" s="1178"/>
      <c r="AM16" s="1178"/>
      <c r="AN16" s="1179"/>
      <c r="AO16" s="315">
        <v>-79381</v>
      </c>
      <c r="AP16" s="315">
        <v>-13175</v>
      </c>
      <c r="AQ16" s="316">
        <v>-17771</v>
      </c>
      <c r="AR16" s="317">
        <v>-25.9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940871</v>
      </c>
      <c r="AP17" s="315">
        <v>156161</v>
      </c>
      <c r="AQ17" s="316">
        <v>242952</v>
      </c>
      <c r="AR17" s="317">
        <v>-35.700000000000003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518</v>
      </c>
      <c r="AL21" s="1170"/>
      <c r="AM21" s="1170"/>
      <c r="AN21" s="1171"/>
      <c r="AO21" s="327">
        <v>15.27</v>
      </c>
      <c r="AP21" s="328">
        <v>21.84</v>
      </c>
      <c r="AQ21" s="329">
        <v>-6.57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519</v>
      </c>
      <c r="AL22" s="1170"/>
      <c r="AM22" s="1170"/>
      <c r="AN22" s="1171"/>
      <c r="AO22" s="332">
        <v>90.2</v>
      </c>
      <c r="AP22" s="333">
        <v>95.6</v>
      </c>
      <c r="AQ22" s="334">
        <v>-5.4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523</v>
      </c>
      <c r="AL32" s="1186"/>
      <c r="AM32" s="1186"/>
      <c r="AN32" s="1187"/>
      <c r="AO32" s="342">
        <v>234412</v>
      </c>
      <c r="AP32" s="342">
        <v>38907</v>
      </c>
      <c r="AQ32" s="343">
        <v>136235</v>
      </c>
      <c r="AR32" s="344">
        <v>-71.400000000000006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524</v>
      </c>
      <c r="AL33" s="1186"/>
      <c r="AM33" s="1186"/>
      <c r="AN33" s="1187"/>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525</v>
      </c>
      <c r="AL34" s="1186"/>
      <c r="AM34" s="1186"/>
      <c r="AN34" s="1187"/>
      <c r="AO34" s="342" t="s">
        <v>509</v>
      </c>
      <c r="AP34" s="342" t="s">
        <v>509</v>
      </c>
      <c r="AQ34" s="343">
        <v>5</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526</v>
      </c>
      <c r="AL35" s="1186"/>
      <c r="AM35" s="1186"/>
      <c r="AN35" s="1187"/>
      <c r="AO35" s="342">
        <v>173461</v>
      </c>
      <c r="AP35" s="342">
        <v>28790</v>
      </c>
      <c r="AQ35" s="343">
        <v>32688</v>
      </c>
      <c r="AR35" s="344">
        <v>-11.9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527</v>
      </c>
      <c r="AL36" s="1186"/>
      <c r="AM36" s="1186"/>
      <c r="AN36" s="1187"/>
      <c r="AO36" s="342">
        <v>28277</v>
      </c>
      <c r="AP36" s="342">
        <v>4693</v>
      </c>
      <c r="AQ36" s="343">
        <v>4188</v>
      </c>
      <c r="AR36" s="344">
        <v>12.1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528</v>
      </c>
      <c r="AL37" s="1186"/>
      <c r="AM37" s="1186"/>
      <c r="AN37" s="1187"/>
      <c r="AO37" s="342">
        <v>12965</v>
      </c>
      <c r="AP37" s="342">
        <v>2152</v>
      </c>
      <c r="AQ37" s="343">
        <v>1212</v>
      </c>
      <c r="AR37" s="344">
        <v>77.599999999999994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529</v>
      </c>
      <c r="AL38" s="1189"/>
      <c r="AM38" s="1189"/>
      <c r="AN38" s="1190"/>
      <c r="AO38" s="345" t="s">
        <v>509</v>
      </c>
      <c r="AP38" s="345" t="s">
        <v>509</v>
      </c>
      <c r="AQ38" s="346">
        <v>25</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530</v>
      </c>
      <c r="AL39" s="1189"/>
      <c r="AM39" s="1189"/>
      <c r="AN39" s="1190"/>
      <c r="AO39" s="342" t="s">
        <v>509</v>
      </c>
      <c r="AP39" s="342" t="s">
        <v>509</v>
      </c>
      <c r="AQ39" s="343">
        <v>-7598</v>
      </c>
      <c r="AR39" s="344" t="s">
        <v>509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531</v>
      </c>
      <c r="AL40" s="1186"/>
      <c r="AM40" s="1186"/>
      <c r="AN40" s="1187"/>
      <c r="AO40" s="342">
        <v>-291929</v>
      </c>
      <c r="AP40" s="342">
        <v>-48453</v>
      </c>
      <c r="AQ40" s="343">
        <v>-123844</v>
      </c>
      <c r="AR40" s="344">
        <v>-60.9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157186</v>
      </c>
      <c r="AP41" s="342">
        <v>26089</v>
      </c>
      <c r="AQ41" s="343">
        <v>42911</v>
      </c>
      <c r="AR41" s="344">
        <v>-39.200000000000003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500</v>
      </c>
      <c r="AN49" s="1182" t="s">
        <v>535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34222</v>
      </c>
      <c r="AN51" s="364">
        <v>5386</v>
      </c>
      <c r="AO51" s="365">
        <v>-54.3</v>
      </c>
      <c r="AP51" s="366">
        <v>119685</v>
      </c>
      <c r="AQ51" s="367">
        <v>0</v>
      </c>
      <c r="AR51" s="368">
        <v>-54.3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14061</v>
      </c>
      <c r="AN52" s="372">
        <v>2213</v>
      </c>
      <c r="AO52" s="373">
        <v>-81.2</v>
      </c>
      <c r="AP52" s="374">
        <v>68464</v>
      </c>
      <c r="AQ52" s="375">
        <v>18.399999999999999</v>
      </c>
      <c r="AR52" s="376">
        <v>-99.6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56638</v>
      </c>
      <c r="AN53" s="364">
        <v>9077</v>
      </c>
      <c r="AO53" s="365">
        <v>68.5</v>
      </c>
      <c r="AP53" s="366">
        <v>287914</v>
      </c>
      <c r="AQ53" s="367">
        <v>140.6</v>
      </c>
      <c r="AR53" s="368">
        <v>-72.099999999999994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35862</v>
      </c>
      <c r="AN54" s="372">
        <v>5747</v>
      </c>
      <c r="AO54" s="373">
        <v>159.69999999999999</v>
      </c>
      <c r="AP54" s="374">
        <v>146531</v>
      </c>
      <c r="AQ54" s="375">
        <v>114</v>
      </c>
      <c r="AR54" s="376">
        <v>45.7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408678</v>
      </c>
      <c r="AN55" s="364">
        <v>66247</v>
      </c>
      <c r="AO55" s="365">
        <v>629.79999999999995</v>
      </c>
      <c r="AP55" s="366">
        <v>291945</v>
      </c>
      <c r="AQ55" s="367">
        <v>1.4</v>
      </c>
      <c r="AR55" s="368">
        <v>628.4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129714</v>
      </c>
      <c r="AN56" s="372">
        <v>21027</v>
      </c>
      <c r="AO56" s="373">
        <v>265.89999999999998</v>
      </c>
      <c r="AP56" s="374">
        <v>127651</v>
      </c>
      <c r="AQ56" s="375">
        <v>-12.9</v>
      </c>
      <c r="AR56" s="376">
        <v>278.8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1855218</v>
      </c>
      <c r="AN57" s="364">
        <v>305084</v>
      </c>
      <c r="AO57" s="365">
        <v>360.5</v>
      </c>
      <c r="AP57" s="366">
        <v>291173</v>
      </c>
      <c r="AQ57" s="367">
        <v>-0.3</v>
      </c>
      <c r="AR57" s="368">
        <v>360.8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146341</v>
      </c>
      <c r="AN58" s="372">
        <v>24065</v>
      </c>
      <c r="AO58" s="373">
        <v>14.4</v>
      </c>
      <c r="AP58" s="374">
        <v>119071</v>
      </c>
      <c r="AQ58" s="375">
        <v>-6.7</v>
      </c>
      <c r="AR58" s="376">
        <v>21.1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5780056</v>
      </c>
      <c r="AN59" s="364">
        <v>959345</v>
      </c>
      <c r="AO59" s="365">
        <v>214.5</v>
      </c>
      <c r="AP59" s="366">
        <v>271581</v>
      </c>
      <c r="AQ59" s="367">
        <v>-6.7</v>
      </c>
      <c r="AR59" s="368">
        <v>221.2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146188</v>
      </c>
      <c r="AN60" s="372">
        <v>24264</v>
      </c>
      <c r="AO60" s="373">
        <v>0.8</v>
      </c>
      <c r="AP60" s="374">
        <v>117844</v>
      </c>
      <c r="AQ60" s="375">
        <v>-1</v>
      </c>
      <c r="AR60" s="376">
        <v>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1626962</v>
      </c>
      <c r="AN61" s="379">
        <v>269028</v>
      </c>
      <c r="AO61" s="380">
        <v>243.8</v>
      </c>
      <c r="AP61" s="381">
        <v>252460</v>
      </c>
      <c r="AQ61" s="382">
        <v>27</v>
      </c>
      <c r="AR61" s="368">
        <v>216.8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94433</v>
      </c>
      <c r="AN62" s="372">
        <v>15463</v>
      </c>
      <c r="AO62" s="373">
        <v>71.900000000000006</v>
      </c>
      <c r="AP62" s="374">
        <v>115912</v>
      </c>
      <c r="AQ62" s="375">
        <v>22.4</v>
      </c>
      <c r="AR62" s="376">
        <v>49.5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U7vj7Ag/K35Kdvb7vy3a8+b9QXAQzkRGoqC/uA3OANn3+RvXDxCxPEb/EPcoPxO6UMERgghYrJ8R4gcH0vG9Q==" saltValue="1nCSsfrLB5CozpzQTtVr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7" zoomScale="70" zoomScaleNormal="70" zoomScaleSheetLayoutView="55" workbookViewId="0">
      <selection activeCell="AE26" sqref="AE2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i+fm+vvWDEZDk971smL2HC50htp2uyjddCtthf9WKxI5xN5HopJ3DyvDu0Ef5+yC0esFQfMVoqmVB0tROkWWw==" saltValue="zWD+VLEyxoe+9AEGXOKH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 zoomScale="80" zoomScaleNormal="80" zoomScaleSheetLayoutView="55" workbookViewId="0">
      <selection activeCell="AY27" sqref="AY27:BM27"/>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xJJQ/eFjfffj0mJDb2lKWvUSv4JzsvtOVbwEpXQhHeg4nFTMoficVKn89KpiMMVzwAjUSK4vz2QdjVRispcQ==" saltValue="VSdGllFtR7g+JyKPYA6a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1" zoomScale="64" zoomScaleNormal="64" zoomScaleSheetLayoutView="100" workbookViewId="0">
      <selection activeCell="AY27" sqref="AY27:BM2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4" t="s">
        <v>3</v>
      </c>
      <c r="D47" s="1194"/>
      <c r="E47" s="1195"/>
      <c r="F47" s="11">
        <v>126.88</v>
      </c>
      <c r="G47" s="12">
        <v>138.13999999999999</v>
      </c>
      <c r="H47" s="12">
        <v>134.33000000000001</v>
      </c>
      <c r="I47" s="12">
        <v>132.97999999999999</v>
      </c>
      <c r="J47" s="13">
        <v>134.44999999999999</v>
      </c>
    </row>
    <row r="48" spans="2:10" ht="57.75" customHeight="1" x14ac:dyDescent="0.15">
      <c r="B48" s="14"/>
      <c r="C48" s="1196" t="s">
        <v>4</v>
      </c>
      <c r="D48" s="1196"/>
      <c r="E48" s="1197"/>
      <c r="F48" s="15">
        <v>22.6</v>
      </c>
      <c r="G48" s="16">
        <v>16.45</v>
      </c>
      <c r="H48" s="16">
        <v>23.35</v>
      </c>
      <c r="I48" s="16">
        <v>20.14</v>
      </c>
      <c r="J48" s="17">
        <v>31.18</v>
      </c>
    </row>
    <row r="49" spans="2:10" ht="57.75" customHeight="1" thickBot="1" x14ac:dyDescent="0.2">
      <c r="B49" s="18"/>
      <c r="C49" s="1198" t="s">
        <v>5</v>
      </c>
      <c r="D49" s="1198"/>
      <c r="E49" s="1199"/>
      <c r="F49" s="19">
        <v>14.06</v>
      </c>
      <c r="G49" s="20">
        <v>5.35</v>
      </c>
      <c r="H49" s="20">
        <v>0.89</v>
      </c>
      <c r="I49" s="20" t="s">
        <v>556</v>
      </c>
      <c r="J49" s="21">
        <v>9.23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htfbPH+lHvGt8uaygHu8t/iCJiFpL+khJheYkEAUZmR+jwNK4GnBrrM5AktD3iBly3/cjUUb1fHnpY7yIHndg==" saltValue="z2qZ2Q8kAIIqsj49igMl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2020-08-25T05:31:26Z</cp:lastPrinted>
  <dcterms:created xsi:type="dcterms:W3CDTF">2020-02-10T02:44:25Z</dcterms:created>
  <dcterms:modified xsi:type="dcterms:W3CDTF">2020-08-25T05:40:40Z</dcterms:modified>
  <cp:category/>
</cp:coreProperties>
</file>