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00545\Desktop\上水関係\051 経営分析比較表\R元\"/>
    </mc:Choice>
  </mc:AlternateContent>
  <workbookProtection workbookAlgorithmName="SHA-512" workbookHashValue="74L64Sm7H7utpGo7M/VWsjhlLLvIMcO0KKjC1z2NqzxcfKDTZkTAjHai36+nrJ92Baxhv61kGq1D+DpA+gkSQA==" workbookSaltValue="ph8pADiRbDpdf7ndB5zsBA=="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C10" i="5" l="1"/>
  <c r="DG10" i="5"/>
  <c r="CM10" i="5"/>
  <c r="CK10" i="5"/>
  <c r="BY10" i="5"/>
  <c r="BO10" i="5"/>
  <c r="AU10" i="5"/>
  <c r="AS10" i="5"/>
  <c r="AQ10" i="5"/>
  <c r="AG10" i="5"/>
  <c r="W10" i="5"/>
  <c r="F10" i="5"/>
  <c r="DI10" i="5" s="1"/>
  <c r="E10" i="5"/>
  <c r="DS10" i="5" s="1"/>
  <c r="D10" i="5"/>
  <c r="DR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BE10" i="5"/>
  <c r="CI10" i="5"/>
  <c r="CW10" i="5"/>
  <c r="DQ10" i="5"/>
  <c r="EA10" i="5"/>
  <c r="EE10" i="5"/>
  <c r="X10" i="5"/>
  <c r="AH10" i="5"/>
  <c r="AR10" i="5"/>
  <c r="BB10" i="5"/>
  <c r="BF10" i="5"/>
  <c r="BP10" i="5"/>
  <c r="BZ10" i="5"/>
  <c r="CJ10" i="5"/>
  <c r="CT10" i="5"/>
  <c r="CX10" i="5"/>
  <c r="DH10" i="5"/>
  <c r="EB10" i="5"/>
  <c r="U10" i="5"/>
  <c r="Y10" i="5"/>
  <c r="AI10" i="5"/>
  <c r="BC10" i="5"/>
  <c r="BM10" i="5"/>
  <c r="BQ10" i="5"/>
  <c r="CA10" i="5"/>
</calcChain>
</file>

<file path=xl/sharedStrings.xml><?xml version="1.0" encoding="utf-8"?>
<sst xmlns="http://schemas.openxmlformats.org/spreadsheetml/2006/main" count="262" uniqueCount="108">
  <si>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</si>
  <si>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</si>
  <si>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</si>
  <si>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</si>
  <si>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</si>
  <si>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</si>
  <si>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</si>
  <si>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</si>
  <si>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</si>
  <si>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</si>
  <si>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</si>
  <si>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</si>
  <si>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</si>
  <si>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</si>
  <si>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</si>
  <si>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</si>
  <si>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</si>
  <si>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</si>
  <si>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</si>
  <si>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</si>
  <si>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</si>
  <si>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</si>
  <si>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</si>
  <si>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</si>
  <si>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</si>
  <si>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</si>
  <si>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</si>
  <si>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</si>
  <si>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</si>
  <si>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</si>
  <si>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</si>
  <si>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</si>
  <si>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</si>
  <si>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</si>
  <si>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</si>
  <si>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</si>
  <si>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</si>
  <si>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</si>
  <si>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</si>
  <si>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</si>
  <si>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</si>
  <si>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</si>
  <si>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</si>
  <si>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</si>
  <si>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</si>
  <si>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</si>
  <si>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</si>
  <si>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</si>
  <si>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</si>
  <si>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</si>
  <si>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</si>
  <si>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</si>
  <si>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</si>
  <si>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</si>
  <si>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</si>
  <si>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</si>
  <si>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</si>
  <si>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</si>
  <si>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</si>
  <si>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</si>
  <si>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</si>
  <si>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</si>
  <si>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</si>
  <si>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</si>
  <si>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</si>
  <si>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</si>
  <si>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</si>
  <si>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</si>
  <si>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</si>
  <si>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</si>
  <si>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</si>
  <si>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</si>
  <si>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</si>
  <si>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</si>
  <si>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</si>
  <si>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</si>
  <si>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</si>
  <si>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</si>
  <si>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</si>
  <si>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</si>
  <si>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</si>
  <si>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</si>
  <si>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</si>
  <si>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</si>
  <si>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</si>
  <si>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</si>
  <si>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</si>
  <si>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</si>
  <si>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</si>
  <si>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072052</t>
  </si>
  <si>
    <t>46</t>
  </si>
  <si>
    <t>02</t>
  </si>
  <si>
    <t>0</t>
  </si>
  <si>
    <t>000</t>
  </si>
  <si>
    <t>福島県　白河市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</si>
  <si>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</si>
  <si>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</si>
  <si>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</si>
  <si>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</si>
  <si>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</si>
  <si>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</si>
  <si>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</si>
  <si>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</si>
  <si>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</si>
  <si>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</si>
  <si>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当市の工業用水道事業の給水状況は、供給事業所が３社であり、契約水量も少ないため、収益の大部分を他会計からの財政支援によって賄われている。
　近年は、契約水量の増加により、⑤料金回収率、⑦施設利用率等が増加となっているが、今後も厳しい経営状況が予想される。</t>
    <rPh sb="18" eb="20">
      <t>キョウキュウ</t>
    </rPh>
    <rPh sb="20" eb="23">
      <t>ジギョウショ</t>
    </rPh>
    <rPh sb="25" eb="26">
      <t>シャ</t>
    </rPh>
    <rPh sb="30" eb="32">
      <t>ケイヤク</t>
    </rPh>
    <rPh sb="32" eb="34">
      <t>スイリョウ</t>
    </rPh>
    <rPh sb="35" eb="36">
      <t>スク</t>
    </rPh>
    <rPh sb="41" eb="43">
      <t>シュウエキ</t>
    </rPh>
    <rPh sb="44" eb="47">
      <t>ダイブブン</t>
    </rPh>
    <rPh sb="48" eb="49">
      <t>タ</t>
    </rPh>
    <rPh sb="49" eb="51">
      <t>カイケイ</t>
    </rPh>
    <rPh sb="54" eb="56">
      <t>ザイセイ</t>
    </rPh>
    <rPh sb="56" eb="58">
      <t>シエン</t>
    </rPh>
    <rPh sb="62" eb="63">
      <t>マカナ</t>
    </rPh>
    <phoneticPr fontId="5"/>
  </si>
  <si>
    <t>　老朽化については、現在のところ償却年数を超える管路等がないため、管路更新の計画はないが、今後管路等の修繕・更新等を見据え、更なる経営の健全化に努める必要がある。</t>
    <rPh sb="10" eb="12">
      <t>ゲンザイ</t>
    </rPh>
    <rPh sb="38" eb="40">
      <t>ケイカク</t>
    </rPh>
    <rPh sb="58" eb="60">
      <t>ミス</t>
    </rPh>
    <rPh sb="62" eb="63">
      <t>サラ</t>
    </rPh>
    <phoneticPr fontId="5"/>
  </si>
  <si>
    <t>　経営状況としては厳しい状況にあり、営業収益の向上のためには、供給事業所の新規契約と既契約事業所での使用水量の増加が不可欠となっている。
　今後は、企業誘致担当部署との密な連携と、既契約事業所への使用水量の増加に向けた働きかけを行い、配水能力を効果的・効率的に発揮できる経営環境づくりに努め、経営の健全化を目指していきたい。</t>
    <rPh sb="31" eb="33">
      <t>キョウキュウ</t>
    </rPh>
    <rPh sb="33" eb="36">
      <t>ジギョウショ</t>
    </rPh>
    <rPh sb="37" eb="39">
      <t>シンキ</t>
    </rPh>
    <rPh sb="39" eb="41">
      <t>ケイヤク</t>
    </rPh>
    <rPh sb="42" eb="43">
      <t>キ</t>
    </rPh>
    <rPh sb="43" eb="45">
      <t>ケイヤク</t>
    </rPh>
    <rPh sb="45" eb="48">
      <t>ジギョウショ</t>
    </rPh>
    <rPh sb="50" eb="52">
      <t>シヨウ</t>
    </rPh>
    <rPh sb="52" eb="54">
      <t>スイリョウ</t>
    </rPh>
    <rPh sb="55" eb="57">
      <t>ゾウカ</t>
    </rPh>
    <rPh sb="58" eb="61">
      <t>フカケツ</t>
    </rPh>
    <rPh sb="70" eb="72">
      <t>コンゴ</t>
    </rPh>
    <rPh sb="74" eb="76">
      <t>キギョウ</t>
    </rPh>
    <rPh sb="76" eb="78">
      <t>ユウチ</t>
    </rPh>
    <rPh sb="78" eb="80">
      <t>タントウ</t>
    </rPh>
    <rPh sb="80" eb="82">
      <t>ブショ</t>
    </rPh>
    <rPh sb="84" eb="85">
      <t>ミツ</t>
    </rPh>
    <rPh sb="86" eb="88">
      <t>レンケイ</t>
    </rPh>
    <rPh sb="90" eb="91">
      <t>キ</t>
    </rPh>
    <rPh sb="91" eb="93">
      <t>ケイヤク</t>
    </rPh>
    <rPh sb="93" eb="96">
      <t>ジギョウショ</t>
    </rPh>
    <rPh sb="98" eb="100">
      <t>シヨウ</t>
    </rPh>
    <rPh sb="100" eb="102">
      <t>スイリョウ</t>
    </rPh>
    <rPh sb="103" eb="105">
      <t>ゾウカ</t>
    </rPh>
    <rPh sb="106" eb="107">
      <t>ム</t>
    </rPh>
    <rPh sb="109" eb="110">
      <t>ハタラ</t>
    </rPh>
    <rPh sb="114" eb="11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</si>
</sst>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26.63</c:v>
                </c:pt>
                <c:pt idx="1">
                  <c:v>28.95</c:v>
                </c:pt>
                <c:pt idx="2">
                  <c:v>31.27</c:v>
                </c:pt>
                <c:pt idx="3">
                  <c:v>33.58</c:v>
                </c:pt>
                <c:pt idx="4">
                  <c:v>35.75</c:v>
                </c:pt>
              </c:numCache>
            </c:numRef>
          </c:val>
          <c:extLst>
            <c:ext xmlns:c16="http://schemas.microsoft.com/office/drawing/2014/chart" uri="{C3380CC4-5D6E-409C-BE32-E72D297353CC}">
              <c16:uniqueId val="{00000000-4BAA-499F-AD9D-9CC4E7E36D1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53.92</c:v>
                </c:pt>
                <c:pt idx="1">
                  <c:v>53.32</c:v>
                </c:pt>
                <c:pt idx="2">
                  <c:v>53.4</c:v>
                </c:pt>
                <c:pt idx="3">
                  <c:v>53.49</c:v>
                </c:pt>
                <c:pt idx="4">
                  <c:v>54.3</c:v>
                </c:pt>
              </c:numCache>
            </c:numRef>
          </c:val>
          <c:smooth val="0"/>
          <c:extLst>
            <c:ext xmlns:c16="http://schemas.microsoft.com/office/drawing/2014/chart" uri="{C3380CC4-5D6E-409C-BE32-E72D297353CC}">
              <c16:uniqueId val="{00000001-4BAA-499F-AD9D-9CC4E7E36D1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EE-41B4-98ED-D89AE41ECE7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101.87</c:v>
                </c:pt>
                <c:pt idx="1">
                  <c:v>115.82</c:v>
                </c:pt>
                <c:pt idx="2">
                  <c:v>118.97</c:v>
                </c:pt>
                <c:pt idx="3">
                  <c:v>121.15</c:v>
                </c:pt>
                <c:pt idx="4">
                  <c:v>125.8</c:v>
                </c:pt>
              </c:numCache>
            </c:numRef>
          </c:val>
          <c:smooth val="0"/>
          <c:extLst>
            <c:ext xmlns:c16="http://schemas.microsoft.com/office/drawing/2014/chart" uri="{C3380CC4-5D6E-409C-BE32-E72D297353CC}">
              <c16:uniqueId val="{00000001-FBEE-41B4-98ED-D89AE41ECE7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101.15</c:v>
                </c:pt>
                <c:pt idx="1">
                  <c:v>100</c:v>
                </c:pt>
                <c:pt idx="2">
                  <c:v>100</c:v>
                </c:pt>
                <c:pt idx="3">
                  <c:v>100</c:v>
                </c:pt>
                <c:pt idx="4">
                  <c:v>100</c:v>
                </c:pt>
              </c:numCache>
            </c:numRef>
          </c:val>
          <c:extLst>
            <c:ext xmlns:c16="http://schemas.microsoft.com/office/drawing/2014/chart" uri="{C3380CC4-5D6E-409C-BE32-E72D297353CC}">
              <c16:uniqueId val="{00000000-A9B0-4563-B496-DB36B4F46FF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118.03</c:v>
                </c:pt>
                <c:pt idx="1">
                  <c:v>120</c:v>
                </c:pt>
                <c:pt idx="2">
                  <c:v>113.67</c:v>
                </c:pt>
                <c:pt idx="3">
                  <c:v>110.79</c:v>
                </c:pt>
                <c:pt idx="4">
                  <c:v>108.76</c:v>
                </c:pt>
              </c:numCache>
            </c:numRef>
          </c:val>
          <c:smooth val="0"/>
          <c:extLst>
            <c:ext xmlns:c16="http://schemas.microsoft.com/office/drawing/2014/chart" uri="{C3380CC4-5D6E-409C-BE32-E72D297353CC}">
              <c16:uniqueId val="{00000001-A9B0-4563-B496-DB36B4F46FF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FE-4F52-8A30-B1643B8315B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3.4</c:v>
                </c:pt>
                <c:pt idx="1">
                  <c:v>3.56</c:v>
                </c:pt>
                <c:pt idx="2">
                  <c:v>3.46</c:v>
                </c:pt>
                <c:pt idx="3">
                  <c:v>3.28</c:v>
                </c:pt>
                <c:pt idx="4">
                  <c:v>4.66</c:v>
                </c:pt>
              </c:numCache>
            </c:numRef>
          </c:val>
          <c:smooth val="0"/>
          <c:extLst>
            <c:ext xmlns:c16="http://schemas.microsoft.com/office/drawing/2014/chart" uri="{C3380CC4-5D6E-409C-BE32-E72D297353CC}">
              <c16:uniqueId val="{00000001-00FE-4F52-8A30-B1643B8315B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64-4C71-AE3C-FCD4F1EFACA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0.19</c:v>
                </c:pt>
                <c:pt idx="1">
                  <c:v>0.06</c:v>
                </c:pt>
                <c:pt idx="2">
                  <c:v>0.13</c:v>
                </c:pt>
                <c:pt idx="3">
                  <c:v>0.02</c:v>
                </c:pt>
                <c:pt idx="4">
                  <c:v>0.06</c:v>
                </c:pt>
              </c:numCache>
            </c:numRef>
          </c:val>
          <c:smooth val="0"/>
          <c:extLst>
            <c:ext xmlns:c16="http://schemas.microsoft.com/office/drawing/2014/chart" uri="{C3380CC4-5D6E-409C-BE32-E72D297353CC}">
              <c16:uniqueId val="{00000001-A064-4C71-AE3C-FCD4F1EFACA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77.650000000000006</c:v>
                </c:pt>
                <c:pt idx="1">
                  <c:v>82.53</c:v>
                </c:pt>
                <c:pt idx="2">
                  <c:v>71.69</c:v>
                </c:pt>
                <c:pt idx="3">
                  <c:v>40.96</c:v>
                </c:pt>
                <c:pt idx="4">
                  <c:v>46.65</c:v>
                </c:pt>
              </c:numCache>
            </c:numRef>
          </c:val>
          <c:extLst>
            <c:ext xmlns:c16="http://schemas.microsoft.com/office/drawing/2014/chart" uri="{C3380CC4-5D6E-409C-BE32-E72D297353CC}">
              <c16:uniqueId val="{00000000-F52C-4218-AA9D-56B86C507DA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742.59</c:v>
                </c:pt>
                <c:pt idx="1">
                  <c:v>549.77</c:v>
                </c:pt>
                <c:pt idx="2">
                  <c:v>730.25</c:v>
                </c:pt>
                <c:pt idx="3">
                  <c:v>868.31</c:v>
                </c:pt>
                <c:pt idx="4">
                  <c:v>732.52</c:v>
                </c:pt>
              </c:numCache>
            </c:numRef>
          </c:val>
          <c:smooth val="0"/>
          <c:extLst>
            <c:ext xmlns:c16="http://schemas.microsoft.com/office/drawing/2014/chart" uri="{C3380CC4-5D6E-409C-BE32-E72D297353CC}">
              <c16:uniqueId val="{00000001-F52C-4218-AA9D-56B86C507DA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21531.52</c:v>
                </c:pt>
                <c:pt idx="1">
                  <c:v>15542.26</c:v>
                </c:pt>
                <c:pt idx="2">
                  <c:v>12072.17</c:v>
                </c:pt>
                <c:pt idx="3">
                  <c:v>10322.64</c:v>
                </c:pt>
                <c:pt idx="4">
                  <c:v>9275.07</c:v>
                </c:pt>
              </c:numCache>
            </c:numRef>
          </c:val>
          <c:extLst>
            <c:ext xmlns:c16="http://schemas.microsoft.com/office/drawing/2014/chart" uri="{C3380CC4-5D6E-409C-BE32-E72D297353CC}">
              <c16:uniqueId val="{00000000-B75C-4328-BF49-1C92A70E913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430.97</c:v>
                </c:pt>
                <c:pt idx="1">
                  <c:v>536.28</c:v>
                </c:pt>
                <c:pt idx="2">
                  <c:v>514.66</c:v>
                </c:pt>
                <c:pt idx="3">
                  <c:v>504.81</c:v>
                </c:pt>
                <c:pt idx="4">
                  <c:v>498.01</c:v>
                </c:pt>
              </c:numCache>
            </c:numRef>
          </c:val>
          <c:smooth val="0"/>
          <c:extLst>
            <c:ext xmlns:c16="http://schemas.microsoft.com/office/drawing/2014/chart" uri="{C3380CC4-5D6E-409C-BE32-E72D297353CC}">
              <c16:uniqueId val="{00000001-B75C-4328-BF49-1C92A70E913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7.55</c:v>
                </c:pt>
                <c:pt idx="1">
                  <c:v>10.99</c:v>
                </c:pt>
                <c:pt idx="2">
                  <c:v>12.78</c:v>
                </c:pt>
                <c:pt idx="3">
                  <c:v>14.73</c:v>
                </c:pt>
                <c:pt idx="4">
                  <c:v>16.79</c:v>
                </c:pt>
              </c:numCache>
            </c:numRef>
          </c:val>
          <c:extLst>
            <c:ext xmlns:c16="http://schemas.microsoft.com/office/drawing/2014/chart" uri="{C3380CC4-5D6E-409C-BE32-E72D297353CC}">
              <c16:uniqueId val="{00000000-9424-4AC5-88C8-3612AD3FE68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100.16</c:v>
                </c:pt>
                <c:pt idx="1">
                  <c:v>100.54</c:v>
                </c:pt>
                <c:pt idx="2">
                  <c:v>95.99</c:v>
                </c:pt>
                <c:pt idx="3">
                  <c:v>94.91</c:v>
                </c:pt>
                <c:pt idx="4">
                  <c:v>90.22</c:v>
                </c:pt>
              </c:numCache>
            </c:numRef>
          </c:val>
          <c:smooth val="0"/>
          <c:extLst>
            <c:ext xmlns:c16="http://schemas.microsoft.com/office/drawing/2014/chart" uri="{C3380CC4-5D6E-409C-BE32-E72D297353CC}">
              <c16:uniqueId val="{00000001-9424-4AC5-88C8-3612AD3FE68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888.12</c:v>
                </c:pt>
                <c:pt idx="1">
                  <c:v>606.91999999999996</c:v>
                </c:pt>
                <c:pt idx="2">
                  <c:v>510.61</c:v>
                </c:pt>
                <c:pt idx="3">
                  <c:v>494.45</c:v>
                </c:pt>
                <c:pt idx="4">
                  <c:v>404.2</c:v>
                </c:pt>
              </c:numCache>
            </c:numRef>
          </c:val>
          <c:extLst>
            <c:ext xmlns:c16="http://schemas.microsoft.com/office/drawing/2014/chart" uri="{C3380CC4-5D6E-409C-BE32-E72D297353CC}">
              <c16:uniqueId val="{00000000-A588-4F3F-A4A2-9B660F2E62A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42.5</c:v>
                </c:pt>
                <c:pt idx="1">
                  <c:v>42.19</c:v>
                </c:pt>
                <c:pt idx="2">
                  <c:v>44.55</c:v>
                </c:pt>
                <c:pt idx="3">
                  <c:v>47.36</c:v>
                </c:pt>
                <c:pt idx="4">
                  <c:v>49.94</c:v>
                </c:pt>
              </c:numCache>
            </c:numRef>
          </c:val>
          <c:smooth val="0"/>
          <c:extLst>
            <c:ext xmlns:c16="http://schemas.microsoft.com/office/drawing/2014/chart" uri="{C3380CC4-5D6E-409C-BE32-E72D297353CC}">
              <c16:uniqueId val="{00000001-A588-4F3F-A4A2-9B660F2E62A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2.4300000000000002</c:v>
                </c:pt>
                <c:pt idx="1">
                  <c:v>4.28</c:v>
                </c:pt>
                <c:pt idx="2">
                  <c:v>5.73</c:v>
                </c:pt>
                <c:pt idx="3">
                  <c:v>5.75</c:v>
                </c:pt>
                <c:pt idx="4">
                  <c:v>6.67</c:v>
                </c:pt>
              </c:numCache>
            </c:numRef>
          </c:val>
          <c:extLst>
            <c:ext xmlns:c16="http://schemas.microsoft.com/office/drawing/2014/chart" uri="{C3380CC4-5D6E-409C-BE32-E72D297353CC}">
              <c16:uniqueId val="{00000000-1B5D-416D-83A3-F52EDFE4620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35.909999999999997</c:v>
                </c:pt>
                <c:pt idx="1">
                  <c:v>35.54</c:v>
                </c:pt>
                <c:pt idx="2">
                  <c:v>35.24</c:v>
                </c:pt>
                <c:pt idx="3">
                  <c:v>35.22</c:v>
                </c:pt>
                <c:pt idx="4">
                  <c:v>34.92</c:v>
                </c:pt>
              </c:numCache>
            </c:numRef>
          </c:val>
          <c:smooth val="0"/>
          <c:extLst>
            <c:ext xmlns:c16="http://schemas.microsoft.com/office/drawing/2014/chart" uri="{C3380CC4-5D6E-409C-BE32-E72D297353CC}">
              <c16:uniqueId val="{00000001-1B5D-416D-83A3-F52EDFE4620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3.33</c:v>
                </c:pt>
                <c:pt idx="1">
                  <c:v>5.67</c:v>
                </c:pt>
                <c:pt idx="2">
                  <c:v>5.67</c:v>
                </c:pt>
                <c:pt idx="3">
                  <c:v>5.67</c:v>
                </c:pt>
                <c:pt idx="4">
                  <c:v>5.67</c:v>
                </c:pt>
              </c:numCache>
            </c:numRef>
          </c:val>
          <c:extLst>
            <c:ext xmlns:c16="http://schemas.microsoft.com/office/drawing/2014/chart" uri="{C3380CC4-5D6E-409C-BE32-E72D297353CC}">
              <c16:uniqueId val="{00000000-8B0C-45AC-B081-76E96E4A20F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52.54</c:v>
                </c:pt>
                <c:pt idx="1">
                  <c:v>50.81</c:v>
                </c:pt>
                <c:pt idx="2">
                  <c:v>50.28</c:v>
                </c:pt>
                <c:pt idx="3">
                  <c:v>51.42</c:v>
                </c:pt>
                <c:pt idx="4">
                  <c:v>50.9</c:v>
                </c:pt>
              </c:numCache>
            </c:numRef>
          </c:val>
          <c:smooth val="0"/>
          <c:extLst>
            <c:ext xmlns:c16="http://schemas.microsoft.com/office/drawing/2014/chart" uri="{C3380CC4-5D6E-409C-BE32-E72D297353CC}">
              <c16:uniqueId val="{00000001-8B0C-45AC-B081-76E96E4A20F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JM49" zoomScale="96" zoomScaleNormal="96" workbookViewId="0">
      <selection activeCell="SM68" sqref="SM68:TA8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15">
      <c r="A5" s="2"/>
      <c r="B5" s="147" t="str">
        <f>データ!H7</f>
        <v>福島県　白河市</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x14ac:dyDescent="0.15">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6000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極小規模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1</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400</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x14ac:dyDescent="0.15">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x14ac:dyDescent="0.15">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18.2</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3</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340</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非設置</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5" t="s">
        <v>105</v>
      </c>
      <c r="SN16" s="86"/>
      <c r="SO16" s="86"/>
      <c r="SP16" s="86"/>
      <c r="SQ16" s="86"/>
      <c r="SR16" s="86"/>
      <c r="SS16" s="86"/>
      <c r="ST16" s="86"/>
      <c r="SU16" s="86"/>
      <c r="SV16" s="86"/>
      <c r="SW16" s="86"/>
      <c r="SX16" s="86"/>
      <c r="SY16" s="86"/>
      <c r="SZ16" s="86"/>
      <c r="TA16" s="87"/>
    </row>
    <row r="17" spans="1:521" ht="13.5"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5"/>
      <c r="SN17" s="86"/>
      <c r="SO17" s="86"/>
      <c r="SP17" s="86"/>
      <c r="SQ17" s="86"/>
      <c r="SR17" s="86"/>
      <c r="SS17" s="86"/>
      <c r="ST17" s="86"/>
      <c r="SU17" s="86"/>
      <c r="SV17" s="86"/>
      <c r="SW17" s="86"/>
      <c r="SX17" s="86"/>
      <c r="SY17" s="86"/>
      <c r="SZ17" s="86"/>
      <c r="TA17" s="87"/>
    </row>
    <row r="18" spans="1:521" ht="13.5"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5"/>
      <c r="SN18" s="86"/>
      <c r="SO18" s="86"/>
      <c r="SP18" s="86"/>
      <c r="SQ18" s="86"/>
      <c r="SR18" s="86"/>
      <c r="SS18" s="86"/>
      <c r="ST18" s="86"/>
      <c r="SU18" s="86"/>
      <c r="SV18" s="86"/>
      <c r="SW18" s="86"/>
      <c r="SX18" s="86"/>
      <c r="SY18" s="86"/>
      <c r="SZ18" s="86"/>
      <c r="TA18" s="87"/>
    </row>
    <row r="19" spans="1:521" ht="13.5"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5"/>
      <c r="SN19" s="86"/>
      <c r="SO19" s="86"/>
      <c r="SP19" s="86"/>
      <c r="SQ19" s="86"/>
      <c r="SR19" s="86"/>
      <c r="SS19" s="86"/>
      <c r="ST19" s="86"/>
      <c r="SU19" s="86"/>
      <c r="SV19" s="86"/>
      <c r="SW19" s="86"/>
      <c r="SX19" s="86"/>
      <c r="SY19" s="86"/>
      <c r="SZ19" s="86"/>
      <c r="TA19" s="87"/>
    </row>
    <row r="20" spans="1:521" ht="13.5"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5"/>
      <c r="SN20" s="86"/>
      <c r="SO20" s="86"/>
      <c r="SP20" s="86"/>
      <c r="SQ20" s="86"/>
      <c r="SR20" s="86"/>
      <c r="SS20" s="86"/>
      <c r="ST20" s="86"/>
      <c r="SU20" s="86"/>
      <c r="SV20" s="86"/>
      <c r="SW20" s="86"/>
      <c r="SX20" s="86"/>
      <c r="SY20" s="86"/>
      <c r="SZ20" s="86"/>
      <c r="TA20" s="87"/>
    </row>
    <row r="21" spans="1:521" ht="13.5"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5"/>
      <c r="SN21" s="86"/>
      <c r="SO21" s="86"/>
      <c r="SP21" s="86"/>
      <c r="SQ21" s="86"/>
      <c r="SR21" s="86"/>
      <c r="SS21" s="86"/>
      <c r="ST21" s="86"/>
      <c r="SU21" s="86"/>
      <c r="SV21" s="86"/>
      <c r="SW21" s="86"/>
      <c r="SX21" s="86"/>
      <c r="SY21" s="86"/>
      <c r="SZ21" s="86"/>
      <c r="TA21" s="87"/>
    </row>
    <row r="22" spans="1:521" ht="13.5"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5"/>
      <c r="SN22" s="86"/>
      <c r="SO22" s="86"/>
      <c r="SP22" s="86"/>
      <c r="SQ22" s="86"/>
      <c r="SR22" s="86"/>
      <c r="SS22" s="86"/>
      <c r="ST22" s="86"/>
      <c r="SU22" s="86"/>
      <c r="SV22" s="86"/>
      <c r="SW22" s="86"/>
      <c r="SX22" s="86"/>
      <c r="SY22" s="86"/>
      <c r="SZ22" s="86"/>
      <c r="TA22" s="87"/>
    </row>
    <row r="23" spans="1:521" ht="13.5"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5"/>
      <c r="SN23" s="86"/>
      <c r="SO23" s="86"/>
      <c r="SP23" s="86"/>
      <c r="SQ23" s="86"/>
      <c r="SR23" s="86"/>
      <c r="SS23" s="86"/>
      <c r="ST23" s="86"/>
      <c r="SU23" s="86"/>
      <c r="SV23" s="86"/>
      <c r="SW23" s="86"/>
      <c r="SX23" s="86"/>
      <c r="SY23" s="86"/>
      <c r="SZ23" s="86"/>
      <c r="TA23" s="87"/>
    </row>
    <row r="24" spans="1:521" ht="13.5"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5"/>
      <c r="SN24" s="86"/>
      <c r="SO24" s="86"/>
      <c r="SP24" s="86"/>
      <c r="SQ24" s="86"/>
      <c r="SR24" s="86"/>
      <c r="SS24" s="86"/>
      <c r="ST24" s="86"/>
      <c r="SU24" s="86"/>
      <c r="SV24" s="86"/>
      <c r="SW24" s="86"/>
      <c r="SX24" s="86"/>
      <c r="SY24" s="86"/>
      <c r="SZ24" s="86"/>
      <c r="TA24" s="87"/>
    </row>
    <row r="25" spans="1:521" ht="13.5"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5"/>
      <c r="SN25" s="86"/>
      <c r="SO25" s="86"/>
      <c r="SP25" s="86"/>
      <c r="SQ25" s="86"/>
      <c r="SR25" s="86"/>
      <c r="SS25" s="86"/>
      <c r="ST25" s="86"/>
      <c r="SU25" s="86"/>
      <c r="SV25" s="86"/>
      <c r="SW25" s="86"/>
      <c r="SX25" s="86"/>
      <c r="SY25" s="86"/>
      <c r="SZ25" s="86"/>
      <c r="TA25" s="87"/>
    </row>
    <row r="26" spans="1:521" ht="13.5"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5"/>
      <c r="SN26" s="86"/>
      <c r="SO26" s="86"/>
      <c r="SP26" s="86"/>
      <c r="SQ26" s="86"/>
      <c r="SR26" s="86"/>
      <c r="SS26" s="86"/>
      <c r="ST26" s="86"/>
      <c r="SU26" s="86"/>
      <c r="SV26" s="86"/>
      <c r="SW26" s="86"/>
      <c r="SX26" s="86"/>
      <c r="SY26" s="86"/>
      <c r="SZ26" s="86"/>
      <c r="TA26" s="87"/>
    </row>
    <row r="27" spans="1:521" ht="13.5"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5"/>
      <c r="SN27" s="86"/>
      <c r="SO27" s="86"/>
      <c r="SP27" s="86"/>
      <c r="SQ27" s="86"/>
      <c r="SR27" s="86"/>
      <c r="SS27" s="86"/>
      <c r="ST27" s="86"/>
      <c r="SU27" s="86"/>
      <c r="SV27" s="86"/>
      <c r="SW27" s="86"/>
      <c r="SX27" s="86"/>
      <c r="SY27" s="86"/>
      <c r="SZ27" s="86"/>
      <c r="TA27" s="87"/>
    </row>
    <row r="28" spans="1:521" ht="13.5"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5"/>
      <c r="SN28" s="86"/>
      <c r="SO28" s="86"/>
      <c r="SP28" s="86"/>
      <c r="SQ28" s="86"/>
      <c r="SR28" s="86"/>
      <c r="SS28" s="86"/>
      <c r="ST28" s="86"/>
      <c r="SU28" s="86"/>
      <c r="SV28" s="86"/>
      <c r="SW28" s="86"/>
      <c r="SX28" s="86"/>
      <c r="SY28" s="86"/>
      <c r="SZ28" s="86"/>
      <c r="TA28" s="87"/>
    </row>
    <row r="29" spans="1:521" ht="13.5"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5"/>
      <c r="SN29" s="86"/>
      <c r="SO29" s="86"/>
      <c r="SP29" s="86"/>
      <c r="SQ29" s="86"/>
      <c r="SR29" s="86"/>
      <c r="SS29" s="86"/>
      <c r="ST29" s="86"/>
      <c r="SU29" s="86"/>
      <c r="SV29" s="86"/>
      <c r="SW29" s="86"/>
      <c r="SX29" s="86"/>
      <c r="SY29" s="86"/>
      <c r="SZ29" s="86"/>
      <c r="TA29" s="87"/>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5"/>
      <c r="SN30" s="86"/>
      <c r="SO30" s="86"/>
      <c r="SP30" s="86"/>
      <c r="SQ30" s="86"/>
      <c r="SR30" s="86"/>
      <c r="SS30" s="86"/>
      <c r="ST30" s="86"/>
      <c r="SU30" s="86"/>
      <c r="SV30" s="86"/>
      <c r="SW30" s="86"/>
      <c r="SX30" s="86"/>
      <c r="SY30" s="86"/>
      <c r="SZ30" s="86"/>
      <c r="TA30" s="87"/>
    </row>
    <row r="31" spans="1:521" ht="13.5" customHeight="1" x14ac:dyDescent="0.15">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H27</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H28</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H29</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H30</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R01</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H27</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H28</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H29</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H30</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R01</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H27</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H28</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H29</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H30</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R01</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H27</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H28</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H29</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H30</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R01</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85"/>
      <c r="SN31" s="86"/>
      <c r="SO31" s="86"/>
      <c r="SP31" s="86"/>
      <c r="SQ31" s="86"/>
      <c r="SR31" s="86"/>
      <c r="SS31" s="86"/>
      <c r="ST31" s="86"/>
      <c r="SU31" s="86"/>
      <c r="SV31" s="86"/>
      <c r="SW31" s="86"/>
      <c r="SX31" s="86"/>
      <c r="SY31" s="86"/>
      <c r="SZ31" s="86"/>
      <c r="TA31" s="87"/>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101.15</v>
      </c>
      <c r="Y32" s="107"/>
      <c r="Z32" s="107"/>
      <c r="AA32" s="107"/>
      <c r="AB32" s="107"/>
      <c r="AC32" s="107"/>
      <c r="AD32" s="107"/>
      <c r="AE32" s="107"/>
      <c r="AF32" s="107"/>
      <c r="AG32" s="107"/>
      <c r="AH32" s="107"/>
      <c r="AI32" s="107"/>
      <c r="AJ32" s="107"/>
      <c r="AK32" s="107"/>
      <c r="AL32" s="107"/>
      <c r="AM32" s="107"/>
      <c r="AN32" s="107"/>
      <c r="AO32" s="107"/>
      <c r="AP32" s="107"/>
      <c r="AQ32" s="108"/>
      <c r="AR32" s="106">
        <f>データ!U6</f>
        <v>100</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100</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100</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100</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77.650000000000006</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82.53</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71.69</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40.96</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46.65</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21531.52</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15542.26</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12072.17</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10322.64</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9275.07</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5"/>
      <c r="SN32" s="86"/>
      <c r="SO32" s="86"/>
      <c r="SP32" s="86"/>
      <c r="SQ32" s="86"/>
      <c r="SR32" s="86"/>
      <c r="SS32" s="86"/>
      <c r="ST32" s="86"/>
      <c r="SU32" s="86"/>
      <c r="SV32" s="86"/>
      <c r="SW32" s="86"/>
      <c r="SX32" s="86"/>
      <c r="SY32" s="86"/>
      <c r="SZ32" s="86"/>
      <c r="TA32" s="87"/>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118.03</v>
      </c>
      <c r="Y33" s="107"/>
      <c r="Z33" s="107"/>
      <c r="AA33" s="107"/>
      <c r="AB33" s="107"/>
      <c r="AC33" s="107"/>
      <c r="AD33" s="107"/>
      <c r="AE33" s="107"/>
      <c r="AF33" s="107"/>
      <c r="AG33" s="107"/>
      <c r="AH33" s="107"/>
      <c r="AI33" s="107"/>
      <c r="AJ33" s="107"/>
      <c r="AK33" s="107"/>
      <c r="AL33" s="107"/>
      <c r="AM33" s="107"/>
      <c r="AN33" s="107"/>
      <c r="AO33" s="107"/>
      <c r="AP33" s="107"/>
      <c r="AQ33" s="108"/>
      <c r="AR33" s="106">
        <f>データ!Z6</f>
        <v>120</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113.67</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110.79</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108.76</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101.87</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115.82</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118.97</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121.15</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125.8</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742.59</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549.77</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730.25</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868.31</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732.52</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430.97</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536.28</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514.66</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504.81</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498.01</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5"/>
      <c r="SN33" s="86"/>
      <c r="SO33" s="86"/>
      <c r="SP33" s="86"/>
      <c r="SQ33" s="86"/>
      <c r="SR33" s="86"/>
      <c r="SS33" s="86"/>
      <c r="ST33" s="86"/>
      <c r="SU33" s="86"/>
      <c r="SV33" s="86"/>
      <c r="SW33" s="86"/>
      <c r="SX33" s="86"/>
      <c r="SY33" s="86"/>
      <c r="SZ33" s="86"/>
      <c r="TA33" s="87"/>
    </row>
    <row r="34" spans="1:521" ht="13.5" customHeight="1" x14ac:dyDescent="0.15">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85"/>
      <c r="SN34" s="86"/>
      <c r="SO34" s="86"/>
      <c r="SP34" s="86"/>
      <c r="SQ34" s="86"/>
      <c r="SR34" s="86"/>
      <c r="SS34" s="86"/>
      <c r="ST34" s="86"/>
      <c r="SU34" s="86"/>
      <c r="SV34" s="86"/>
      <c r="SW34" s="86"/>
      <c r="SX34" s="86"/>
      <c r="SY34" s="86"/>
      <c r="SZ34" s="86"/>
      <c r="TA34" s="87"/>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5"/>
      <c r="SN35" s="86"/>
      <c r="SO35" s="86"/>
      <c r="SP35" s="86"/>
      <c r="SQ35" s="86"/>
      <c r="SR35" s="86"/>
      <c r="SS35" s="86"/>
      <c r="ST35" s="86"/>
      <c r="SU35" s="86"/>
      <c r="SV35" s="86"/>
      <c r="SW35" s="86"/>
      <c r="SX35" s="86"/>
      <c r="SY35" s="86"/>
      <c r="SZ35" s="86"/>
      <c r="TA35" s="87"/>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5"/>
      <c r="SN36" s="86"/>
      <c r="SO36" s="86"/>
      <c r="SP36" s="86"/>
      <c r="SQ36" s="86"/>
      <c r="SR36" s="86"/>
      <c r="SS36" s="86"/>
      <c r="ST36" s="86"/>
      <c r="SU36" s="86"/>
      <c r="SV36" s="86"/>
      <c r="SW36" s="86"/>
      <c r="SX36" s="86"/>
      <c r="SY36" s="86"/>
      <c r="SZ36" s="86"/>
      <c r="TA36" s="87"/>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5"/>
      <c r="SN37" s="86"/>
      <c r="SO37" s="86"/>
      <c r="SP37" s="86"/>
      <c r="SQ37" s="86"/>
      <c r="SR37" s="86"/>
      <c r="SS37" s="86"/>
      <c r="ST37" s="86"/>
      <c r="SU37" s="86"/>
      <c r="SV37" s="86"/>
      <c r="SW37" s="86"/>
      <c r="SX37" s="86"/>
      <c r="SY37" s="86"/>
      <c r="SZ37" s="86"/>
      <c r="TA37" s="87"/>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5"/>
      <c r="SN38" s="86"/>
      <c r="SO38" s="86"/>
      <c r="SP38" s="86"/>
      <c r="SQ38" s="86"/>
      <c r="SR38" s="86"/>
      <c r="SS38" s="86"/>
      <c r="ST38" s="86"/>
      <c r="SU38" s="86"/>
      <c r="SV38" s="86"/>
      <c r="SW38" s="86"/>
      <c r="SX38" s="86"/>
      <c r="SY38" s="86"/>
      <c r="SZ38" s="86"/>
      <c r="TA38" s="87"/>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5"/>
      <c r="SN39" s="86"/>
      <c r="SO39" s="86"/>
      <c r="SP39" s="86"/>
      <c r="SQ39" s="86"/>
      <c r="SR39" s="86"/>
      <c r="SS39" s="86"/>
      <c r="ST39" s="86"/>
      <c r="SU39" s="86"/>
      <c r="SV39" s="86"/>
      <c r="SW39" s="86"/>
      <c r="SX39" s="86"/>
      <c r="SY39" s="86"/>
      <c r="SZ39" s="86"/>
      <c r="TA39" s="87"/>
    </row>
    <row r="40" spans="1:521" ht="13.5"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5"/>
      <c r="SN40" s="86"/>
      <c r="SO40" s="86"/>
      <c r="SP40" s="86"/>
      <c r="SQ40" s="86"/>
      <c r="SR40" s="86"/>
      <c r="SS40" s="86"/>
      <c r="ST40" s="86"/>
      <c r="SU40" s="86"/>
      <c r="SV40" s="86"/>
      <c r="SW40" s="86"/>
      <c r="SX40" s="86"/>
      <c r="SY40" s="86"/>
      <c r="SZ40" s="86"/>
      <c r="TA40" s="87"/>
    </row>
    <row r="41" spans="1:521" ht="13.5"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5"/>
      <c r="SN41" s="86"/>
      <c r="SO41" s="86"/>
      <c r="SP41" s="86"/>
      <c r="SQ41" s="86"/>
      <c r="SR41" s="86"/>
      <c r="SS41" s="86"/>
      <c r="ST41" s="86"/>
      <c r="SU41" s="86"/>
      <c r="SV41" s="86"/>
      <c r="SW41" s="86"/>
      <c r="SX41" s="86"/>
      <c r="SY41" s="86"/>
      <c r="SZ41" s="86"/>
      <c r="TA41" s="87"/>
    </row>
    <row r="42" spans="1:521" ht="13.5"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5"/>
      <c r="SN42" s="86"/>
      <c r="SO42" s="86"/>
      <c r="SP42" s="86"/>
      <c r="SQ42" s="86"/>
      <c r="SR42" s="86"/>
      <c r="SS42" s="86"/>
      <c r="ST42" s="86"/>
      <c r="SU42" s="86"/>
      <c r="SV42" s="86"/>
      <c r="SW42" s="86"/>
      <c r="SX42" s="86"/>
      <c r="SY42" s="86"/>
      <c r="SZ42" s="86"/>
      <c r="TA42" s="87"/>
    </row>
    <row r="43" spans="1:521" ht="13.5"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5"/>
      <c r="SN43" s="86"/>
      <c r="SO43" s="86"/>
      <c r="SP43" s="86"/>
      <c r="SQ43" s="86"/>
      <c r="SR43" s="86"/>
      <c r="SS43" s="86"/>
      <c r="ST43" s="86"/>
      <c r="SU43" s="86"/>
      <c r="SV43" s="86"/>
      <c r="SW43" s="86"/>
      <c r="SX43" s="86"/>
      <c r="SY43" s="86"/>
      <c r="SZ43" s="86"/>
      <c r="TA43" s="87"/>
    </row>
    <row r="44" spans="1:521" ht="13.5"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5"/>
      <c r="SN44" s="86"/>
      <c r="SO44" s="86"/>
      <c r="SP44" s="86"/>
      <c r="SQ44" s="86"/>
      <c r="SR44" s="86"/>
      <c r="SS44" s="86"/>
      <c r="ST44" s="86"/>
      <c r="SU44" s="86"/>
      <c r="SV44" s="86"/>
      <c r="SW44" s="86"/>
      <c r="SX44" s="86"/>
      <c r="SY44" s="86"/>
      <c r="SZ44" s="86"/>
      <c r="TA44" s="87"/>
    </row>
    <row r="45" spans="1:521" ht="13.5"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8"/>
      <c r="SN45" s="89"/>
      <c r="SO45" s="89"/>
      <c r="SP45" s="89"/>
      <c r="SQ45" s="89"/>
      <c r="SR45" s="89"/>
      <c r="SS45" s="89"/>
      <c r="ST45" s="89"/>
      <c r="SU45" s="89"/>
      <c r="SV45" s="89"/>
      <c r="SW45" s="89"/>
      <c r="SX45" s="89"/>
      <c r="SY45" s="89"/>
      <c r="SZ45" s="89"/>
      <c r="TA45" s="90"/>
    </row>
    <row r="46" spans="1:521" ht="13.5"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5" t="s">
        <v>106</v>
      </c>
      <c r="SN48" s="86"/>
      <c r="SO48" s="86"/>
      <c r="SP48" s="86"/>
      <c r="SQ48" s="86"/>
      <c r="SR48" s="86"/>
      <c r="SS48" s="86"/>
      <c r="ST48" s="86"/>
      <c r="SU48" s="86"/>
      <c r="SV48" s="86"/>
      <c r="SW48" s="86"/>
      <c r="SX48" s="86"/>
      <c r="SY48" s="86"/>
      <c r="SZ48" s="86"/>
      <c r="TA48" s="87"/>
    </row>
    <row r="49" spans="1:521" ht="13.5"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5"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5"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5"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5" customHeight="1" x14ac:dyDescent="0.15">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H27</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H28</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H29</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H30</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R01</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H27</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H28</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H29</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H30</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R01</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H27</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H28</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H29</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H30</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R01</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H27</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H28</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H29</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H30</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R01</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7.55</v>
      </c>
      <c r="Y55" s="107"/>
      <c r="Z55" s="107"/>
      <c r="AA55" s="107"/>
      <c r="AB55" s="107"/>
      <c r="AC55" s="107"/>
      <c r="AD55" s="107"/>
      <c r="AE55" s="107"/>
      <c r="AF55" s="107"/>
      <c r="AG55" s="107"/>
      <c r="AH55" s="107"/>
      <c r="AI55" s="107"/>
      <c r="AJ55" s="107"/>
      <c r="AK55" s="107"/>
      <c r="AL55" s="107"/>
      <c r="AM55" s="107"/>
      <c r="AN55" s="107"/>
      <c r="AO55" s="107"/>
      <c r="AP55" s="107"/>
      <c r="AQ55" s="108"/>
      <c r="AR55" s="106">
        <f>データ!BM6</f>
        <v>10.99</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12.78</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14.73</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16.79</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888.12</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606.91999999999996</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510.61</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494.45</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404.2</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2.4300000000000002</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4.28</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5.73</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5.75</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6.67</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3.33</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5.67</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5.67</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5.67</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5.67</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100.16</v>
      </c>
      <c r="Y56" s="107"/>
      <c r="Z56" s="107"/>
      <c r="AA56" s="107"/>
      <c r="AB56" s="107"/>
      <c r="AC56" s="107"/>
      <c r="AD56" s="107"/>
      <c r="AE56" s="107"/>
      <c r="AF56" s="107"/>
      <c r="AG56" s="107"/>
      <c r="AH56" s="107"/>
      <c r="AI56" s="107"/>
      <c r="AJ56" s="107"/>
      <c r="AK56" s="107"/>
      <c r="AL56" s="107"/>
      <c r="AM56" s="107"/>
      <c r="AN56" s="107"/>
      <c r="AO56" s="107"/>
      <c r="AP56" s="107"/>
      <c r="AQ56" s="108"/>
      <c r="AR56" s="106">
        <f>データ!BR6</f>
        <v>100.54</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95.99</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94.91</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90.22</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42.5</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42.19</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44.55</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47.36</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49.94</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35.909999999999997</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35.54</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35.24</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35.22</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34.92</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52.54</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50.81</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50.28</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51.42</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50.9</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5" customHeight="1" x14ac:dyDescent="0.15">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5"/>
      <c r="SN60" s="86"/>
      <c r="SO60" s="86"/>
      <c r="SP60" s="86"/>
      <c r="SQ60" s="86"/>
      <c r="SR60" s="86"/>
      <c r="SS60" s="86"/>
      <c r="ST60" s="86"/>
      <c r="SU60" s="86"/>
      <c r="SV60" s="86"/>
      <c r="SW60" s="86"/>
      <c r="SX60" s="86"/>
      <c r="SY60" s="86"/>
      <c r="SZ60" s="86"/>
      <c r="TA60" s="87"/>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5"/>
      <c r="SN61" s="86"/>
      <c r="SO61" s="86"/>
      <c r="SP61" s="86"/>
      <c r="SQ61" s="86"/>
      <c r="SR61" s="86"/>
      <c r="SS61" s="86"/>
      <c r="ST61" s="86"/>
      <c r="SU61" s="86"/>
      <c r="SV61" s="86"/>
      <c r="SW61" s="86"/>
      <c r="SX61" s="86"/>
      <c r="SY61" s="86"/>
      <c r="SZ61" s="86"/>
      <c r="TA61" s="87"/>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5"/>
      <c r="SN62" s="86"/>
      <c r="SO62" s="86"/>
      <c r="SP62" s="86"/>
      <c r="SQ62" s="86"/>
      <c r="SR62" s="86"/>
      <c r="SS62" s="86"/>
      <c r="ST62" s="86"/>
      <c r="SU62" s="86"/>
      <c r="SV62" s="86"/>
      <c r="SW62" s="86"/>
      <c r="SX62" s="86"/>
      <c r="SY62" s="86"/>
      <c r="SZ62" s="86"/>
      <c r="TA62" s="87"/>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5"/>
      <c r="SN63" s="86"/>
      <c r="SO63" s="86"/>
      <c r="SP63" s="86"/>
      <c r="SQ63" s="86"/>
      <c r="SR63" s="86"/>
      <c r="SS63" s="86"/>
      <c r="ST63" s="86"/>
      <c r="SU63" s="86"/>
      <c r="SV63" s="86"/>
      <c r="SW63" s="86"/>
      <c r="SX63" s="86"/>
      <c r="SY63" s="86"/>
      <c r="SZ63" s="86"/>
      <c r="TA63" s="87"/>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107</v>
      </c>
      <c r="SN68" s="86"/>
      <c r="SO68" s="86"/>
      <c r="SP68" s="86"/>
      <c r="SQ68" s="86"/>
      <c r="SR68" s="86"/>
      <c r="SS68" s="86"/>
      <c r="ST68" s="86"/>
      <c r="SU68" s="86"/>
      <c r="SV68" s="86"/>
      <c r="SW68" s="86"/>
      <c r="SX68" s="86"/>
      <c r="SY68" s="86"/>
      <c r="SZ68" s="86"/>
      <c r="TA68" s="87"/>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x14ac:dyDescent="0.15">
      <c r="A79" s="2"/>
      <c r="B79" s="26"/>
      <c r="C79" s="2"/>
      <c r="D79" s="2"/>
      <c r="E79" s="2"/>
      <c r="F79" s="2"/>
      <c r="G79" s="2"/>
      <c r="H79" s="2"/>
      <c r="I79" s="2"/>
      <c r="J79" s="28"/>
      <c r="K79" s="29"/>
      <c r="L79" s="74"/>
      <c r="M79" s="74"/>
      <c r="N79" s="74"/>
      <c r="O79" s="74"/>
      <c r="P79" s="74"/>
      <c r="Q79" s="74"/>
      <c r="R79" s="74"/>
      <c r="S79" s="74"/>
      <c r="T79" s="74"/>
      <c r="U79" s="74"/>
      <c r="V79" s="74"/>
      <c r="W79" s="74"/>
      <c r="X79" s="75"/>
      <c r="Y79" s="76" t="str">
        <f>データ!$B$10</f>
        <v>H27</v>
      </c>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8"/>
      <c r="AZ79" s="76" t="str">
        <f>データ!$C$10</f>
        <v>H28</v>
      </c>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8"/>
      <c r="CA79" s="76" t="str">
        <f>データ!$D$10</f>
        <v>H29</v>
      </c>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8"/>
      <c r="DB79" s="76" t="str">
        <f>データ!$E$10</f>
        <v>H30</v>
      </c>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8"/>
      <c r="EC79" s="76" t="str">
        <f>データ!$F$10</f>
        <v>R01</v>
      </c>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8"/>
      <c r="FD79" s="29"/>
      <c r="FE79" s="32"/>
      <c r="FF79" s="2"/>
      <c r="FG79" s="2"/>
      <c r="FH79" s="2"/>
      <c r="FI79" s="2"/>
      <c r="FJ79" s="2"/>
      <c r="FK79" s="2"/>
      <c r="FL79" s="2"/>
      <c r="FM79" s="2"/>
      <c r="FN79" s="2"/>
      <c r="FO79" s="2"/>
      <c r="FP79" s="2"/>
      <c r="FQ79" s="2"/>
      <c r="FR79" s="2"/>
      <c r="FS79" s="2"/>
      <c r="FT79" s="2"/>
      <c r="FU79" s="2"/>
      <c r="FV79" s="28"/>
      <c r="FW79" s="29"/>
      <c r="FX79" s="74"/>
      <c r="FY79" s="74"/>
      <c r="FZ79" s="74"/>
      <c r="GA79" s="74"/>
      <c r="GB79" s="74"/>
      <c r="GC79" s="74"/>
      <c r="GD79" s="74"/>
      <c r="GE79" s="74"/>
      <c r="GF79" s="74"/>
      <c r="GG79" s="74"/>
      <c r="GH79" s="74"/>
      <c r="GI79" s="74"/>
      <c r="GJ79" s="75"/>
      <c r="GK79" s="76" t="str">
        <f>データ!$B$10</f>
        <v>H27</v>
      </c>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8"/>
      <c r="HL79" s="76" t="str">
        <f>データ!$C$10</f>
        <v>H28</v>
      </c>
      <c r="HM79" s="77"/>
      <c r="HN79" s="77"/>
      <c r="HO79" s="77"/>
      <c r="HP79" s="77"/>
      <c r="HQ79" s="77"/>
      <c r="HR79" s="77"/>
      <c r="HS79" s="77"/>
      <c r="HT79" s="77"/>
      <c r="HU79" s="77"/>
      <c r="HV79" s="77"/>
      <c r="HW79" s="77"/>
      <c r="HX79" s="77"/>
      <c r="HY79" s="77"/>
      <c r="HZ79" s="77"/>
      <c r="IA79" s="77"/>
      <c r="IB79" s="77"/>
      <c r="IC79" s="77"/>
      <c r="ID79" s="77"/>
      <c r="IE79" s="77"/>
      <c r="IF79" s="77"/>
      <c r="IG79" s="77"/>
      <c r="IH79" s="77"/>
      <c r="II79" s="77"/>
      <c r="IJ79" s="77"/>
      <c r="IK79" s="77"/>
      <c r="IL79" s="78"/>
      <c r="IM79" s="76" t="str">
        <f>データ!$D$10</f>
        <v>H29</v>
      </c>
      <c r="IN79" s="77"/>
      <c r="IO79" s="77"/>
      <c r="IP79" s="77"/>
      <c r="IQ79" s="77"/>
      <c r="IR79" s="77"/>
      <c r="IS79" s="77"/>
      <c r="IT79" s="77"/>
      <c r="IU79" s="77"/>
      <c r="IV79" s="77"/>
      <c r="IW79" s="77"/>
      <c r="IX79" s="77"/>
      <c r="IY79" s="77"/>
      <c r="IZ79" s="77"/>
      <c r="JA79" s="77"/>
      <c r="JB79" s="77"/>
      <c r="JC79" s="77"/>
      <c r="JD79" s="77"/>
      <c r="JE79" s="77"/>
      <c r="JF79" s="77"/>
      <c r="JG79" s="77"/>
      <c r="JH79" s="77"/>
      <c r="JI79" s="77"/>
      <c r="JJ79" s="77"/>
      <c r="JK79" s="77"/>
      <c r="JL79" s="77"/>
      <c r="JM79" s="78"/>
      <c r="JN79" s="76" t="str">
        <f>データ!$E$10</f>
        <v>H30</v>
      </c>
      <c r="JO79" s="77"/>
      <c r="JP79" s="77"/>
      <c r="JQ79" s="77"/>
      <c r="JR79" s="77"/>
      <c r="JS79" s="77"/>
      <c r="JT79" s="77"/>
      <c r="JU79" s="77"/>
      <c r="JV79" s="77"/>
      <c r="JW79" s="77"/>
      <c r="JX79" s="77"/>
      <c r="JY79" s="77"/>
      <c r="JZ79" s="77"/>
      <c r="KA79" s="77"/>
      <c r="KB79" s="77"/>
      <c r="KC79" s="77"/>
      <c r="KD79" s="77"/>
      <c r="KE79" s="77"/>
      <c r="KF79" s="77"/>
      <c r="KG79" s="77"/>
      <c r="KH79" s="77"/>
      <c r="KI79" s="77"/>
      <c r="KJ79" s="77"/>
      <c r="KK79" s="77"/>
      <c r="KL79" s="77"/>
      <c r="KM79" s="77"/>
      <c r="KN79" s="78"/>
      <c r="KO79" s="76" t="str">
        <f>データ!$F$10</f>
        <v>R01</v>
      </c>
      <c r="KP79" s="77"/>
      <c r="KQ79" s="77"/>
      <c r="KR79" s="77"/>
      <c r="KS79" s="77"/>
      <c r="KT79" s="77"/>
      <c r="KU79" s="77"/>
      <c r="KV79" s="77"/>
      <c r="KW79" s="77"/>
      <c r="KX79" s="77"/>
      <c r="KY79" s="77"/>
      <c r="KZ79" s="77"/>
      <c r="LA79" s="77"/>
      <c r="LB79" s="77"/>
      <c r="LC79" s="77"/>
      <c r="LD79" s="77"/>
      <c r="LE79" s="77"/>
      <c r="LF79" s="77"/>
      <c r="LG79" s="77"/>
      <c r="LH79" s="77"/>
      <c r="LI79" s="77"/>
      <c r="LJ79" s="77"/>
      <c r="LK79" s="77"/>
      <c r="LL79" s="77"/>
      <c r="LM79" s="77"/>
      <c r="LN79" s="77"/>
      <c r="LO79" s="78"/>
      <c r="LP79" s="29"/>
      <c r="LQ79" s="32"/>
      <c r="LR79" s="2"/>
      <c r="LS79" s="2"/>
      <c r="LT79" s="2"/>
      <c r="LU79" s="2"/>
      <c r="LV79" s="2"/>
      <c r="LW79" s="2"/>
      <c r="LX79" s="2"/>
      <c r="LY79" s="2"/>
      <c r="LZ79" s="2"/>
      <c r="MA79" s="2"/>
      <c r="MB79" s="2"/>
      <c r="MC79" s="2"/>
      <c r="MD79" s="2"/>
      <c r="ME79" s="2"/>
      <c r="MF79" s="2"/>
      <c r="MG79" s="2"/>
      <c r="MH79" s="28"/>
      <c r="MI79" s="29"/>
      <c r="MJ79" s="74"/>
      <c r="MK79" s="74"/>
      <c r="ML79" s="74"/>
      <c r="MM79" s="74"/>
      <c r="MN79" s="74"/>
      <c r="MO79" s="74"/>
      <c r="MP79" s="74"/>
      <c r="MQ79" s="74"/>
      <c r="MR79" s="74"/>
      <c r="MS79" s="74"/>
      <c r="MT79" s="74"/>
      <c r="MU79" s="74"/>
      <c r="MV79" s="75"/>
      <c r="MW79" s="76" t="str">
        <f>データ!$B$10</f>
        <v>H27</v>
      </c>
      <c r="MX79" s="77"/>
      <c r="MY79" s="77"/>
      <c r="MZ79" s="77"/>
      <c r="NA79" s="77"/>
      <c r="NB79" s="77"/>
      <c r="NC79" s="77"/>
      <c r="ND79" s="77"/>
      <c r="NE79" s="77"/>
      <c r="NF79" s="77"/>
      <c r="NG79" s="77"/>
      <c r="NH79" s="77"/>
      <c r="NI79" s="77"/>
      <c r="NJ79" s="77"/>
      <c r="NK79" s="77"/>
      <c r="NL79" s="77"/>
      <c r="NM79" s="77"/>
      <c r="NN79" s="77"/>
      <c r="NO79" s="77"/>
      <c r="NP79" s="77"/>
      <c r="NQ79" s="77"/>
      <c r="NR79" s="77"/>
      <c r="NS79" s="77"/>
      <c r="NT79" s="77"/>
      <c r="NU79" s="77"/>
      <c r="NV79" s="77"/>
      <c r="NW79" s="78"/>
      <c r="NX79" s="76" t="str">
        <f>データ!$C$10</f>
        <v>H28</v>
      </c>
      <c r="NY79" s="77"/>
      <c r="NZ79" s="77"/>
      <c r="OA79" s="77"/>
      <c r="OB79" s="77"/>
      <c r="OC79" s="77"/>
      <c r="OD79" s="77"/>
      <c r="OE79" s="77"/>
      <c r="OF79" s="77"/>
      <c r="OG79" s="77"/>
      <c r="OH79" s="77"/>
      <c r="OI79" s="77"/>
      <c r="OJ79" s="77"/>
      <c r="OK79" s="77"/>
      <c r="OL79" s="77"/>
      <c r="OM79" s="77"/>
      <c r="ON79" s="77"/>
      <c r="OO79" s="77"/>
      <c r="OP79" s="77"/>
      <c r="OQ79" s="77"/>
      <c r="OR79" s="77"/>
      <c r="OS79" s="77"/>
      <c r="OT79" s="77"/>
      <c r="OU79" s="77"/>
      <c r="OV79" s="77"/>
      <c r="OW79" s="77"/>
      <c r="OX79" s="78"/>
      <c r="OY79" s="76" t="str">
        <f>データ!$D$10</f>
        <v>H29</v>
      </c>
      <c r="OZ79" s="77"/>
      <c r="PA79" s="77"/>
      <c r="PB79" s="77"/>
      <c r="PC79" s="77"/>
      <c r="PD79" s="77"/>
      <c r="PE79" s="77"/>
      <c r="PF79" s="77"/>
      <c r="PG79" s="77"/>
      <c r="PH79" s="77"/>
      <c r="PI79" s="77"/>
      <c r="PJ79" s="77"/>
      <c r="PK79" s="77"/>
      <c r="PL79" s="77"/>
      <c r="PM79" s="77"/>
      <c r="PN79" s="77"/>
      <c r="PO79" s="77"/>
      <c r="PP79" s="77"/>
      <c r="PQ79" s="77"/>
      <c r="PR79" s="77"/>
      <c r="PS79" s="77"/>
      <c r="PT79" s="77"/>
      <c r="PU79" s="77"/>
      <c r="PV79" s="77"/>
      <c r="PW79" s="77"/>
      <c r="PX79" s="77"/>
      <c r="PY79" s="78"/>
      <c r="PZ79" s="76" t="str">
        <f>データ!$E$10</f>
        <v>H30</v>
      </c>
      <c r="QA79" s="77"/>
      <c r="QB79" s="77"/>
      <c r="QC79" s="77"/>
      <c r="QD79" s="77"/>
      <c r="QE79" s="77"/>
      <c r="QF79" s="77"/>
      <c r="QG79" s="77"/>
      <c r="QH79" s="77"/>
      <c r="QI79" s="77"/>
      <c r="QJ79" s="77"/>
      <c r="QK79" s="77"/>
      <c r="QL79" s="77"/>
      <c r="QM79" s="77"/>
      <c r="QN79" s="77"/>
      <c r="QO79" s="77"/>
      <c r="QP79" s="77"/>
      <c r="QQ79" s="77"/>
      <c r="QR79" s="77"/>
      <c r="QS79" s="77"/>
      <c r="QT79" s="77"/>
      <c r="QU79" s="77"/>
      <c r="QV79" s="77"/>
      <c r="QW79" s="77"/>
      <c r="QX79" s="77"/>
      <c r="QY79" s="77"/>
      <c r="QZ79" s="78"/>
      <c r="RA79" s="76" t="str">
        <f>データ!$F$10</f>
        <v>R01</v>
      </c>
      <c r="RB79" s="77"/>
      <c r="RC79" s="77"/>
      <c r="RD79" s="77"/>
      <c r="RE79" s="77"/>
      <c r="RF79" s="77"/>
      <c r="RG79" s="77"/>
      <c r="RH79" s="77"/>
      <c r="RI79" s="77"/>
      <c r="RJ79" s="77"/>
      <c r="RK79" s="77"/>
      <c r="RL79" s="77"/>
      <c r="RM79" s="77"/>
      <c r="RN79" s="77"/>
      <c r="RO79" s="77"/>
      <c r="RP79" s="77"/>
      <c r="RQ79" s="77"/>
      <c r="RR79" s="77"/>
      <c r="RS79" s="77"/>
      <c r="RT79" s="77"/>
      <c r="RU79" s="77"/>
      <c r="RV79" s="77"/>
      <c r="RW79" s="77"/>
      <c r="RX79" s="77"/>
      <c r="RY79" s="77"/>
      <c r="RZ79" s="77"/>
      <c r="SA79" s="78"/>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x14ac:dyDescent="0.15">
      <c r="A80" s="2"/>
      <c r="B80" s="26"/>
      <c r="C80" s="2"/>
      <c r="D80" s="2"/>
      <c r="E80" s="2"/>
      <c r="F80" s="2"/>
      <c r="G80" s="2"/>
      <c r="H80" s="2"/>
      <c r="I80" s="2"/>
      <c r="J80" s="28"/>
      <c r="K80" s="29"/>
      <c r="L80" s="73" t="s">
        <v>23</v>
      </c>
      <c r="M80" s="73"/>
      <c r="N80" s="73"/>
      <c r="O80" s="73"/>
      <c r="P80" s="73"/>
      <c r="Q80" s="73"/>
      <c r="R80" s="73"/>
      <c r="S80" s="73"/>
      <c r="T80" s="73"/>
      <c r="U80" s="73"/>
      <c r="V80" s="73"/>
      <c r="W80" s="73"/>
      <c r="X80" s="73"/>
      <c r="Y80" s="72">
        <f>データ!DD6</f>
        <v>26.63</v>
      </c>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f>データ!DE6</f>
        <v>28.95</v>
      </c>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f>データ!DF6</f>
        <v>31.27</v>
      </c>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f>データ!DG6</f>
        <v>33.58</v>
      </c>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f>データ!DH6</f>
        <v>35.75</v>
      </c>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2">
        <f>データ!DO6</f>
        <v>0</v>
      </c>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f>データ!DP6</f>
        <v>0</v>
      </c>
      <c r="HM80" s="72"/>
      <c r="HN80" s="72"/>
      <c r="HO80" s="72"/>
      <c r="HP80" s="72"/>
      <c r="HQ80" s="72"/>
      <c r="HR80" s="72"/>
      <c r="HS80" s="72"/>
      <c r="HT80" s="72"/>
      <c r="HU80" s="72"/>
      <c r="HV80" s="72"/>
      <c r="HW80" s="72"/>
      <c r="HX80" s="72"/>
      <c r="HY80" s="72"/>
      <c r="HZ80" s="72"/>
      <c r="IA80" s="72"/>
      <c r="IB80" s="72"/>
      <c r="IC80" s="72"/>
      <c r="ID80" s="72"/>
      <c r="IE80" s="72"/>
      <c r="IF80" s="72"/>
      <c r="IG80" s="72"/>
      <c r="IH80" s="72"/>
      <c r="II80" s="72"/>
      <c r="IJ80" s="72"/>
      <c r="IK80" s="72"/>
      <c r="IL80" s="72"/>
      <c r="IM80" s="72">
        <f>データ!DQ6</f>
        <v>0</v>
      </c>
      <c r="IN80" s="72"/>
      <c r="IO80" s="72"/>
      <c r="IP80" s="72"/>
      <c r="IQ80" s="72"/>
      <c r="IR80" s="72"/>
      <c r="IS80" s="72"/>
      <c r="IT80" s="72"/>
      <c r="IU80" s="72"/>
      <c r="IV80" s="72"/>
      <c r="IW80" s="72"/>
      <c r="IX80" s="72"/>
      <c r="IY80" s="72"/>
      <c r="IZ80" s="72"/>
      <c r="JA80" s="72"/>
      <c r="JB80" s="72"/>
      <c r="JC80" s="72"/>
      <c r="JD80" s="72"/>
      <c r="JE80" s="72"/>
      <c r="JF80" s="72"/>
      <c r="JG80" s="72"/>
      <c r="JH80" s="72"/>
      <c r="JI80" s="72"/>
      <c r="JJ80" s="72"/>
      <c r="JK80" s="72"/>
      <c r="JL80" s="72"/>
      <c r="JM80" s="72"/>
      <c r="JN80" s="72">
        <f>データ!DR6</f>
        <v>0</v>
      </c>
      <c r="JO80" s="72"/>
      <c r="JP80" s="72"/>
      <c r="JQ80" s="72"/>
      <c r="JR80" s="72"/>
      <c r="JS80" s="72"/>
      <c r="JT80" s="72"/>
      <c r="JU80" s="72"/>
      <c r="JV80" s="72"/>
      <c r="JW80" s="72"/>
      <c r="JX80" s="72"/>
      <c r="JY80" s="72"/>
      <c r="JZ80" s="72"/>
      <c r="KA80" s="72"/>
      <c r="KB80" s="72"/>
      <c r="KC80" s="72"/>
      <c r="KD80" s="72"/>
      <c r="KE80" s="72"/>
      <c r="KF80" s="72"/>
      <c r="KG80" s="72"/>
      <c r="KH80" s="72"/>
      <c r="KI80" s="72"/>
      <c r="KJ80" s="72"/>
      <c r="KK80" s="72"/>
      <c r="KL80" s="72"/>
      <c r="KM80" s="72"/>
      <c r="KN80" s="72"/>
      <c r="KO80" s="72">
        <f>データ!DS6</f>
        <v>0</v>
      </c>
      <c r="KP80" s="72"/>
      <c r="KQ80" s="72"/>
      <c r="KR80" s="72"/>
      <c r="KS80" s="72"/>
      <c r="KT80" s="72"/>
      <c r="KU80" s="72"/>
      <c r="KV80" s="72"/>
      <c r="KW80" s="72"/>
      <c r="KX80" s="72"/>
      <c r="KY80" s="72"/>
      <c r="KZ80" s="72"/>
      <c r="LA80" s="72"/>
      <c r="LB80" s="72"/>
      <c r="LC80" s="72"/>
      <c r="LD80" s="72"/>
      <c r="LE80" s="72"/>
      <c r="LF80" s="72"/>
      <c r="LG80" s="72"/>
      <c r="LH80" s="72"/>
      <c r="LI80" s="72"/>
      <c r="LJ80" s="72"/>
      <c r="LK80" s="72"/>
      <c r="LL80" s="72"/>
      <c r="LM80" s="72"/>
      <c r="LN80" s="72"/>
      <c r="LO80" s="72"/>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2">
        <f>データ!DZ6</f>
        <v>0</v>
      </c>
      <c r="MX80" s="72"/>
      <c r="MY80" s="72"/>
      <c r="MZ80" s="72"/>
      <c r="NA80" s="72"/>
      <c r="NB80" s="72"/>
      <c r="NC80" s="72"/>
      <c r="ND80" s="72"/>
      <c r="NE80" s="72"/>
      <c r="NF80" s="72"/>
      <c r="NG80" s="72"/>
      <c r="NH80" s="72"/>
      <c r="NI80" s="72"/>
      <c r="NJ80" s="72"/>
      <c r="NK80" s="72"/>
      <c r="NL80" s="72"/>
      <c r="NM80" s="72"/>
      <c r="NN80" s="72"/>
      <c r="NO80" s="72"/>
      <c r="NP80" s="72"/>
      <c r="NQ80" s="72"/>
      <c r="NR80" s="72"/>
      <c r="NS80" s="72"/>
      <c r="NT80" s="72"/>
      <c r="NU80" s="72"/>
      <c r="NV80" s="72"/>
      <c r="NW80" s="72"/>
      <c r="NX80" s="72">
        <f>データ!EA6</f>
        <v>0</v>
      </c>
      <c r="NY80" s="72"/>
      <c r="NZ80" s="72"/>
      <c r="OA80" s="72"/>
      <c r="OB80" s="72"/>
      <c r="OC80" s="72"/>
      <c r="OD80" s="72"/>
      <c r="OE80" s="72"/>
      <c r="OF80" s="72"/>
      <c r="OG80" s="72"/>
      <c r="OH80" s="72"/>
      <c r="OI80" s="72"/>
      <c r="OJ80" s="72"/>
      <c r="OK80" s="72"/>
      <c r="OL80" s="72"/>
      <c r="OM80" s="72"/>
      <c r="ON80" s="72"/>
      <c r="OO80" s="72"/>
      <c r="OP80" s="72"/>
      <c r="OQ80" s="72"/>
      <c r="OR80" s="72"/>
      <c r="OS80" s="72"/>
      <c r="OT80" s="72"/>
      <c r="OU80" s="72"/>
      <c r="OV80" s="72"/>
      <c r="OW80" s="72"/>
      <c r="OX80" s="72"/>
      <c r="OY80" s="72">
        <f>データ!EB6</f>
        <v>0</v>
      </c>
      <c r="OZ80" s="72"/>
      <c r="PA80" s="72"/>
      <c r="PB80" s="72"/>
      <c r="PC80" s="72"/>
      <c r="PD80" s="72"/>
      <c r="PE80" s="72"/>
      <c r="PF80" s="72"/>
      <c r="PG80" s="72"/>
      <c r="PH80" s="72"/>
      <c r="PI80" s="72"/>
      <c r="PJ80" s="72"/>
      <c r="PK80" s="72"/>
      <c r="PL80" s="72"/>
      <c r="PM80" s="72"/>
      <c r="PN80" s="72"/>
      <c r="PO80" s="72"/>
      <c r="PP80" s="72"/>
      <c r="PQ80" s="72"/>
      <c r="PR80" s="72"/>
      <c r="PS80" s="72"/>
      <c r="PT80" s="72"/>
      <c r="PU80" s="72"/>
      <c r="PV80" s="72"/>
      <c r="PW80" s="72"/>
      <c r="PX80" s="72"/>
      <c r="PY80" s="72"/>
      <c r="PZ80" s="72">
        <f>データ!EC6</f>
        <v>0</v>
      </c>
      <c r="QA80" s="72"/>
      <c r="QB80" s="72"/>
      <c r="QC80" s="72"/>
      <c r="QD80" s="72"/>
      <c r="QE80" s="72"/>
      <c r="QF80" s="72"/>
      <c r="QG80" s="72"/>
      <c r="QH80" s="72"/>
      <c r="QI80" s="72"/>
      <c r="QJ80" s="72"/>
      <c r="QK80" s="72"/>
      <c r="QL80" s="72"/>
      <c r="QM80" s="72"/>
      <c r="QN80" s="72"/>
      <c r="QO80" s="72"/>
      <c r="QP80" s="72"/>
      <c r="QQ80" s="72"/>
      <c r="QR80" s="72"/>
      <c r="QS80" s="72"/>
      <c r="QT80" s="72"/>
      <c r="QU80" s="72"/>
      <c r="QV80" s="72"/>
      <c r="QW80" s="72"/>
      <c r="QX80" s="72"/>
      <c r="QY80" s="72"/>
      <c r="QZ80" s="72"/>
      <c r="RA80" s="72">
        <f>データ!ED6</f>
        <v>0</v>
      </c>
      <c r="RB80" s="72"/>
      <c r="RC80" s="72"/>
      <c r="RD80" s="72"/>
      <c r="RE80" s="72"/>
      <c r="RF80" s="72"/>
      <c r="RG80" s="72"/>
      <c r="RH80" s="72"/>
      <c r="RI80" s="72"/>
      <c r="RJ80" s="72"/>
      <c r="RK80" s="72"/>
      <c r="RL80" s="72"/>
      <c r="RM80" s="72"/>
      <c r="RN80" s="72"/>
      <c r="RO80" s="72"/>
      <c r="RP80" s="72"/>
      <c r="RQ80" s="72"/>
      <c r="RR80" s="72"/>
      <c r="RS80" s="72"/>
      <c r="RT80" s="72"/>
      <c r="RU80" s="72"/>
      <c r="RV80" s="72"/>
      <c r="RW80" s="72"/>
      <c r="RX80" s="72"/>
      <c r="RY80" s="72"/>
      <c r="RZ80" s="72"/>
      <c r="SA80" s="72"/>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x14ac:dyDescent="0.15">
      <c r="A81" s="2"/>
      <c r="B81" s="26"/>
      <c r="C81" s="2"/>
      <c r="D81" s="2"/>
      <c r="E81" s="2"/>
      <c r="F81" s="2"/>
      <c r="G81" s="2"/>
      <c r="H81" s="2"/>
      <c r="I81" s="2"/>
      <c r="J81" s="28"/>
      <c r="K81" s="29"/>
      <c r="L81" s="73" t="s">
        <v>24</v>
      </c>
      <c r="M81" s="73"/>
      <c r="N81" s="73"/>
      <c r="O81" s="73"/>
      <c r="P81" s="73"/>
      <c r="Q81" s="73"/>
      <c r="R81" s="73"/>
      <c r="S81" s="73"/>
      <c r="T81" s="73"/>
      <c r="U81" s="73"/>
      <c r="V81" s="73"/>
      <c r="W81" s="73"/>
      <c r="X81" s="73"/>
      <c r="Y81" s="72">
        <f>データ!DI6</f>
        <v>53.92</v>
      </c>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f>データ!DJ6</f>
        <v>53.32</v>
      </c>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f>データ!DK6</f>
        <v>53.4</v>
      </c>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f>データ!DL6</f>
        <v>53.49</v>
      </c>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f>データ!DM6</f>
        <v>54.3</v>
      </c>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2">
        <f>データ!DT6</f>
        <v>3.4</v>
      </c>
      <c r="GL81" s="72"/>
      <c r="GM81" s="72"/>
      <c r="GN81" s="72"/>
      <c r="GO81" s="72"/>
      <c r="GP81" s="72"/>
      <c r="GQ81" s="72"/>
      <c r="GR81" s="72"/>
      <c r="GS81" s="72"/>
      <c r="GT81" s="72"/>
      <c r="GU81" s="72"/>
      <c r="GV81" s="72"/>
      <c r="GW81" s="72"/>
      <c r="GX81" s="72"/>
      <c r="GY81" s="72"/>
      <c r="GZ81" s="72"/>
      <c r="HA81" s="72"/>
      <c r="HB81" s="72"/>
      <c r="HC81" s="72"/>
      <c r="HD81" s="72"/>
      <c r="HE81" s="72"/>
      <c r="HF81" s="72"/>
      <c r="HG81" s="72"/>
      <c r="HH81" s="72"/>
      <c r="HI81" s="72"/>
      <c r="HJ81" s="72"/>
      <c r="HK81" s="72"/>
      <c r="HL81" s="72">
        <f>データ!DU6</f>
        <v>3.56</v>
      </c>
      <c r="HM81" s="72"/>
      <c r="HN81" s="72"/>
      <c r="HO81" s="72"/>
      <c r="HP81" s="72"/>
      <c r="HQ81" s="72"/>
      <c r="HR81" s="72"/>
      <c r="HS81" s="72"/>
      <c r="HT81" s="72"/>
      <c r="HU81" s="72"/>
      <c r="HV81" s="72"/>
      <c r="HW81" s="72"/>
      <c r="HX81" s="72"/>
      <c r="HY81" s="72"/>
      <c r="HZ81" s="72"/>
      <c r="IA81" s="72"/>
      <c r="IB81" s="72"/>
      <c r="IC81" s="72"/>
      <c r="ID81" s="72"/>
      <c r="IE81" s="72"/>
      <c r="IF81" s="72"/>
      <c r="IG81" s="72"/>
      <c r="IH81" s="72"/>
      <c r="II81" s="72"/>
      <c r="IJ81" s="72"/>
      <c r="IK81" s="72"/>
      <c r="IL81" s="72"/>
      <c r="IM81" s="72">
        <f>データ!DV6</f>
        <v>3.46</v>
      </c>
      <c r="IN81" s="72"/>
      <c r="IO81" s="72"/>
      <c r="IP81" s="72"/>
      <c r="IQ81" s="72"/>
      <c r="IR81" s="72"/>
      <c r="IS81" s="72"/>
      <c r="IT81" s="72"/>
      <c r="IU81" s="72"/>
      <c r="IV81" s="72"/>
      <c r="IW81" s="72"/>
      <c r="IX81" s="72"/>
      <c r="IY81" s="72"/>
      <c r="IZ81" s="72"/>
      <c r="JA81" s="72"/>
      <c r="JB81" s="72"/>
      <c r="JC81" s="72"/>
      <c r="JD81" s="72"/>
      <c r="JE81" s="72"/>
      <c r="JF81" s="72"/>
      <c r="JG81" s="72"/>
      <c r="JH81" s="72"/>
      <c r="JI81" s="72"/>
      <c r="JJ81" s="72"/>
      <c r="JK81" s="72"/>
      <c r="JL81" s="72"/>
      <c r="JM81" s="72"/>
      <c r="JN81" s="72">
        <f>データ!DW6</f>
        <v>3.28</v>
      </c>
      <c r="JO81" s="72"/>
      <c r="JP81" s="72"/>
      <c r="JQ81" s="72"/>
      <c r="JR81" s="72"/>
      <c r="JS81" s="72"/>
      <c r="JT81" s="72"/>
      <c r="JU81" s="72"/>
      <c r="JV81" s="72"/>
      <c r="JW81" s="72"/>
      <c r="JX81" s="72"/>
      <c r="JY81" s="72"/>
      <c r="JZ81" s="72"/>
      <c r="KA81" s="72"/>
      <c r="KB81" s="72"/>
      <c r="KC81" s="72"/>
      <c r="KD81" s="72"/>
      <c r="KE81" s="72"/>
      <c r="KF81" s="72"/>
      <c r="KG81" s="72"/>
      <c r="KH81" s="72"/>
      <c r="KI81" s="72"/>
      <c r="KJ81" s="72"/>
      <c r="KK81" s="72"/>
      <c r="KL81" s="72"/>
      <c r="KM81" s="72"/>
      <c r="KN81" s="72"/>
      <c r="KO81" s="72">
        <f>データ!DX6</f>
        <v>4.66</v>
      </c>
      <c r="KP81" s="72"/>
      <c r="KQ81" s="72"/>
      <c r="KR81" s="72"/>
      <c r="KS81" s="72"/>
      <c r="KT81" s="72"/>
      <c r="KU81" s="72"/>
      <c r="KV81" s="72"/>
      <c r="KW81" s="72"/>
      <c r="KX81" s="72"/>
      <c r="KY81" s="72"/>
      <c r="KZ81" s="72"/>
      <c r="LA81" s="72"/>
      <c r="LB81" s="72"/>
      <c r="LC81" s="72"/>
      <c r="LD81" s="72"/>
      <c r="LE81" s="72"/>
      <c r="LF81" s="72"/>
      <c r="LG81" s="72"/>
      <c r="LH81" s="72"/>
      <c r="LI81" s="72"/>
      <c r="LJ81" s="72"/>
      <c r="LK81" s="72"/>
      <c r="LL81" s="72"/>
      <c r="LM81" s="72"/>
      <c r="LN81" s="72"/>
      <c r="LO81" s="72"/>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2">
        <f>データ!EE6</f>
        <v>0.19</v>
      </c>
      <c r="MX81" s="72"/>
      <c r="MY81" s="72"/>
      <c r="MZ81" s="72"/>
      <c r="NA81" s="72"/>
      <c r="NB81" s="72"/>
      <c r="NC81" s="72"/>
      <c r="ND81" s="72"/>
      <c r="NE81" s="72"/>
      <c r="NF81" s="72"/>
      <c r="NG81" s="72"/>
      <c r="NH81" s="72"/>
      <c r="NI81" s="72"/>
      <c r="NJ81" s="72"/>
      <c r="NK81" s="72"/>
      <c r="NL81" s="72"/>
      <c r="NM81" s="72"/>
      <c r="NN81" s="72"/>
      <c r="NO81" s="72"/>
      <c r="NP81" s="72"/>
      <c r="NQ81" s="72"/>
      <c r="NR81" s="72"/>
      <c r="NS81" s="72"/>
      <c r="NT81" s="72"/>
      <c r="NU81" s="72"/>
      <c r="NV81" s="72"/>
      <c r="NW81" s="72"/>
      <c r="NX81" s="72">
        <f>データ!EF6</f>
        <v>0.06</v>
      </c>
      <c r="NY81" s="72"/>
      <c r="NZ81" s="72"/>
      <c r="OA81" s="72"/>
      <c r="OB81" s="72"/>
      <c r="OC81" s="72"/>
      <c r="OD81" s="72"/>
      <c r="OE81" s="72"/>
      <c r="OF81" s="72"/>
      <c r="OG81" s="72"/>
      <c r="OH81" s="72"/>
      <c r="OI81" s="72"/>
      <c r="OJ81" s="72"/>
      <c r="OK81" s="72"/>
      <c r="OL81" s="72"/>
      <c r="OM81" s="72"/>
      <c r="ON81" s="72"/>
      <c r="OO81" s="72"/>
      <c r="OP81" s="72"/>
      <c r="OQ81" s="72"/>
      <c r="OR81" s="72"/>
      <c r="OS81" s="72"/>
      <c r="OT81" s="72"/>
      <c r="OU81" s="72"/>
      <c r="OV81" s="72"/>
      <c r="OW81" s="72"/>
      <c r="OX81" s="72"/>
      <c r="OY81" s="72">
        <f>データ!EG6</f>
        <v>0.13</v>
      </c>
      <c r="OZ81" s="72"/>
      <c r="PA81" s="72"/>
      <c r="PB81" s="72"/>
      <c r="PC81" s="72"/>
      <c r="PD81" s="72"/>
      <c r="PE81" s="72"/>
      <c r="PF81" s="72"/>
      <c r="PG81" s="72"/>
      <c r="PH81" s="72"/>
      <c r="PI81" s="72"/>
      <c r="PJ81" s="72"/>
      <c r="PK81" s="72"/>
      <c r="PL81" s="72"/>
      <c r="PM81" s="72"/>
      <c r="PN81" s="72"/>
      <c r="PO81" s="72"/>
      <c r="PP81" s="72"/>
      <c r="PQ81" s="72"/>
      <c r="PR81" s="72"/>
      <c r="PS81" s="72"/>
      <c r="PT81" s="72"/>
      <c r="PU81" s="72"/>
      <c r="PV81" s="72"/>
      <c r="PW81" s="72"/>
      <c r="PX81" s="72"/>
      <c r="PY81" s="72"/>
      <c r="PZ81" s="72">
        <f>データ!EH6</f>
        <v>0.02</v>
      </c>
      <c r="QA81" s="72"/>
      <c r="QB81" s="72"/>
      <c r="QC81" s="72"/>
      <c r="QD81" s="72"/>
      <c r="QE81" s="72"/>
      <c r="QF81" s="72"/>
      <c r="QG81" s="72"/>
      <c r="QH81" s="72"/>
      <c r="QI81" s="72"/>
      <c r="QJ81" s="72"/>
      <c r="QK81" s="72"/>
      <c r="QL81" s="72"/>
      <c r="QM81" s="72"/>
      <c r="QN81" s="72"/>
      <c r="QO81" s="72"/>
      <c r="QP81" s="72"/>
      <c r="QQ81" s="72"/>
      <c r="QR81" s="72"/>
      <c r="QS81" s="72"/>
      <c r="QT81" s="72"/>
      <c r="QU81" s="72"/>
      <c r="QV81" s="72"/>
      <c r="QW81" s="72"/>
      <c r="QX81" s="72"/>
      <c r="QY81" s="72"/>
      <c r="QZ81" s="72"/>
      <c r="RA81" s="72">
        <f>データ!EI6</f>
        <v>0.06</v>
      </c>
      <c r="RB81" s="72"/>
      <c r="RC81" s="72"/>
      <c r="RD81" s="72"/>
      <c r="RE81" s="72"/>
      <c r="RF81" s="72"/>
      <c r="RG81" s="72"/>
      <c r="RH81" s="72"/>
      <c r="RI81" s="72"/>
      <c r="RJ81" s="72"/>
      <c r="RK81" s="72"/>
      <c r="RL81" s="72"/>
      <c r="RM81" s="72"/>
      <c r="RN81" s="72"/>
      <c r="RO81" s="72"/>
      <c r="RP81" s="72"/>
      <c r="RQ81" s="72"/>
      <c r="RR81" s="72"/>
      <c r="RS81" s="72"/>
      <c r="RT81" s="72"/>
      <c r="RU81" s="72"/>
      <c r="RV81" s="72"/>
      <c r="RW81" s="72"/>
      <c r="RX81" s="72"/>
      <c r="RY81" s="72"/>
      <c r="RZ81" s="72"/>
      <c r="SA81" s="72"/>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x14ac:dyDescent="0.15">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6" t="s">
        <v>29</v>
      </c>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t="s">
        <v>30</v>
      </c>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t="s">
        <v>31</v>
      </c>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t="s">
        <v>32</v>
      </c>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t="s">
        <v>33</v>
      </c>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t="s">
        <v>34</v>
      </c>
      <c r="EI89" s="66"/>
      <c r="EJ89" s="66"/>
      <c r="EK89" s="66"/>
      <c r="EL89" s="66"/>
      <c r="EM89" s="66"/>
      <c r="EN89" s="66"/>
      <c r="EO89" s="66"/>
      <c r="EP89" s="66"/>
      <c r="EQ89" s="66"/>
      <c r="ER89" s="66"/>
      <c r="ES89" s="66"/>
      <c r="ET89" s="66"/>
      <c r="EU89" s="66"/>
      <c r="EV89" s="66"/>
      <c r="EW89" s="66"/>
      <c r="EX89" s="66"/>
      <c r="EY89" s="66"/>
      <c r="EZ89" s="66"/>
      <c r="FA89" s="66"/>
      <c r="FB89" s="66"/>
      <c r="FC89" s="66"/>
      <c r="FD89" s="66"/>
      <c r="FE89" s="66"/>
      <c r="FF89" s="66"/>
      <c r="FG89" s="66"/>
      <c r="FH89" s="66"/>
      <c r="FI89" s="66" t="s">
        <v>35</v>
      </c>
      <c r="FJ89" s="66"/>
      <c r="FK89" s="66"/>
      <c r="FL89" s="66"/>
      <c r="FM89" s="66"/>
      <c r="FN89" s="66"/>
      <c r="FO89" s="66"/>
      <c r="FP89" s="66"/>
      <c r="FQ89" s="66"/>
      <c r="FR89" s="66"/>
      <c r="FS89" s="66"/>
      <c r="FT89" s="66"/>
      <c r="FU89" s="66"/>
      <c r="FV89" s="66"/>
      <c r="FW89" s="66"/>
      <c r="FX89" s="66"/>
      <c r="FY89" s="66"/>
      <c r="FZ89" s="66"/>
      <c r="GA89" s="66"/>
      <c r="GB89" s="66"/>
      <c r="GC89" s="66"/>
      <c r="GD89" s="66"/>
      <c r="GE89" s="66"/>
      <c r="GF89" s="66"/>
      <c r="GG89" s="66"/>
      <c r="GH89" s="66"/>
      <c r="GI89" s="66"/>
      <c r="GJ89" s="66" t="s">
        <v>36</v>
      </c>
      <c r="GK89" s="66"/>
      <c r="GL89" s="66"/>
      <c r="GM89" s="66"/>
      <c r="GN89" s="66"/>
      <c r="GO89" s="66"/>
      <c r="GP89" s="66"/>
      <c r="GQ89" s="66"/>
      <c r="GR89" s="66"/>
      <c r="GS89" s="66"/>
      <c r="GT89" s="66"/>
      <c r="GU89" s="66"/>
      <c r="GV89" s="66"/>
      <c r="GW89" s="66"/>
      <c r="GX89" s="66"/>
      <c r="GY89" s="66"/>
      <c r="GZ89" s="66"/>
      <c r="HA89" s="66"/>
      <c r="HB89" s="66"/>
      <c r="HC89" s="66"/>
      <c r="HD89" s="66"/>
      <c r="HE89" s="66"/>
      <c r="HF89" s="66"/>
      <c r="HG89" s="66"/>
      <c r="HH89" s="66"/>
      <c r="HI89" s="66"/>
      <c r="HJ89" s="66"/>
      <c r="HK89" s="66" t="s">
        <v>37</v>
      </c>
      <c r="HL89" s="66"/>
      <c r="HM89" s="66"/>
      <c r="HN89" s="66"/>
      <c r="HO89" s="66"/>
      <c r="HP89" s="66"/>
      <c r="HQ89" s="66"/>
      <c r="HR89" s="66"/>
      <c r="HS89" s="66"/>
      <c r="HT89" s="66"/>
      <c r="HU89" s="66"/>
      <c r="HV89" s="66"/>
      <c r="HW89" s="66"/>
      <c r="HX89" s="66"/>
      <c r="HY89" s="66"/>
      <c r="HZ89" s="66"/>
      <c r="IA89" s="66"/>
      <c r="IB89" s="66"/>
      <c r="IC89" s="66"/>
      <c r="ID89" s="66"/>
      <c r="IE89" s="66"/>
      <c r="IF89" s="66"/>
      <c r="IG89" s="66"/>
      <c r="IH89" s="66"/>
      <c r="II89" s="66"/>
      <c r="IJ89" s="66"/>
      <c r="IK89" s="66"/>
      <c r="IL89" s="66" t="s">
        <v>38</v>
      </c>
      <c r="IM89" s="66"/>
      <c r="IN89" s="66"/>
      <c r="IO89" s="66"/>
      <c r="IP89" s="66"/>
      <c r="IQ89" s="66"/>
      <c r="IR89" s="66"/>
      <c r="IS89" s="66"/>
      <c r="IT89" s="66"/>
      <c r="IU89" s="66"/>
      <c r="IV89" s="66"/>
      <c r="IW89" s="66"/>
      <c r="IX89" s="66"/>
      <c r="IY89" s="66"/>
      <c r="IZ89" s="66"/>
      <c r="JA89" s="66"/>
      <c r="JB89" s="66"/>
      <c r="JC89" s="66"/>
      <c r="JD89" s="66"/>
      <c r="JE89" s="66"/>
      <c r="JF89" s="66"/>
      <c r="JG89" s="66"/>
      <c r="JH89" s="66"/>
      <c r="JI89" s="66"/>
      <c r="JJ89" s="66"/>
      <c r="JK89" s="66"/>
      <c r="JL89" s="66"/>
      <c r="JM89" s="66" t="s">
        <v>31</v>
      </c>
      <c r="JN89" s="66"/>
      <c r="JO89" s="66"/>
      <c r="JP89" s="66"/>
      <c r="JQ89" s="66"/>
      <c r="JR89" s="66"/>
      <c r="JS89" s="66"/>
      <c r="JT89" s="66"/>
      <c r="JU89" s="66"/>
      <c r="JV89" s="66"/>
      <c r="JW89" s="66"/>
      <c r="JX89" s="66"/>
      <c r="JY89" s="66"/>
      <c r="JZ89" s="66"/>
      <c r="KA89" s="66"/>
      <c r="KB89" s="66"/>
      <c r="KC89" s="66"/>
      <c r="KD89" s="66"/>
      <c r="KE89" s="66"/>
      <c r="KF89" s="66"/>
      <c r="KG89" s="66"/>
      <c r="KH89" s="66"/>
      <c r="KI89" s="66"/>
      <c r="KJ89" s="66"/>
      <c r="KK89" s="66"/>
      <c r="KL89" s="66"/>
      <c r="KM89" s="6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7" t="str">
        <f>データ!AD6</f>
        <v>【119.03】</v>
      </c>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t="str">
        <f>データ!AO6</f>
        <v>【25.49】</v>
      </c>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t="str">
        <f>データ!AZ6</f>
        <v>【420.52】</v>
      </c>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t="str">
        <f>データ!BK6</f>
        <v>【238.81】</v>
      </c>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t="str">
        <f>データ!BV6</f>
        <v>【115.00】</v>
      </c>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t="str">
        <f>データ!CG6</f>
        <v>【18.60】</v>
      </c>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t="str">
        <f>データ!CR6</f>
        <v>【55.21】</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67" t="str">
        <f>データ!DC6</f>
        <v>【77.39】</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67" t="str">
        <f>データ!DN6</f>
        <v>【59.23】</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67" t="str">
        <f>データ!DY6</f>
        <v>【47.77】</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67" t="str">
        <f>データ!EJ6</f>
        <v>【0.34】</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h6Mlk8/Chm+jr58jvi2xRB7iAp+42jz9YQb0zuYx9CNOZQsI4TcroqwHXjxrIpfR3v2ru1OYvLQoZT5FPTAmTA==" saltValue="0fBeZ7TDNUzm5j7Q6icecg=="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8" scale="65"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39</v>
      </c>
    </row>
    <row r="2" spans="1:140" x14ac:dyDescent="0.15">
      <c r="A2" s="45" t="s">
        <v>40</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41</v>
      </c>
      <c r="B3" s="46" t="s">
        <v>42</v>
      </c>
      <c r="C3" s="46" t="s">
        <v>43</v>
      </c>
      <c r="D3" s="46" t="s">
        <v>44</v>
      </c>
      <c r="E3" s="46" t="s">
        <v>45</v>
      </c>
      <c r="F3" s="46" t="s">
        <v>46</v>
      </c>
      <c r="G3" s="46" t="s">
        <v>47</v>
      </c>
      <c r="H3" s="154" t="s">
        <v>48</v>
      </c>
      <c r="I3" s="155"/>
      <c r="J3" s="155"/>
      <c r="K3" s="155"/>
      <c r="L3" s="155"/>
      <c r="M3" s="155"/>
      <c r="N3" s="155"/>
      <c r="O3" s="155"/>
      <c r="P3" s="155"/>
      <c r="Q3" s="155"/>
      <c r="R3" s="155"/>
      <c r="S3" s="155"/>
      <c r="T3" s="158" t="s">
        <v>49</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26</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50</v>
      </c>
      <c r="B4" s="47"/>
      <c r="C4" s="47"/>
      <c r="D4" s="47"/>
      <c r="E4" s="47"/>
      <c r="F4" s="47"/>
      <c r="G4" s="47"/>
      <c r="H4" s="156"/>
      <c r="I4" s="157"/>
      <c r="J4" s="157"/>
      <c r="K4" s="157"/>
      <c r="L4" s="157"/>
      <c r="M4" s="157"/>
      <c r="N4" s="157"/>
      <c r="O4" s="157"/>
      <c r="P4" s="157"/>
      <c r="Q4" s="157"/>
      <c r="R4" s="157"/>
      <c r="S4" s="157"/>
      <c r="T4" s="153" t="s">
        <v>51</v>
      </c>
      <c r="U4" s="153"/>
      <c r="V4" s="153"/>
      <c r="W4" s="153"/>
      <c r="X4" s="153"/>
      <c r="Y4" s="153"/>
      <c r="Z4" s="153"/>
      <c r="AA4" s="153"/>
      <c r="AB4" s="153"/>
      <c r="AC4" s="153"/>
      <c r="AD4" s="153"/>
      <c r="AE4" s="153" t="s">
        <v>52</v>
      </c>
      <c r="AF4" s="153"/>
      <c r="AG4" s="153"/>
      <c r="AH4" s="153"/>
      <c r="AI4" s="153"/>
      <c r="AJ4" s="153"/>
      <c r="AK4" s="153"/>
      <c r="AL4" s="153"/>
      <c r="AM4" s="153"/>
      <c r="AN4" s="153"/>
      <c r="AO4" s="153"/>
      <c r="AP4" s="153" t="s">
        <v>53</v>
      </c>
      <c r="AQ4" s="153"/>
      <c r="AR4" s="153"/>
      <c r="AS4" s="153"/>
      <c r="AT4" s="153"/>
      <c r="AU4" s="153"/>
      <c r="AV4" s="153"/>
      <c r="AW4" s="153"/>
      <c r="AX4" s="153"/>
      <c r="AY4" s="153"/>
      <c r="AZ4" s="153"/>
      <c r="BA4" s="153" t="s">
        <v>54</v>
      </c>
      <c r="BB4" s="153"/>
      <c r="BC4" s="153"/>
      <c r="BD4" s="153"/>
      <c r="BE4" s="153"/>
      <c r="BF4" s="153"/>
      <c r="BG4" s="153"/>
      <c r="BH4" s="153"/>
      <c r="BI4" s="153"/>
      <c r="BJ4" s="153"/>
      <c r="BK4" s="153"/>
      <c r="BL4" s="153" t="s">
        <v>55</v>
      </c>
      <c r="BM4" s="153"/>
      <c r="BN4" s="153"/>
      <c r="BO4" s="153"/>
      <c r="BP4" s="153"/>
      <c r="BQ4" s="153"/>
      <c r="BR4" s="153"/>
      <c r="BS4" s="153"/>
      <c r="BT4" s="153"/>
      <c r="BU4" s="153"/>
      <c r="BV4" s="153"/>
      <c r="BW4" s="153" t="s">
        <v>56</v>
      </c>
      <c r="BX4" s="153"/>
      <c r="BY4" s="153"/>
      <c r="BZ4" s="153"/>
      <c r="CA4" s="153"/>
      <c r="CB4" s="153"/>
      <c r="CC4" s="153"/>
      <c r="CD4" s="153"/>
      <c r="CE4" s="153"/>
      <c r="CF4" s="153"/>
      <c r="CG4" s="153"/>
      <c r="CH4" s="153" t="s">
        <v>57</v>
      </c>
      <c r="CI4" s="153"/>
      <c r="CJ4" s="153"/>
      <c r="CK4" s="153"/>
      <c r="CL4" s="153"/>
      <c r="CM4" s="153"/>
      <c r="CN4" s="153"/>
      <c r="CO4" s="153"/>
      <c r="CP4" s="153"/>
      <c r="CQ4" s="153"/>
      <c r="CR4" s="153"/>
      <c r="CS4" s="153" t="s">
        <v>58</v>
      </c>
      <c r="CT4" s="153"/>
      <c r="CU4" s="153"/>
      <c r="CV4" s="153"/>
      <c r="CW4" s="153"/>
      <c r="CX4" s="153"/>
      <c r="CY4" s="153"/>
      <c r="CZ4" s="153"/>
      <c r="DA4" s="153"/>
      <c r="DB4" s="153"/>
      <c r="DC4" s="153"/>
      <c r="DD4" s="153" t="s">
        <v>59</v>
      </c>
      <c r="DE4" s="153"/>
      <c r="DF4" s="153"/>
      <c r="DG4" s="153"/>
      <c r="DH4" s="153"/>
      <c r="DI4" s="153"/>
      <c r="DJ4" s="153"/>
      <c r="DK4" s="153"/>
      <c r="DL4" s="153"/>
      <c r="DM4" s="153"/>
      <c r="DN4" s="153"/>
      <c r="DO4" s="153" t="s">
        <v>60</v>
      </c>
      <c r="DP4" s="153"/>
      <c r="DQ4" s="153"/>
      <c r="DR4" s="153"/>
      <c r="DS4" s="153"/>
      <c r="DT4" s="153"/>
      <c r="DU4" s="153"/>
      <c r="DV4" s="153"/>
      <c r="DW4" s="153"/>
      <c r="DX4" s="153"/>
      <c r="DY4" s="153"/>
      <c r="DZ4" s="153" t="s">
        <v>61</v>
      </c>
      <c r="EA4" s="153"/>
      <c r="EB4" s="153"/>
      <c r="EC4" s="153"/>
      <c r="ED4" s="153"/>
      <c r="EE4" s="153"/>
      <c r="EF4" s="153"/>
      <c r="EG4" s="153"/>
      <c r="EH4" s="153"/>
      <c r="EI4" s="153"/>
      <c r="EJ4" s="153"/>
    </row>
    <row r="5" spans="1:140" x14ac:dyDescent="0.15">
      <c r="A5" s="45" t="s">
        <v>62</v>
      </c>
      <c r="B5" s="48"/>
      <c r="C5" s="48"/>
      <c r="D5" s="48"/>
      <c r="E5" s="48"/>
      <c r="F5" s="48"/>
      <c r="G5" s="48"/>
      <c r="H5" s="49" t="s">
        <v>63</v>
      </c>
      <c r="I5" s="49" t="s">
        <v>64</v>
      </c>
      <c r="J5" s="49" t="s">
        <v>65</v>
      </c>
      <c r="K5" s="49" t="s">
        <v>66</v>
      </c>
      <c r="L5" s="49" t="s">
        <v>67</v>
      </c>
      <c r="M5" s="49" t="s">
        <v>68</v>
      </c>
      <c r="N5" s="49" t="s">
        <v>69</v>
      </c>
      <c r="O5" s="49" t="s">
        <v>70</v>
      </c>
      <c r="P5" s="49" t="s">
        <v>71</v>
      </c>
      <c r="Q5" s="49" t="s">
        <v>72</v>
      </c>
      <c r="R5" s="49" t="s">
        <v>73</v>
      </c>
      <c r="S5" s="49" t="s">
        <v>74</v>
      </c>
      <c r="T5" s="49" t="s">
        <v>75</v>
      </c>
      <c r="U5" s="49" t="s">
        <v>76</v>
      </c>
      <c r="V5" s="49" t="s">
        <v>77</v>
      </c>
      <c r="W5" s="49" t="s">
        <v>78</v>
      </c>
      <c r="X5" s="49" t="s">
        <v>79</v>
      </c>
      <c r="Y5" s="49" t="s">
        <v>80</v>
      </c>
      <c r="Z5" s="49" t="s">
        <v>81</v>
      </c>
      <c r="AA5" s="49" t="s">
        <v>82</v>
      </c>
      <c r="AB5" s="49" t="s">
        <v>83</v>
      </c>
      <c r="AC5" s="49" t="s">
        <v>84</v>
      </c>
      <c r="AD5" s="49" t="s">
        <v>85</v>
      </c>
      <c r="AE5" s="49" t="s">
        <v>75</v>
      </c>
      <c r="AF5" s="49" t="s">
        <v>76</v>
      </c>
      <c r="AG5" s="49" t="s">
        <v>77</v>
      </c>
      <c r="AH5" s="49" t="s">
        <v>78</v>
      </c>
      <c r="AI5" s="49" t="s">
        <v>79</v>
      </c>
      <c r="AJ5" s="49" t="s">
        <v>80</v>
      </c>
      <c r="AK5" s="49" t="s">
        <v>81</v>
      </c>
      <c r="AL5" s="49" t="s">
        <v>82</v>
      </c>
      <c r="AM5" s="49" t="s">
        <v>83</v>
      </c>
      <c r="AN5" s="49" t="s">
        <v>84</v>
      </c>
      <c r="AO5" s="49" t="s">
        <v>86</v>
      </c>
      <c r="AP5" s="49" t="s">
        <v>75</v>
      </c>
      <c r="AQ5" s="49" t="s">
        <v>76</v>
      </c>
      <c r="AR5" s="49" t="s">
        <v>77</v>
      </c>
      <c r="AS5" s="49" t="s">
        <v>78</v>
      </c>
      <c r="AT5" s="49" t="s">
        <v>79</v>
      </c>
      <c r="AU5" s="49" t="s">
        <v>80</v>
      </c>
      <c r="AV5" s="49" t="s">
        <v>81</v>
      </c>
      <c r="AW5" s="49" t="s">
        <v>82</v>
      </c>
      <c r="AX5" s="49" t="s">
        <v>83</v>
      </c>
      <c r="AY5" s="49" t="s">
        <v>84</v>
      </c>
      <c r="AZ5" s="49" t="s">
        <v>86</v>
      </c>
      <c r="BA5" s="49" t="s">
        <v>75</v>
      </c>
      <c r="BB5" s="49" t="s">
        <v>76</v>
      </c>
      <c r="BC5" s="49" t="s">
        <v>77</v>
      </c>
      <c r="BD5" s="49" t="s">
        <v>78</v>
      </c>
      <c r="BE5" s="49" t="s">
        <v>79</v>
      </c>
      <c r="BF5" s="49" t="s">
        <v>80</v>
      </c>
      <c r="BG5" s="49" t="s">
        <v>81</v>
      </c>
      <c r="BH5" s="49" t="s">
        <v>82</v>
      </c>
      <c r="BI5" s="49" t="s">
        <v>83</v>
      </c>
      <c r="BJ5" s="49" t="s">
        <v>84</v>
      </c>
      <c r="BK5" s="49" t="s">
        <v>86</v>
      </c>
      <c r="BL5" s="49" t="s">
        <v>75</v>
      </c>
      <c r="BM5" s="49" t="s">
        <v>76</v>
      </c>
      <c r="BN5" s="49" t="s">
        <v>77</v>
      </c>
      <c r="BO5" s="49" t="s">
        <v>78</v>
      </c>
      <c r="BP5" s="49" t="s">
        <v>79</v>
      </c>
      <c r="BQ5" s="49" t="s">
        <v>80</v>
      </c>
      <c r="BR5" s="49" t="s">
        <v>81</v>
      </c>
      <c r="BS5" s="49" t="s">
        <v>82</v>
      </c>
      <c r="BT5" s="49" t="s">
        <v>83</v>
      </c>
      <c r="BU5" s="49" t="s">
        <v>84</v>
      </c>
      <c r="BV5" s="49" t="s">
        <v>86</v>
      </c>
      <c r="BW5" s="49" t="s">
        <v>75</v>
      </c>
      <c r="BX5" s="49" t="s">
        <v>76</v>
      </c>
      <c r="BY5" s="49" t="s">
        <v>77</v>
      </c>
      <c r="BZ5" s="49" t="s">
        <v>78</v>
      </c>
      <c r="CA5" s="49" t="s">
        <v>79</v>
      </c>
      <c r="CB5" s="49" t="s">
        <v>80</v>
      </c>
      <c r="CC5" s="49" t="s">
        <v>81</v>
      </c>
      <c r="CD5" s="49" t="s">
        <v>82</v>
      </c>
      <c r="CE5" s="49" t="s">
        <v>83</v>
      </c>
      <c r="CF5" s="49" t="s">
        <v>84</v>
      </c>
      <c r="CG5" s="49" t="s">
        <v>86</v>
      </c>
      <c r="CH5" s="49" t="s">
        <v>75</v>
      </c>
      <c r="CI5" s="49" t="s">
        <v>76</v>
      </c>
      <c r="CJ5" s="49" t="s">
        <v>77</v>
      </c>
      <c r="CK5" s="49" t="s">
        <v>78</v>
      </c>
      <c r="CL5" s="49" t="s">
        <v>79</v>
      </c>
      <c r="CM5" s="49" t="s">
        <v>80</v>
      </c>
      <c r="CN5" s="49" t="s">
        <v>81</v>
      </c>
      <c r="CO5" s="49" t="s">
        <v>82</v>
      </c>
      <c r="CP5" s="49" t="s">
        <v>83</v>
      </c>
      <c r="CQ5" s="49" t="s">
        <v>84</v>
      </c>
      <c r="CR5" s="49" t="s">
        <v>86</v>
      </c>
      <c r="CS5" s="49" t="s">
        <v>75</v>
      </c>
      <c r="CT5" s="49" t="s">
        <v>76</v>
      </c>
      <c r="CU5" s="49" t="s">
        <v>77</v>
      </c>
      <c r="CV5" s="49" t="s">
        <v>78</v>
      </c>
      <c r="CW5" s="49" t="s">
        <v>79</v>
      </c>
      <c r="CX5" s="49" t="s">
        <v>80</v>
      </c>
      <c r="CY5" s="49" t="s">
        <v>81</v>
      </c>
      <c r="CZ5" s="49" t="s">
        <v>82</v>
      </c>
      <c r="DA5" s="49" t="s">
        <v>83</v>
      </c>
      <c r="DB5" s="49" t="s">
        <v>84</v>
      </c>
      <c r="DC5" s="49" t="s">
        <v>86</v>
      </c>
      <c r="DD5" s="49" t="s">
        <v>75</v>
      </c>
      <c r="DE5" s="49" t="s">
        <v>76</v>
      </c>
      <c r="DF5" s="49" t="s">
        <v>77</v>
      </c>
      <c r="DG5" s="49" t="s">
        <v>78</v>
      </c>
      <c r="DH5" s="49" t="s">
        <v>79</v>
      </c>
      <c r="DI5" s="49" t="s">
        <v>80</v>
      </c>
      <c r="DJ5" s="49" t="s">
        <v>81</v>
      </c>
      <c r="DK5" s="49" t="s">
        <v>82</v>
      </c>
      <c r="DL5" s="49" t="s">
        <v>83</v>
      </c>
      <c r="DM5" s="49" t="s">
        <v>84</v>
      </c>
      <c r="DN5" s="49" t="s">
        <v>86</v>
      </c>
      <c r="DO5" s="49" t="s">
        <v>75</v>
      </c>
      <c r="DP5" s="49" t="s">
        <v>76</v>
      </c>
      <c r="DQ5" s="49" t="s">
        <v>77</v>
      </c>
      <c r="DR5" s="49" t="s">
        <v>78</v>
      </c>
      <c r="DS5" s="49" t="s">
        <v>79</v>
      </c>
      <c r="DT5" s="49" t="s">
        <v>80</v>
      </c>
      <c r="DU5" s="49" t="s">
        <v>81</v>
      </c>
      <c r="DV5" s="49" t="s">
        <v>82</v>
      </c>
      <c r="DW5" s="49" t="s">
        <v>83</v>
      </c>
      <c r="DX5" s="49" t="s">
        <v>84</v>
      </c>
      <c r="DY5" s="49" t="s">
        <v>86</v>
      </c>
      <c r="DZ5" s="49" t="s">
        <v>75</v>
      </c>
      <c r="EA5" s="49" t="s">
        <v>76</v>
      </c>
      <c r="EB5" s="49" t="s">
        <v>77</v>
      </c>
      <c r="EC5" s="49" t="s">
        <v>78</v>
      </c>
      <c r="ED5" s="49" t="s">
        <v>79</v>
      </c>
      <c r="EE5" s="49" t="s">
        <v>80</v>
      </c>
      <c r="EF5" s="49" t="s">
        <v>81</v>
      </c>
      <c r="EG5" s="49" t="s">
        <v>82</v>
      </c>
      <c r="EH5" s="49" t="s">
        <v>83</v>
      </c>
      <c r="EI5" s="49" t="s">
        <v>84</v>
      </c>
      <c r="EJ5" s="49" t="s">
        <v>86</v>
      </c>
    </row>
    <row r="6" spans="1:140" s="53" customFormat="1" x14ac:dyDescent="0.15">
      <c r="A6" s="45" t="s">
        <v>87</v>
      </c>
      <c r="B6" s="50"/>
      <c r="C6" s="50"/>
      <c r="D6" s="50"/>
      <c r="E6" s="50"/>
      <c r="F6" s="50"/>
      <c r="G6" s="50"/>
      <c r="H6" s="50"/>
      <c r="I6" s="50"/>
      <c r="J6" s="50"/>
      <c r="K6" s="50"/>
      <c r="L6" s="50"/>
      <c r="M6" s="50"/>
      <c r="N6" s="50"/>
      <c r="O6" s="50"/>
      <c r="P6" s="50"/>
      <c r="Q6" s="51"/>
      <c r="R6" s="50"/>
      <c r="S6" s="50"/>
      <c r="T6" s="52">
        <f t="shared" ref="T6:CE6" si="3">T7</f>
        <v>101.15</v>
      </c>
      <c r="U6" s="52">
        <f>U7</f>
        <v>100</v>
      </c>
      <c r="V6" s="52">
        <f>V7</f>
        <v>100</v>
      </c>
      <c r="W6" s="52">
        <f>W7</f>
        <v>100</v>
      </c>
      <c r="X6" s="52">
        <f t="shared" si="3"/>
        <v>100</v>
      </c>
      <c r="Y6" s="52">
        <f t="shared" si="3"/>
        <v>118.03</v>
      </c>
      <c r="Z6" s="52">
        <f t="shared" si="3"/>
        <v>120</v>
      </c>
      <c r="AA6" s="52">
        <f t="shared" si="3"/>
        <v>113.67</v>
      </c>
      <c r="AB6" s="52">
        <f t="shared" si="3"/>
        <v>110.79</v>
      </c>
      <c r="AC6" s="52">
        <f t="shared" si="3"/>
        <v>108.76</v>
      </c>
      <c r="AD6" s="50" t="str">
        <f>IF(AD7="-","【-】","【"&amp;SUBSTITUTE(TEXT(AD7,"#,##0.00"),"-","△")&amp;"】")</f>
        <v>【119.03】</v>
      </c>
      <c r="AE6" s="52">
        <f t="shared" si="3"/>
        <v>0</v>
      </c>
      <c r="AF6" s="52">
        <f>AF7</f>
        <v>0</v>
      </c>
      <c r="AG6" s="52">
        <f>AG7</f>
        <v>0</v>
      </c>
      <c r="AH6" s="52">
        <f>AH7</f>
        <v>0</v>
      </c>
      <c r="AI6" s="52">
        <f t="shared" si="3"/>
        <v>0</v>
      </c>
      <c r="AJ6" s="52">
        <f t="shared" si="3"/>
        <v>101.87</v>
      </c>
      <c r="AK6" s="52">
        <f t="shared" si="3"/>
        <v>115.82</v>
      </c>
      <c r="AL6" s="52">
        <f t="shared" si="3"/>
        <v>118.97</v>
      </c>
      <c r="AM6" s="52">
        <f t="shared" si="3"/>
        <v>121.15</v>
      </c>
      <c r="AN6" s="52">
        <f t="shared" si="3"/>
        <v>125.8</v>
      </c>
      <c r="AO6" s="50" t="str">
        <f>IF(AO7="-","【-】","【"&amp;SUBSTITUTE(TEXT(AO7,"#,##0.00"),"-","△")&amp;"】")</f>
        <v>【25.49】</v>
      </c>
      <c r="AP6" s="52">
        <f t="shared" si="3"/>
        <v>77.650000000000006</v>
      </c>
      <c r="AQ6" s="52">
        <f>AQ7</f>
        <v>82.53</v>
      </c>
      <c r="AR6" s="52">
        <f>AR7</f>
        <v>71.69</v>
      </c>
      <c r="AS6" s="52">
        <f>AS7</f>
        <v>40.96</v>
      </c>
      <c r="AT6" s="52">
        <f t="shared" si="3"/>
        <v>46.65</v>
      </c>
      <c r="AU6" s="52">
        <f t="shared" si="3"/>
        <v>742.59</v>
      </c>
      <c r="AV6" s="52">
        <f t="shared" si="3"/>
        <v>549.77</v>
      </c>
      <c r="AW6" s="52">
        <f t="shared" si="3"/>
        <v>730.25</v>
      </c>
      <c r="AX6" s="52">
        <f t="shared" si="3"/>
        <v>868.31</v>
      </c>
      <c r="AY6" s="52">
        <f t="shared" si="3"/>
        <v>732.52</v>
      </c>
      <c r="AZ6" s="50" t="str">
        <f>IF(AZ7="-","【-】","【"&amp;SUBSTITUTE(TEXT(AZ7,"#,##0.00"),"-","△")&amp;"】")</f>
        <v>【420.52】</v>
      </c>
      <c r="BA6" s="52">
        <f t="shared" si="3"/>
        <v>21531.52</v>
      </c>
      <c r="BB6" s="52">
        <f>BB7</f>
        <v>15542.26</v>
      </c>
      <c r="BC6" s="52">
        <f>BC7</f>
        <v>12072.17</v>
      </c>
      <c r="BD6" s="52">
        <f>BD7</f>
        <v>10322.64</v>
      </c>
      <c r="BE6" s="52">
        <f t="shared" si="3"/>
        <v>9275.07</v>
      </c>
      <c r="BF6" s="52">
        <f t="shared" si="3"/>
        <v>430.97</v>
      </c>
      <c r="BG6" s="52">
        <f t="shared" si="3"/>
        <v>536.28</v>
      </c>
      <c r="BH6" s="52">
        <f t="shared" si="3"/>
        <v>514.66</v>
      </c>
      <c r="BI6" s="52">
        <f t="shared" si="3"/>
        <v>504.81</v>
      </c>
      <c r="BJ6" s="52">
        <f t="shared" si="3"/>
        <v>498.01</v>
      </c>
      <c r="BK6" s="50" t="str">
        <f>IF(BK7="-","【-】","【"&amp;SUBSTITUTE(TEXT(BK7,"#,##0.00"),"-","△")&amp;"】")</f>
        <v>【238.81】</v>
      </c>
      <c r="BL6" s="52">
        <f t="shared" si="3"/>
        <v>7.55</v>
      </c>
      <c r="BM6" s="52">
        <f>BM7</f>
        <v>10.99</v>
      </c>
      <c r="BN6" s="52">
        <f>BN7</f>
        <v>12.78</v>
      </c>
      <c r="BO6" s="52">
        <f>BO7</f>
        <v>14.73</v>
      </c>
      <c r="BP6" s="52">
        <f t="shared" si="3"/>
        <v>16.79</v>
      </c>
      <c r="BQ6" s="52">
        <f t="shared" si="3"/>
        <v>100.16</v>
      </c>
      <c r="BR6" s="52">
        <f t="shared" si="3"/>
        <v>100.54</v>
      </c>
      <c r="BS6" s="52">
        <f t="shared" si="3"/>
        <v>95.99</v>
      </c>
      <c r="BT6" s="52">
        <f t="shared" si="3"/>
        <v>94.91</v>
      </c>
      <c r="BU6" s="52">
        <f t="shared" si="3"/>
        <v>90.22</v>
      </c>
      <c r="BV6" s="50" t="str">
        <f>IF(BV7="-","【-】","【"&amp;SUBSTITUTE(TEXT(BV7,"#,##0.00"),"-","△")&amp;"】")</f>
        <v>【115.00】</v>
      </c>
      <c r="BW6" s="52">
        <f t="shared" si="3"/>
        <v>888.12</v>
      </c>
      <c r="BX6" s="52">
        <f>BX7</f>
        <v>606.91999999999996</v>
      </c>
      <c r="BY6" s="52">
        <f>BY7</f>
        <v>510.61</v>
      </c>
      <c r="BZ6" s="52">
        <f>BZ7</f>
        <v>494.45</v>
      </c>
      <c r="CA6" s="52">
        <f t="shared" si="3"/>
        <v>404.2</v>
      </c>
      <c r="CB6" s="52">
        <f t="shared" si="3"/>
        <v>42.5</v>
      </c>
      <c r="CC6" s="52">
        <f t="shared" si="3"/>
        <v>42.19</v>
      </c>
      <c r="CD6" s="52">
        <f t="shared" si="3"/>
        <v>44.55</v>
      </c>
      <c r="CE6" s="52">
        <f t="shared" si="3"/>
        <v>47.36</v>
      </c>
      <c r="CF6" s="52">
        <f t="shared" ref="CF6" si="4">CF7</f>
        <v>49.94</v>
      </c>
      <c r="CG6" s="50" t="str">
        <f>IF(CG7="-","【-】","【"&amp;SUBSTITUTE(TEXT(CG7,"#,##0.00"),"-","△")&amp;"】")</f>
        <v>【18.60】</v>
      </c>
      <c r="CH6" s="52">
        <f t="shared" ref="CH6:CQ6" si="5">CH7</f>
        <v>2.4300000000000002</v>
      </c>
      <c r="CI6" s="52">
        <f>CI7</f>
        <v>4.28</v>
      </c>
      <c r="CJ6" s="52">
        <f>CJ7</f>
        <v>5.73</v>
      </c>
      <c r="CK6" s="52">
        <f>CK7</f>
        <v>5.75</v>
      </c>
      <c r="CL6" s="52">
        <f t="shared" si="5"/>
        <v>6.67</v>
      </c>
      <c r="CM6" s="52">
        <f t="shared" si="5"/>
        <v>35.909999999999997</v>
      </c>
      <c r="CN6" s="52">
        <f t="shared" si="5"/>
        <v>35.54</v>
      </c>
      <c r="CO6" s="52">
        <f t="shared" si="5"/>
        <v>35.24</v>
      </c>
      <c r="CP6" s="52">
        <f t="shared" si="5"/>
        <v>35.22</v>
      </c>
      <c r="CQ6" s="52">
        <f t="shared" si="5"/>
        <v>34.92</v>
      </c>
      <c r="CR6" s="50" t="str">
        <f>IF(CR7="-","【-】","【"&amp;SUBSTITUTE(TEXT(CR7,"#,##0.00"),"-","△")&amp;"】")</f>
        <v>【55.21】</v>
      </c>
      <c r="CS6" s="52">
        <f t="shared" ref="CS6:DB6" si="6">CS7</f>
        <v>3.33</v>
      </c>
      <c r="CT6" s="52">
        <f>CT7</f>
        <v>5.67</v>
      </c>
      <c r="CU6" s="52">
        <f>CU7</f>
        <v>5.67</v>
      </c>
      <c r="CV6" s="52">
        <f>CV7</f>
        <v>5.67</v>
      </c>
      <c r="CW6" s="52">
        <f t="shared" si="6"/>
        <v>5.67</v>
      </c>
      <c r="CX6" s="52">
        <f t="shared" si="6"/>
        <v>52.54</v>
      </c>
      <c r="CY6" s="52">
        <f t="shared" si="6"/>
        <v>50.81</v>
      </c>
      <c r="CZ6" s="52">
        <f t="shared" si="6"/>
        <v>50.28</v>
      </c>
      <c r="DA6" s="52">
        <f t="shared" si="6"/>
        <v>51.42</v>
      </c>
      <c r="DB6" s="52">
        <f t="shared" si="6"/>
        <v>50.9</v>
      </c>
      <c r="DC6" s="50" t="str">
        <f>IF(DC7="-","【-】","【"&amp;SUBSTITUTE(TEXT(DC7,"#,##0.00"),"-","△")&amp;"】")</f>
        <v>【77.39】</v>
      </c>
      <c r="DD6" s="52">
        <f t="shared" ref="DD6:DM6" si="7">DD7</f>
        <v>26.63</v>
      </c>
      <c r="DE6" s="52">
        <f>DE7</f>
        <v>28.95</v>
      </c>
      <c r="DF6" s="52">
        <f>DF7</f>
        <v>31.27</v>
      </c>
      <c r="DG6" s="52">
        <f>DG7</f>
        <v>33.58</v>
      </c>
      <c r="DH6" s="52">
        <f t="shared" si="7"/>
        <v>35.75</v>
      </c>
      <c r="DI6" s="52">
        <f t="shared" si="7"/>
        <v>53.92</v>
      </c>
      <c r="DJ6" s="52">
        <f t="shared" si="7"/>
        <v>53.32</v>
      </c>
      <c r="DK6" s="52">
        <f t="shared" si="7"/>
        <v>53.4</v>
      </c>
      <c r="DL6" s="52">
        <f t="shared" si="7"/>
        <v>53.49</v>
      </c>
      <c r="DM6" s="52">
        <f t="shared" si="7"/>
        <v>54.3</v>
      </c>
      <c r="DN6" s="50" t="str">
        <f>IF(DN7="-","【-】","【"&amp;SUBSTITUTE(TEXT(DN7,"#,##0.00"),"-","△")&amp;"】")</f>
        <v>【59.23】</v>
      </c>
      <c r="DO6" s="52">
        <f t="shared" ref="DO6:DX6" si="8">DO7</f>
        <v>0</v>
      </c>
      <c r="DP6" s="52">
        <f>DP7</f>
        <v>0</v>
      </c>
      <c r="DQ6" s="52">
        <f>DQ7</f>
        <v>0</v>
      </c>
      <c r="DR6" s="52">
        <f>DR7</f>
        <v>0</v>
      </c>
      <c r="DS6" s="52">
        <f t="shared" si="8"/>
        <v>0</v>
      </c>
      <c r="DT6" s="52">
        <f t="shared" si="8"/>
        <v>3.4</v>
      </c>
      <c r="DU6" s="52">
        <f t="shared" si="8"/>
        <v>3.56</v>
      </c>
      <c r="DV6" s="52">
        <f t="shared" si="8"/>
        <v>3.46</v>
      </c>
      <c r="DW6" s="52">
        <f t="shared" si="8"/>
        <v>3.28</v>
      </c>
      <c r="DX6" s="52">
        <f t="shared" si="8"/>
        <v>4.66</v>
      </c>
      <c r="DY6" s="50" t="str">
        <f>IF(DY7="-","【-】","【"&amp;SUBSTITUTE(TEXT(DY7,"#,##0.00"),"-","△")&amp;"】")</f>
        <v>【47.77】</v>
      </c>
      <c r="DZ6" s="52">
        <f t="shared" ref="DZ6:EI6" si="9">DZ7</f>
        <v>0</v>
      </c>
      <c r="EA6" s="52">
        <f>EA7</f>
        <v>0</v>
      </c>
      <c r="EB6" s="52">
        <f>EB7</f>
        <v>0</v>
      </c>
      <c r="EC6" s="52">
        <f>EC7</f>
        <v>0</v>
      </c>
      <c r="ED6" s="52">
        <f t="shared" si="9"/>
        <v>0</v>
      </c>
      <c r="EE6" s="52">
        <f t="shared" si="9"/>
        <v>0.19</v>
      </c>
      <c r="EF6" s="52">
        <f t="shared" si="9"/>
        <v>0.06</v>
      </c>
      <c r="EG6" s="52">
        <f t="shared" si="9"/>
        <v>0.13</v>
      </c>
      <c r="EH6" s="52">
        <f t="shared" si="9"/>
        <v>0.02</v>
      </c>
      <c r="EI6" s="52">
        <f t="shared" si="9"/>
        <v>0.06</v>
      </c>
      <c r="EJ6" s="50" t="str">
        <f>IF(EJ7="-","【-】","【"&amp;SUBSTITUTE(TEXT(EJ7,"#,##0.00"),"-","△")&amp;"】")</f>
        <v>【0.34】</v>
      </c>
    </row>
    <row r="7" spans="1:140" s="53" customFormat="1" x14ac:dyDescent="0.15">
      <c r="A7"/>
      <c r="B7" s="54" t="s">
        <v>88</v>
      </c>
      <c r="C7" s="54" t="s">
        <v>89</v>
      </c>
      <c r="D7" s="54" t="s">
        <v>90</v>
      </c>
      <c r="E7" s="54" t="s">
        <v>91</v>
      </c>
      <c r="F7" s="54" t="s">
        <v>92</v>
      </c>
      <c r="G7" s="54" t="s">
        <v>93</v>
      </c>
      <c r="H7" s="54" t="s">
        <v>94</v>
      </c>
      <c r="I7" s="54" t="s">
        <v>95</v>
      </c>
      <c r="J7" s="54" t="s">
        <v>96</v>
      </c>
      <c r="K7" s="55">
        <v>6000</v>
      </c>
      <c r="L7" s="54" t="s">
        <v>97</v>
      </c>
      <c r="M7" s="55">
        <v>1</v>
      </c>
      <c r="N7" s="55">
        <v>400</v>
      </c>
      <c r="O7" s="56" t="s">
        <v>98</v>
      </c>
      <c r="P7" s="56">
        <v>18.2</v>
      </c>
      <c r="Q7" s="55">
        <v>3</v>
      </c>
      <c r="R7" s="55">
        <v>340</v>
      </c>
      <c r="S7" s="54" t="s">
        <v>99</v>
      </c>
      <c r="T7" s="57">
        <v>101.15</v>
      </c>
      <c r="U7" s="57">
        <v>100</v>
      </c>
      <c r="V7" s="57">
        <v>100</v>
      </c>
      <c r="W7" s="57">
        <v>100</v>
      </c>
      <c r="X7" s="57">
        <v>100</v>
      </c>
      <c r="Y7" s="57">
        <v>118.03</v>
      </c>
      <c r="Z7" s="57">
        <v>120</v>
      </c>
      <c r="AA7" s="57">
        <v>113.67</v>
      </c>
      <c r="AB7" s="57">
        <v>110.79</v>
      </c>
      <c r="AC7" s="58">
        <v>108.76</v>
      </c>
      <c r="AD7" s="57">
        <v>119.03</v>
      </c>
      <c r="AE7" s="57">
        <v>0</v>
      </c>
      <c r="AF7" s="57">
        <v>0</v>
      </c>
      <c r="AG7" s="57">
        <v>0</v>
      </c>
      <c r="AH7" s="57">
        <v>0</v>
      </c>
      <c r="AI7" s="57">
        <v>0</v>
      </c>
      <c r="AJ7" s="57">
        <v>101.87</v>
      </c>
      <c r="AK7" s="57">
        <v>115.82</v>
      </c>
      <c r="AL7" s="57">
        <v>118.97</v>
      </c>
      <c r="AM7" s="57">
        <v>121.15</v>
      </c>
      <c r="AN7" s="57">
        <v>125.8</v>
      </c>
      <c r="AO7" s="57">
        <v>25.49</v>
      </c>
      <c r="AP7" s="57">
        <v>77.650000000000006</v>
      </c>
      <c r="AQ7" s="57">
        <v>82.53</v>
      </c>
      <c r="AR7" s="57">
        <v>71.69</v>
      </c>
      <c r="AS7" s="57">
        <v>40.96</v>
      </c>
      <c r="AT7" s="57">
        <v>46.65</v>
      </c>
      <c r="AU7" s="57">
        <v>742.59</v>
      </c>
      <c r="AV7" s="57">
        <v>549.77</v>
      </c>
      <c r="AW7" s="57">
        <v>730.25</v>
      </c>
      <c r="AX7" s="57">
        <v>868.31</v>
      </c>
      <c r="AY7" s="57">
        <v>732.52</v>
      </c>
      <c r="AZ7" s="57">
        <v>420.52</v>
      </c>
      <c r="BA7" s="57">
        <v>21531.52</v>
      </c>
      <c r="BB7" s="57">
        <v>15542.26</v>
      </c>
      <c r="BC7" s="57">
        <v>12072.17</v>
      </c>
      <c r="BD7" s="57">
        <v>10322.64</v>
      </c>
      <c r="BE7" s="57">
        <v>9275.07</v>
      </c>
      <c r="BF7" s="57">
        <v>430.97</v>
      </c>
      <c r="BG7" s="57">
        <v>536.28</v>
      </c>
      <c r="BH7" s="57">
        <v>514.66</v>
      </c>
      <c r="BI7" s="57">
        <v>504.81</v>
      </c>
      <c r="BJ7" s="57">
        <v>498.01</v>
      </c>
      <c r="BK7" s="57">
        <v>238.81</v>
      </c>
      <c r="BL7" s="57">
        <v>7.55</v>
      </c>
      <c r="BM7" s="57">
        <v>10.99</v>
      </c>
      <c r="BN7" s="57">
        <v>12.78</v>
      </c>
      <c r="BO7" s="57">
        <v>14.73</v>
      </c>
      <c r="BP7" s="57">
        <v>16.79</v>
      </c>
      <c r="BQ7" s="57">
        <v>100.16</v>
      </c>
      <c r="BR7" s="57">
        <v>100.54</v>
      </c>
      <c r="BS7" s="57">
        <v>95.99</v>
      </c>
      <c r="BT7" s="57">
        <v>94.91</v>
      </c>
      <c r="BU7" s="57">
        <v>90.22</v>
      </c>
      <c r="BV7" s="57">
        <v>115</v>
      </c>
      <c r="BW7" s="57">
        <v>888.12</v>
      </c>
      <c r="BX7" s="57">
        <v>606.91999999999996</v>
      </c>
      <c r="BY7" s="57">
        <v>510.61</v>
      </c>
      <c r="BZ7" s="57">
        <v>494.45</v>
      </c>
      <c r="CA7" s="57">
        <v>404.2</v>
      </c>
      <c r="CB7" s="57">
        <v>42.5</v>
      </c>
      <c r="CC7" s="57">
        <v>42.19</v>
      </c>
      <c r="CD7" s="57">
        <v>44.55</v>
      </c>
      <c r="CE7" s="57">
        <v>47.36</v>
      </c>
      <c r="CF7" s="57">
        <v>49.94</v>
      </c>
      <c r="CG7" s="57">
        <v>18.600000000000001</v>
      </c>
      <c r="CH7" s="57">
        <v>2.4300000000000002</v>
      </c>
      <c r="CI7" s="57">
        <v>4.28</v>
      </c>
      <c r="CJ7" s="57">
        <v>5.73</v>
      </c>
      <c r="CK7" s="57">
        <v>5.75</v>
      </c>
      <c r="CL7" s="57">
        <v>6.67</v>
      </c>
      <c r="CM7" s="57">
        <v>35.909999999999997</v>
      </c>
      <c r="CN7" s="57">
        <v>35.54</v>
      </c>
      <c r="CO7" s="57">
        <v>35.24</v>
      </c>
      <c r="CP7" s="57">
        <v>35.22</v>
      </c>
      <c r="CQ7" s="57">
        <v>34.92</v>
      </c>
      <c r="CR7" s="57">
        <v>55.21</v>
      </c>
      <c r="CS7" s="57">
        <v>3.33</v>
      </c>
      <c r="CT7" s="57">
        <v>5.67</v>
      </c>
      <c r="CU7" s="57">
        <v>5.67</v>
      </c>
      <c r="CV7" s="57">
        <v>5.67</v>
      </c>
      <c r="CW7" s="57">
        <v>5.67</v>
      </c>
      <c r="CX7" s="57">
        <v>52.54</v>
      </c>
      <c r="CY7" s="57">
        <v>50.81</v>
      </c>
      <c r="CZ7" s="57">
        <v>50.28</v>
      </c>
      <c r="DA7" s="57">
        <v>51.42</v>
      </c>
      <c r="DB7" s="57">
        <v>50.9</v>
      </c>
      <c r="DC7" s="57">
        <v>77.39</v>
      </c>
      <c r="DD7" s="57">
        <v>26.63</v>
      </c>
      <c r="DE7" s="57">
        <v>28.95</v>
      </c>
      <c r="DF7" s="57">
        <v>31.27</v>
      </c>
      <c r="DG7" s="57">
        <v>33.58</v>
      </c>
      <c r="DH7" s="57">
        <v>35.75</v>
      </c>
      <c r="DI7" s="57">
        <v>53.92</v>
      </c>
      <c r="DJ7" s="57">
        <v>53.32</v>
      </c>
      <c r="DK7" s="57">
        <v>53.4</v>
      </c>
      <c r="DL7" s="57">
        <v>53.49</v>
      </c>
      <c r="DM7" s="57">
        <v>54.3</v>
      </c>
      <c r="DN7" s="57">
        <v>59.23</v>
      </c>
      <c r="DO7" s="57">
        <v>0</v>
      </c>
      <c r="DP7" s="57">
        <v>0</v>
      </c>
      <c r="DQ7" s="57">
        <v>0</v>
      </c>
      <c r="DR7" s="57">
        <v>0</v>
      </c>
      <c r="DS7" s="57">
        <v>0</v>
      </c>
      <c r="DT7" s="57">
        <v>3.4</v>
      </c>
      <c r="DU7" s="57">
        <v>3.56</v>
      </c>
      <c r="DV7" s="57">
        <v>3.46</v>
      </c>
      <c r="DW7" s="57">
        <v>3.28</v>
      </c>
      <c r="DX7" s="57">
        <v>4.66</v>
      </c>
      <c r="DY7" s="57">
        <v>47.77</v>
      </c>
      <c r="DZ7" s="57">
        <v>0</v>
      </c>
      <c r="EA7" s="57">
        <v>0</v>
      </c>
      <c r="EB7" s="57">
        <v>0</v>
      </c>
      <c r="EC7" s="57">
        <v>0</v>
      </c>
      <c r="ED7" s="57">
        <v>0</v>
      </c>
      <c r="EE7" s="57">
        <v>0.19</v>
      </c>
      <c r="EF7" s="57">
        <v>0.06</v>
      </c>
      <c r="EG7" s="57">
        <v>0.13</v>
      </c>
      <c r="EH7" s="57">
        <v>0.02</v>
      </c>
      <c r="EI7" s="57">
        <v>0.06</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100</v>
      </c>
      <c r="C9" s="60" t="s">
        <v>101</v>
      </c>
      <c r="D9" s="60" t="s">
        <v>102</v>
      </c>
      <c r="E9" s="60" t="s">
        <v>103</v>
      </c>
      <c r="F9" s="60" t="s">
        <v>104</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42</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101.15</v>
      </c>
      <c r="V11" s="65">
        <f>IF(U6="-",NA(),U6)</f>
        <v>100</v>
      </c>
      <c r="W11" s="65">
        <f>IF(V6="-",NA(),V6)</f>
        <v>100</v>
      </c>
      <c r="X11" s="65">
        <f>IF(W6="-",NA(),W6)</f>
        <v>100</v>
      </c>
      <c r="Y11" s="65">
        <f>IF(X6="-",NA(),X6)</f>
        <v>100</v>
      </c>
      <c r="AE11" s="64" t="s">
        <v>23</v>
      </c>
      <c r="AF11" s="65">
        <f>IF(AE6="-",NA(),AE6)</f>
        <v>0</v>
      </c>
      <c r="AG11" s="65">
        <f>IF(AF6="-",NA(),AF6)</f>
        <v>0</v>
      </c>
      <c r="AH11" s="65">
        <f>IF(AG6="-",NA(),AG6)</f>
        <v>0</v>
      </c>
      <c r="AI11" s="65">
        <f>IF(AH6="-",NA(),AH6)</f>
        <v>0</v>
      </c>
      <c r="AJ11" s="65">
        <f>IF(AI6="-",NA(),AI6)</f>
        <v>0</v>
      </c>
      <c r="AP11" s="64" t="s">
        <v>23</v>
      </c>
      <c r="AQ11" s="65">
        <f>IF(AP6="-",NA(),AP6)</f>
        <v>77.650000000000006</v>
      </c>
      <c r="AR11" s="65">
        <f>IF(AQ6="-",NA(),AQ6)</f>
        <v>82.53</v>
      </c>
      <c r="AS11" s="65">
        <f>IF(AR6="-",NA(),AR6)</f>
        <v>71.69</v>
      </c>
      <c r="AT11" s="65">
        <f>IF(AS6="-",NA(),AS6)</f>
        <v>40.96</v>
      </c>
      <c r="AU11" s="65">
        <f>IF(AT6="-",NA(),AT6)</f>
        <v>46.65</v>
      </c>
      <c r="BA11" s="64" t="s">
        <v>23</v>
      </c>
      <c r="BB11" s="65">
        <f>IF(BA6="-",NA(),BA6)</f>
        <v>21531.52</v>
      </c>
      <c r="BC11" s="65">
        <f>IF(BB6="-",NA(),BB6)</f>
        <v>15542.26</v>
      </c>
      <c r="BD11" s="65">
        <f>IF(BC6="-",NA(),BC6)</f>
        <v>12072.17</v>
      </c>
      <c r="BE11" s="65">
        <f>IF(BD6="-",NA(),BD6)</f>
        <v>10322.64</v>
      </c>
      <c r="BF11" s="65">
        <f>IF(BE6="-",NA(),BE6)</f>
        <v>9275.07</v>
      </c>
      <c r="BL11" s="64" t="s">
        <v>23</v>
      </c>
      <c r="BM11" s="65">
        <f>IF(BL6="-",NA(),BL6)</f>
        <v>7.55</v>
      </c>
      <c r="BN11" s="65">
        <f>IF(BM6="-",NA(),BM6)</f>
        <v>10.99</v>
      </c>
      <c r="BO11" s="65">
        <f>IF(BN6="-",NA(),BN6)</f>
        <v>12.78</v>
      </c>
      <c r="BP11" s="65">
        <f>IF(BO6="-",NA(),BO6)</f>
        <v>14.73</v>
      </c>
      <c r="BQ11" s="65">
        <f>IF(BP6="-",NA(),BP6)</f>
        <v>16.79</v>
      </c>
      <c r="BW11" s="64" t="s">
        <v>23</v>
      </c>
      <c r="BX11" s="65">
        <f>IF(BW6="-",NA(),BW6)</f>
        <v>888.12</v>
      </c>
      <c r="BY11" s="65">
        <f>IF(BX6="-",NA(),BX6)</f>
        <v>606.91999999999996</v>
      </c>
      <c r="BZ11" s="65">
        <f>IF(BY6="-",NA(),BY6)</f>
        <v>510.61</v>
      </c>
      <c r="CA11" s="65">
        <f>IF(BZ6="-",NA(),BZ6)</f>
        <v>494.45</v>
      </c>
      <c r="CB11" s="65">
        <f>IF(CA6="-",NA(),CA6)</f>
        <v>404.2</v>
      </c>
      <c r="CH11" s="64" t="s">
        <v>23</v>
      </c>
      <c r="CI11" s="65">
        <f>IF(CH6="-",NA(),CH6)</f>
        <v>2.4300000000000002</v>
      </c>
      <c r="CJ11" s="65">
        <f>IF(CI6="-",NA(),CI6)</f>
        <v>4.28</v>
      </c>
      <c r="CK11" s="65">
        <f>IF(CJ6="-",NA(),CJ6)</f>
        <v>5.73</v>
      </c>
      <c r="CL11" s="65">
        <f>IF(CK6="-",NA(),CK6)</f>
        <v>5.75</v>
      </c>
      <c r="CM11" s="65">
        <f>IF(CL6="-",NA(),CL6)</f>
        <v>6.67</v>
      </c>
      <c r="CS11" s="64" t="s">
        <v>23</v>
      </c>
      <c r="CT11" s="65">
        <f>IF(CS6="-",NA(),CS6)</f>
        <v>3.33</v>
      </c>
      <c r="CU11" s="65">
        <f>IF(CT6="-",NA(),CT6)</f>
        <v>5.67</v>
      </c>
      <c r="CV11" s="65">
        <f>IF(CU6="-",NA(),CU6)</f>
        <v>5.67</v>
      </c>
      <c r="CW11" s="65">
        <f>IF(CV6="-",NA(),CV6)</f>
        <v>5.67</v>
      </c>
      <c r="CX11" s="65">
        <f>IF(CW6="-",NA(),CW6)</f>
        <v>5.67</v>
      </c>
      <c r="DD11" s="64" t="s">
        <v>23</v>
      </c>
      <c r="DE11" s="65">
        <f>IF(DD6="-",NA(),DD6)</f>
        <v>26.63</v>
      </c>
      <c r="DF11" s="65">
        <f>IF(DE6="-",NA(),DE6)</f>
        <v>28.95</v>
      </c>
      <c r="DG11" s="65">
        <f>IF(DF6="-",NA(),DF6)</f>
        <v>31.27</v>
      </c>
      <c r="DH11" s="65">
        <f>IF(DG6="-",NA(),DG6)</f>
        <v>33.58</v>
      </c>
      <c r="DI11" s="65">
        <f>IF(DH6="-",NA(),DH6)</f>
        <v>35.75</v>
      </c>
      <c r="DO11" s="64" t="s">
        <v>23</v>
      </c>
      <c r="DP11" s="65">
        <f>IF(DO6="-",NA(),DO6)</f>
        <v>0</v>
      </c>
      <c r="DQ11" s="65">
        <f>IF(DP6="-",NA(),DP6)</f>
        <v>0</v>
      </c>
      <c r="DR11" s="65">
        <f>IF(DQ6="-",NA(),DQ6)</f>
        <v>0</v>
      </c>
      <c r="DS11" s="65">
        <f>IF(DR6="-",NA(),DR6)</f>
        <v>0</v>
      </c>
      <c r="DT11" s="65">
        <f>IF(DS6="-",NA(),DS6)</f>
        <v>0</v>
      </c>
      <c r="DZ11" s="64" t="s">
        <v>23</v>
      </c>
      <c r="EA11" s="65">
        <f>IF(DZ6="-",NA(),DZ6)</f>
        <v>0</v>
      </c>
      <c r="EB11" s="65">
        <f>IF(EA6="-",NA(),EA6)</f>
        <v>0</v>
      </c>
      <c r="EC11" s="65">
        <f>IF(EB6="-",NA(),EB6)</f>
        <v>0</v>
      </c>
      <c r="ED11" s="65">
        <f>IF(EC6="-",NA(),EC6)</f>
        <v>0</v>
      </c>
      <c r="EE11" s="65">
        <f>IF(ED6="-",NA(),ED6)</f>
        <v>0</v>
      </c>
    </row>
    <row r="12" spans="1:140" x14ac:dyDescent="0.15">
      <c r="T12" s="64" t="s">
        <v>24</v>
      </c>
      <c r="U12" s="65">
        <f>IF(Y6="-",NA(),Y6)</f>
        <v>118.03</v>
      </c>
      <c r="V12" s="65">
        <f>IF(Z6="-",NA(),Z6)</f>
        <v>120</v>
      </c>
      <c r="W12" s="65">
        <f>IF(AA6="-",NA(),AA6)</f>
        <v>113.67</v>
      </c>
      <c r="X12" s="65">
        <f>IF(AB6="-",NA(),AB6)</f>
        <v>110.79</v>
      </c>
      <c r="Y12" s="65">
        <f>IF(AC6="-",NA(),AC6)</f>
        <v>108.76</v>
      </c>
      <c r="AE12" s="64" t="s">
        <v>24</v>
      </c>
      <c r="AF12" s="65">
        <f>IF(AJ6="-",NA(),AJ6)</f>
        <v>101.87</v>
      </c>
      <c r="AG12" s="65">
        <f t="shared" ref="AG12:AJ12" si="10">IF(AK6="-",NA(),AK6)</f>
        <v>115.82</v>
      </c>
      <c r="AH12" s="65">
        <f t="shared" si="10"/>
        <v>118.97</v>
      </c>
      <c r="AI12" s="65">
        <f t="shared" si="10"/>
        <v>121.15</v>
      </c>
      <c r="AJ12" s="65">
        <f t="shared" si="10"/>
        <v>125.8</v>
      </c>
      <c r="AP12" s="64" t="s">
        <v>24</v>
      </c>
      <c r="AQ12" s="65">
        <f>IF(AU6="-",NA(),AU6)</f>
        <v>742.59</v>
      </c>
      <c r="AR12" s="65">
        <f t="shared" ref="AR12:AU12" si="11">IF(AV6="-",NA(),AV6)</f>
        <v>549.77</v>
      </c>
      <c r="AS12" s="65">
        <f t="shared" si="11"/>
        <v>730.25</v>
      </c>
      <c r="AT12" s="65">
        <f t="shared" si="11"/>
        <v>868.31</v>
      </c>
      <c r="AU12" s="65">
        <f t="shared" si="11"/>
        <v>732.52</v>
      </c>
      <c r="BA12" s="64" t="s">
        <v>24</v>
      </c>
      <c r="BB12" s="65">
        <f>IF(BF6="-",NA(),BF6)</f>
        <v>430.97</v>
      </c>
      <c r="BC12" s="65">
        <f t="shared" ref="BC12:BF12" si="12">IF(BG6="-",NA(),BG6)</f>
        <v>536.28</v>
      </c>
      <c r="BD12" s="65">
        <f t="shared" si="12"/>
        <v>514.66</v>
      </c>
      <c r="BE12" s="65">
        <f t="shared" si="12"/>
        <v>504.81</v>
      </c>
      <c r="BF12" s="65">
        <f t="shared" si="12"/>
        <v>498.01</v>
      </c>
      <c r="BL12" s="64" t="s">
        <v>24</v>
      </c>
      <c r="BM12" s="65">
        <f>IF(BQ6="-",NA(),BQ6)</f>
        <v>100.16</v>
      </c>
      <c r="BN12" s="65">
        <f t="shared" ref="BN12:BQ12" si="13">IF(BR6="-",NA(),BR6)</f>
        <v>100.54</v>
      </c>
      <c r="BO12" s="65">
        <f t="shared" si="13"/>
        <v>95.99</v>
      </c>
      <c r="BP12" s="65">
        <f t="shared" si="13"/>
        <v>94.91</v>
      </c>
      <c r="BQ12" s="65">
        <f t="shared" si="13"/>
        <v>90.22</v>
      </c>
      <c r="BW12" s="64" t="s">
        <v>24</v>
      </c>
      <c r="BX12" s="65">
        <f>IF(CB6="-",NA(),CB6)</f>
        <v>42.5</v>
      </c>
      <c r="BY12" s="65">
        <f t="shared" ref="BY12:CB12" si="14">IF(CC6="-",NA(),CC6)</f>
        <v>42.19</v>
      </c>
      <c r="BZ12" s="65">
        <f t="shared" si="14"/>
        <v>44.55</v>
      </c>
      <c r="CA12" s="65">
        <f t="shared" si="14"/>
        <v>47.36</v>
      </c>
      <c r="CB12" s="65">
        <f t="shared" si="14"/>
        <v>49.94</v>
      </c>
      <c r="CH12" s="64" t="s">
        <v>24</v>
      </c>
      <c r="CI12" s="65">
        <f>IF(CM6="-",NA(),CM6)</f>
        <v>35.909999999999997</v>
      </c>
      <c r="CJ12" s="65">
        <f t="shared" ref="CJ12:CM12" si="15">IF(CN6="-",NA(),CN6)</f>
        <v>35.54</v>
      </c>
      <c r="CK12" s="65">
        <f t="shared" si="15"/>
        <v>35.24</v>
      </c>
      <c r="CL12" s="65">
        <f t="shared" si="15"/>
        <v>35.22</v>
      </c>
      <c r="CM12" s="65">
        <f t="shared" si="15"/>
        <v>34.92</v>
      </c>
      <c r="CS12" s="64" t="s">
        <v>24</v>
      </c>
      <c r="CT12" s="65">
        <f>IF(CX6="-",NA(),CX6)</f>
        <v>52.54</v>
      </c>
      <c r="CU12" s="65">
        <f t="shared" ref="CU12:CX12" si="16">IF(CY6="-",NA(),CY6)</f>
        <v>50.81</v>
      </c>
      <c r="CV12" s="65">
        <f t="shared" si="16"/>
        <v>50.28</v>
      </c>
      <c r="CW12" s="65">
        <f t="shared" si="16"/>
        <v>51.42</v>
      </c>
      <c r="CX12" s="65">
        <f t="shared" si="16"/>
        <v>50.9</v>
      </c>
      <c r="DD12" s="64" t="s">
        <v>24</v>
      </c>
      <c r="DE12" s="65">
        <f>IF(DI6="-",NA(),DI6)</f>
        <v>53.92</v>
      </c>
      <c r="DF12" s="65">
        <f t="shared" ref="DF12:DI12" si="17">IF(DJ6="-",NA(),DJ6)</f>
        <v>53.32</v>
      </c>
      <c r="DG12" s="65">
        <f t="shared" si="17"/>
        <v>53.4</v>
      </c>
      <c r="DH12" s="65">
        <f t="shared" si="17"/>
        <v>53.49</v>
      </c>
      <c r="DI12" s="65">
        <f t="shared" si="17"/>
        <v>54.3</v>
      </c>
      <c r="DO12" s="64" t="s">
        <v>24</v>
      </c>
      <c r="DP12" s="65">
        <f>IF(DT6="-",NA(),DT6)</f>
        <v>3.4</v>
      </c>
      <c r="DQ12" s="65">
        <f t="shared" ref="DQ12:DT12" si="18">IF(DU6="-",NA(),DU6)</f>
        <v>3.56</v>
      </c>
      <c r="DR12" s="65">
        <f t="shared" si="18"/>
        <v>3.46</v>
      </c>
      <c r="DS12" s="65">
        <f t="shared" si="18"/>
        <v>3.28</v>
      </c>
      <c r="DT12" s="65">
        <f t="shared" si="18"/>
        <v>4.66</v>
      </c>
      <c r="DZ12" s="64" t="s">
        <v>24</v>
      </c>
      <c r="EA12" s="65">
        <f>IF(EE6="-",NA(),EE6)</f>
        <v>0.19</v>
      </c>
      <c r="EB12" s="65">
        <f t="shared" ref="EB12:EE12" si="19">IF(EF6="-",NA(),EF6)</f>
        <v>0.06</v>
      </c>
      <c r="EC12" s="65">
        <f t="shared" si="19"/>
        <v>0.13</v>
      </c>
      <c r="ED12" s="65">
        <f t="shared" si="19"/>
        <v>0.02</v>
      </c>
      <c r="EE12" s="65">
        <f t="shared" si="19"/>
        <v>0.06</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2021-01-15T00:21:10Z</cp:lastPrinted>
  <dcterms:created xsi:type="dcterms:W3CDTF">2020-12-04T03:41:29Z</dcterms:created>
  <dcterms:modified xsi:type="dcterms:W3CDTF">2021-01-15T00:26:31Z</dcterms:modified>
  <cp:category/>
</cp:coreProperties>
</file>