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24" windowWidth="11436" windowHeight="8076" activeTab="0"/>
  </bookViews>
  <sheets>
    <sheet name="第３０・３１表" sheetId="1" r:id="rId1"/>
    <sheet name="第３２～３４表" sheetId="2" r:id="rId2"/>
    <sheet name="第３５表" sheetId="3" r:id="rId3"/>
    <sheet name="第３６・３７表" sheetId="4" r:id="rId4"/>
    <sheet name="第３８表" sheetId="5" r:id="rId5"/>
    <sheet name="第３９・４０表" sheetId="6" r:id="rId6"/>
  </sheets>
  <definedNames>
    <definedName name="_xlnm.Print_Area" localSheetId="0">'第３０・３１表'!$A$1:$W$47</definedName>
    <definedName name="_xlnm.Print_Area" localSheetId="1">'第３２～３４表'!$A$1:$BC$24</definedName>
    <definedName name="_xlnm.Print_Area" localSheetId="2">'第３５表'!$A$1:$AB$38</definedName>
    <definedName name="_xlnm.Print_Area" localSheetId="3">'第３６・３７表'!$A$1:$AC$49</definedName>
    <definedName name="_xlnm.Print_Titles" localSheetId="4">'第３８表'!$1:$9</definedName>
    <definedName name="_xlnm.Print_Titles" localSheetId="5">'第３９・４０表'!$1:$8</definedName>
  </definedNames>
  <calcPr fullCalcOnLoad="1"/>
</workbook>
</file>

<file path=xl/sharedStrings.xml><?xml version="1.0" encoding="utf-8"?>
<sst xmlns="http://schemas.openxmlformats.org/spreadsheetml/2006/main" count="1379" uniqueCount="235">
  <si>
    <t>－高等学校－</t>
  </si>
  <si>
    <t>男女別・学校別（再掲）</t>
  </si>
  <si>
    <t>区分</t>
  </si>
  <si>
    <t>計</t>
  </si>
  <si>
    <t>全日制</t>
  </si>
  <si>
    <t>定時制</t>
  </si>
  <si>
    <t>併置校</t>
  </si>
  <si>
    <t>男子　のみ</t>
  </si>
  <si>
    <t>女子　のみ</t>
  </si>
  <si>
    <t>-</t>
  </si>
  <si>
    <t>私　立</t>
  </si>
  <si>
    <t>0人</t>
  </si>
  <si>
    <t>1～50</t>
  </si>
  <si>
    <t>51～100</t>
  </si>
  <si>
    <t>101～200</t>
  </si>
  <si>
    <t>201～300</t>
  </si>
  <si>
    <t>301～400</t>
  </si>
  <si>
    <t>401～500</t>
  </si>
  <si>
    <t>501～600</t>
  </si>
  <si>
    <t>601～700</t>
  </si>
  <si>
    <t>701～800</t>
  </si>
  <si>
    <t>801～900</t>
  </si>
  <si>
    <t>1,001～1,100</t>
  </si>
  <si>
    <t>1,101～1,200</t>
  </si>
  <si>
    <t>1,201～1,300</t>
  </si>
  <si>
    <t>1,301～1,400</t>
  </si>
  <si>
    <t>1,401～1,500</t>
  </si>
  <si>
    <t>公</t>
  </si>
  <si>
    <t>本</t>
  </si>
  <si>
    <t>立</t>
  </si>
  <si>
    <t>私</t>
  </si>
  <si>
    <t>校</t>
  </si>
  <si>
    <t>分</t>
  </si>
  <si>
    <t>公立</t>
  </si>
  <si>
    <t>私立</t>
  </si>
  <si>
    <t>独立校</t>
  </si>
  <si>
    <t>普通のみ</t>
  </si>
  <si>
    <t>単</t>
  </si>
  <si>
    <t>農業のみ</t>
  </si>
  <si>
    <t>工業のみ</t>
  </si>
  <si>
    <t>独</t>
  </si>
  <si>
    <t>商業のみ</t>
  </si>
  <si>
    <t>水産のみ</t>
  </si>
  <si>
    <t>看護のみ</t>
  </si>
  <si>
    <t>総合</t>
  </si>
  <si>
    <t>総</t>
  </si>
  <si>
    <t>合</t>
  </si>
  <si>
    <t>普通と総合</t>
  </si>
  <si>
    <t>その他</t>
  </si>
  <si>
    <t>本科全日制</t>
  </si>
  <si>
    <t>専攻科</t>
  </si>
  <si>
    <t>本科定時制</t>
  </si>
  <si>
    <t>１学年</t>
  </si>
  <si>
    <t>２学年</t>
  </si>
  <si>
    <t>３学年</t>
  </si>
  <si>
    <t>男</t>
  </si>
  <si>
    <t>女</t>
  </si>
  <si>
    <t>４学年</t>
  </si>
  <si>
    <t>入学志願者</t>
  </si>
  <si>
    <t>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</si>
  <si>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</si>
  <si>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</si>
  <si>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</si>
  <si>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</si>
  <si>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</si>
  <si>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</si>
  <si>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</si>
  <si>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</si>
  <si>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川俣町</t>
  </si>
  <si>
    <t>鏡石町</t>
  </si>
  <si>
    <t>猪苗代町</t>
  </si>
  <si>
    <t>会津坂下町</t>
  </si>
  <si>
    <t>棚倉町</t>
  </si>
  <si>
    <t>鮫川村</t>
  </si>
  <si>
    <t>石川町</t>
  </si>
  <si>
    <t>三春町</t>
  </si>
  <si>
    <t>小野町</t>
  </si>
  <si>
    <t>新地町</t>
  </si>
  <si>
    <t>事務職員</t>
  </si>
  <si>
    <t>事</t>
  </si>
  <si>
    <t>技</t>
  </si>
  <si>
    <t>実</t>
  </si>
  <si>
    <t>用</t>
  </si>
  <si>
    <t>警</t>
  </si>
  <si>
    <t>そ</t>
  </si>
  <si>
    <t>護</t>
  </si>
  <si>
    <t>術</t>
  </si>
  <si>
    <t>習</t>
  </si>
  <si>
    <t>務</t>
  </si>
  <si>
    <t>備</t>
  </si>
  <si>
    <t>の</t>
  </si>
  <si>
    <t>歯</t>
  </si>
  <si>
    <t>薬</t>
  </si>
  <si>
    <t>助教諭</t>
  </si>
  <si>
    <t>助</t>
  </si>
  <si>
    <t>師</t>
  </si>
  <si>
    <t>図</t>
  </si>
  <si>
    <t>職</t>
  </si>
  <si>
    <t>員</t>
  </si>
  <si>
    <t>他</t>
  </si>
  <si>
    <t>科</t>
  </si>
  <si>
    <t>剤</t>
  </si>
  <si>
    <t>書</t>
  </si>
  <si>
    <t>手</t>
  </si>
  <si>
    <t>医</t>
  </si>
  <si>
    <t>館</t>
  </si>
  <si>
    <t>その他</t>
  </si>
  <si>
    <t>務</t>
  </si>
  <si>
    <t>普通と職業１</t>
  </si>
  <si>
    <t>普通と職業２以上</t>
  </si>
  <si>
    <t>職業のみ２以上</t>
  </si>
  <si>
    <t>普、職１と総合</t>
  </si>
  <si>
    <t>職業１と総合</t>
  </si>
  <si>
    <t>生　　　　　　　　　　　　　　　            徒　　　　　　　　　　　　　　　            数</t>
  </si>
  <si>
    <t>校</t>
  </si>
  <si>
    <t>本</t>
  </si>
  <si>
    <t>分</t>
  </si>
  <si>
    <t xml:space="preserve"> 注　併置校で両課程に同じ学科がある場合には、併置校欄に1として計上した。</t>
  </si>
  <si>
    <t>計</t>
  </si>
  <si>
    <t>公　立</t>
  </si>
  <si>
    <t>901
～1,000</t>
  </si>
  <si>
    <t>田村市</t>
  </si>
  <si>
    <t>学
校
数</t>
  </si>
  <si>
    <t>学
級
数</t>
  </si>
  <si>
    <t>本　科　全　日　制</t>
  </si>
  <si>
    <t>本　科　定　時　制</t>
  </si>
  <si>
    <t>区　分</t>
  </si>
  <si>
    <t>男子、　女子と   もいる学校</t>
  </si>
  <si>
    <t>公　　立</t>
  </si>
  <si>
    <t>私　　立</t>
  </si>
  <si>
    <t>公　　立</t>
  </si>
  <si>
    <t>全　　　　日　　　　制</t>
  </si>
  <si>
    <t>定　　　　時　　　　制</t>
  </si>
  <si>
    <t>区    分</t>
  </si>
  <si>
    <t>学　　　　校　　　　数</t>
  </si>
  <si>
    <t>本 　　校</t>
  </si>
  <si>
    <t>分 　　校</t>
  </si>
  <si>
    <t>1,501人
以上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</si>
  <si>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</si>
  <si>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</si>
  <si>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</si>
  <si>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</si>
  <si>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</si>
  <si>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</si>
  <si>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</si>
  <si>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</si>
  <si>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看　護　</t>
  </si>
  <si>
    <t>情　報</t>
  </si>
  <si>
    <t>福　祉</t>
  </si>
  <si>
    <t>入　学　者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</si>
  <si>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</si>
  <si>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</si>
  <si>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</si>
  <si>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</si>
  <si>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</si>
  <si>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</si>
  <si>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</si>
  <si>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</si>
  <si>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</si>
  <si>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公立</t>
  </si>
  <si>
    <t>私立</t>
  </si>
  <si>
    <t>区　分</t>
  </si>
  <si>
    <t>入学志願者</t>
  </si>
  <si>
    <t>入学者（Ｂ）</t>
  </si>
  <si>
    <t>計</t>
  </si>
  <si>
    <t>男</t>
  </si>
  <si>
    <t>女</t>
  </si>
  <si>
    <t>公 立</t>
  </si>
  <si>
    <t>私 立</t>
  </si>
  <si>
    <t>過年度　　　</t>
  </si>
  <si>
    <t>中学校卒業者</t>
  </si>
  <si>
    <t>　　　　　　入学者のうち（再掲）</t>
  </si>
  <si>
    <t>Ａ－Ｂ</t>
  </si>
  <si>
    <t>入学
定員
(Ａ)</t>
  </si>
  <si>
    <t>他県所在の中学校卒業者</t>
  </si>
  <si>
    <t>過年度中学校卒業者</t>
  </si>
  <si>
    <t>入学者のうち（再掲）</t>
  </si>
  <si>
    <t>-</t>
  </si>
  <si>
    <t>-</t>
  </si>
  <si>
    <t>福島市</t>
  </si>
  <si>
    <t>南相馬市</t>
  </si>
  <si>
    <t>伊達市</t>
  </si>
  <si>
    <t>只見町</t>
  </si>
  <si>
    <t>南会津町</t>
  </si>
  <si>
    <t>西会津町</t>
  </si>
  <si>
    <t>金山町</t>
  </si>
  <si>
    <t>会津美里町</t>
  </si>
  <si>
    <t>矢吹町</t>
  </si>
  <si>
    <t>塙町</t>
  </si>
  <si>
    <t>富岡町</t>
  </si>
  <si>
    <t>大熊町</t>
  </si>
  <si>
    <t>双葉町</t>
  </si>
  <si>
    <t>浪江町</t>
  </si>
  <si>
    <t>飯舘村</t>
  </si>
  <si>
    <t>本宮市</t>
  </si>
  <si>
    <t>学</t>
  </si>
  <si>
    <t>医</t>
  </si>
  <si>
    <t>副校長</t>
  </si>
  <si>
    <t>主幹教諭</t>
  </si>
  <si>
    <t>指導教諭</t>
  </si>
  <si>
    <t>養</t>
  </si>
  <si>
    <t>左記「主事・</t>
  </si>
  <si>
    <t>主事補等」</t>
  </si>
  <si>
    <t xml:space="preserve"> 注　学級数は、教科外活動としてのホームルーム活動を行うために編制されている学級の数で、公立の本科のみ計上している。</t>
  </si>
  <si>
    <t>-</t>
  </si>
  <si>
    <t>-</t>
  </si>
  <si>
    <t>-</t>
  </si>
  <si>
    <t>広野町</t>
  </si>
  <si>
    <t>区分</t>
  </si>
  <si>
    <t>-</t>
  </si>
  <si>
    <t>-</t>
  </si>
  <si>
    <t>のうち</t>
  </si>
  <si>
    <t>学校図書館</t>
  </si>
  <si>
    <t>事務に従事</t>
  </si>
  <si>
    <t>する者(再掲)</t>
  </si>
  <si>
    <t>主事・
主事補等</t>
  </si>
  <si>
    <t>-</t>
  </si>
  <si>
    <t>(６)　高　等　学　校</t>
  </si>
  <si>
    <t>第３０表　学校数</t>
  </si>
  <si>
    <t>第３１表　学級数別、課程別学校数（公立の本科）</t>
  </si>
  <si>
    <t>第３３表　学科の単独、総合別学校数</t>
  </si>
  <si>
    <t>第３４表　学科数</t>
  </si>
  <si>
    <t>第３５表　課程別、学科別、学年別、男女別生徒数</t>
  </si>
  <si>
    <t>第３６表　入学状況（本科）</t>
  </si>
  <si>
    <t>第３７表　学科別入学状況（本科）</t>
  </si>
  <si>
    <t>第３８表　学校所在地市町村別学校数、生徒数（公立・私立）</t>
  </si>
  <si>
    <t>第３９表　教員数</t>
  </si>
  <si>
    <t>第４０表　職員数（本務者）</t>
  </si>
  <si>
    <t>令和元年度</t>
  </si>
  <si>
    <t>令和2年度</t>
  </si>
  <si>
    <t>令和２年度</t>
  </si>
  <si>
    <t>-</t>
  </si>
  <si>
    <t>-</t>
  </si>
  <si>
    <t>生徒のいない学  校</t>
  </si>
  <si>
    <t>第３２表　生徒数別、課程別学校数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</si>
</sst>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&quot;学&quot;&quot;級&quot;"/>
    <numFmt numFmtId="179" formatCode="\(####\)"/>
    <numFmt numFmtId="180" formatCode="0&quot;学級以上&quot;"/>
    <numFmt numFmtId="181" formatCode="#,##0;\-#,##0;\-"/>
    <numFmt numFmtId="182" formatCode="#,##0_);[Red]\(#,##0\)"/>
    <numFmt numFmtId="183" formatCode="#,##0_ "/>
    <numFmt numFmtId="184" formatCode="#,##0;\-#,##0;&quot;-&quot;"/>
    <numFmt numFmtId="185" formatCode="_ &quot;SFr.&quot;* #,##0.00_ ;_ &quot;SFr.&quot;* \-#,##0.00_ ;_ &quot;SFr.&quot;* &quot;-&quot;??_ ;_ @_ "/>
    <numFmt numFmtId="186" formatCode="[$-411]g/&quot;標&quot;&quot;準&quot;"/>
    <numFmt numFmtId="187" formatCode="&quot;｣&quot;#,##0;[Red]\-&quot;｣&quot;#,##0"/>
    <numFmt numFmtId="188" formatCode="#,##0;\△#,##0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1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10"/>
      <name val="細明朝体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sz val="10"/>
      <color theme="1"/>
      <name val="細明朝体"/>
      <family val="3"/>
    </font>
    <font>
      <sz val="7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4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185" fontId="8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3" borderId="7" applyNumberFormat="0" applyAlignment="0" applyProtection="0"/>
    <xf numFmtId="0" fontId="13" fillId="0" borderId="0">
      <alignment vertical="center"/>
      <protection/>
    </xf>
    <xf numFmtId="0" fontId="63" fillId="3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3" fontId="6" fillId="0" borderId="13" xfId="0" applyNumberFormat="1" applyFont="1" applyFill="1" applyBorder="1" applyAlignment="1">
      <alignment horizontal="centerContinuous"/>
    </xf>
    <xf numFmtId="3" fontId="6" fillId="0" borderId="18" xfId="0" applyNumberFormat="1" applyFont="1" applyFill="1" applyBorder="1" applyAlignment="1">
      <alignment horizontal="centerContinuous"/>
    </xf>
    <xf numFmtId="3" fontId="6" fillId="0" borderId="19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7" fillId="0" borderId="0" xfId="68" applyFont="1" applyFill="1" applyBorder="1" applyAlignment="1">
      <alignment horizontal="right"/>
    </xf>
    <xf numFmtId="38" fontId="7" fillId="0" borderId="30" xfId="68" applyFont="1" applyFill="1" applyBorder="1" applyAlignment="1">
      <alignment horizontal="right"/>
    </xf>
    <xf numFmtId="0" fontId="6" fillId="0" borderId="31" xfId="0" applyFont="1" applyFill="1" applyBorder="1" applyAlignment="1">
      <alignment horizontal="left"/>
    </xf>
    <xf numFmtId="38" fontId="7" fillId="0" borderId="32" xfId="68" applyFont="1" applyFill="1" applyBorder="1" applyAlignment="1">
      <alignment horizontal="right"/>
    </xf>
    <xf numFmtId="38" fontId="7" fillId="0" borderId="33" xfId="68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8" fillId="0" borderId="13" xfId="0" applyNumberFormat="1" applyFont="1" applyFill="1" applyBorder="1" applyAlignment="1">
      <alignment horizontal="centerContinuous"/>
    </xf>
    <xf numFmtId="3" fontId="8" fillId="0" borderId="19" xfId="0" applyNumberFormat="1" applyFont="1" applyFill="1" applyBorder="1" applyAlignment="1">
      <alignment horizontal="centerContinuous"/>
    </xf>
    <xf numFmtId="3" fontId="6" fillId="0" borderId="35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Border="1" applyAlignment="1">
      <alignment horizontal="left"/>
    </xf>
    <xf numFmtId="3" fontId="9" fillId="0" borderId="35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7" fillId="0" borderId="0" xfId="68" applyNumberFormat="1" applyFont="1" applyFill="1" applyBorder="1" applyAlignment="1">
      <alignment horizontal="right"/>
    </xf>
    <xf numFmtId="181" fontId="7" fillId="0" borderId="30" xfId="68" applyNumberFormat="1" applyFont="1" applyFill="1" applyBorder="1" applyAlignment="1">
      <alignment horizontal="right"/>
    </xf>
    <xf numFmtId="181" fontId="7" fillId="0" borderId="32" xfId="68" applyNumberFormat="1" applyFont="1" applyFill="1" applyBorder="1" applyAlignment="1">
      <alignment horizontal="right"/>
    </xf>
    <xf numFmtId="181" fontId="7" fillId="0" borderId="15" xfId="68" applyNumberFormat="1" applyFont="1" applyFill="1" applyBorder="1" applyAlignment="1">
      <alignment horizontal="right"/>
    </xf>
    <xf numFmtId="181" fontId="10" fillId="0" borderId="0" xfId="68" applyNumberFormat="1" applyFont="1" applyFill="1" applyBorder="1" applyAlignment="1">
      <alignment horizontal="right"/>
    </xf>
    <xf numFmtId="0" fontId="7" fillId="0" borderId="0" xfId="0" applyFont="1" applyAlignment="1">
      <alignment vertical="center" shrinkToFit="1"/>
    </xf>
    <xf numFmtId="181" fontId="64" fillId="0" borderId="0" xfId="0" applyNumberFormat="1" applyFont="1" applyFill="1" applyBorder="1" applyAlignment="1">
      <alignment horizontal="right"/>
    </xf>
    <xf numFmtId="181" fontId="64" fillId="0" borderId="30" xfId="0" applyNumberFormat="1" applyFont="1" applyFill="1" applyBorder="1" applyAlignment="1">
      <alignment horizontal="right"/>
    </xf>
    <xf numFmtId="0" fontId="65" fillId="0" borderId="27" xfId="0" applyFont="1" applyFill="1" applyBorder="1" applyAlignment="1">
      <alignment/>
    </xf>
    <xf numFmtId="181" fontId="66" fillId="0" borderId="0" xfId="0" applyNumberFormat="1" applyFont="1" applyFill="1" applyBorder="1" applyAlignment="1">
      <alignment horizontal="right"/>
    </xf>
    <xf numFmtId="181" fontId="66" fillId="0" borderId="30" xfId="0" applyNumberFormat="1" applyFont="1" applyFill="1" applyBorder="1" applyAlignment="1">
      <alignment horizontal="right"/>
    </xf>
    <xf numFmtId="181" fontId="66" fillId="0" borderId="32" xfId="0" applyNumberFormat="1" applyFont="1" applyFill="1" applyBorder="1" applyAlignment="1">
      <alignment horizontal="right"/>
    </xf>
    <xf numFmtId="0" fontId="66" fillId="0" borderId="0" xfId="0" applyFont="1" applyAlignment="1">
      <alignment horizontal="right" shrinkToFit="1"/>
    </xf>
    <xf numFmtId="181" fontId="66" fillId="0" borderId="33" xfId="0" applyNumberFormat="1" applyFont="1" applyFill="1" applyBorder="1" applyAlignment="1">
      <alignment horizontal="right"/>
    </xf>
    <xf numFmtId="181" fontId="66" fillId="0" borderId="0" xfId="0" applyNumberFormat="1" applyFont="1" applyBorder="1" applyAlignment="1">
      <alignment vertical="center" shrinkToFit="1"/>
    </xf>
    <xf numFmtId="181" fontId="66" fillId="0" borderId="32" xfId="0" applyNumberFormat="1" applyFont="1" applyBorder="1" applyAlignment="1">
      <alignment vertical="center" shrinkToFit="1"/>
    </xf>
    <xf numFmtId="181" fontId="66" fillId="0" borderId="30" xfId="0" applyNumberFormat="1" applyFont="1" applyBorder="1" applyAlignment="1">
      <alignment vertical="center" shrinkToFit="1"/>
    </xf>
    <xf numFmtId="181" fontId="66" fillId="0" borderId="33" xfId="0" applyNumberFormat="1" applyFont="1" applyBorder="1" applyAlignment="1">
      <alignment vertical="center" shrinkToFit="1"/>
    </xf>
    <xf numFmtId="3" fontId="65" fillId="0" borderId="37" xfId="0" applyNumberFormat="1" applyFont="1" applyFill="1" applyBorder="1" applyAlignment="1">
      <alignment horizontal="centerContinuous"/>
    </xf>
    <xf numFmtId="181" fontId="64" fillId="0" borderId="0" xfId="0" applyNumberFormat="1" applyFont="1" applyBorder="1" applyAlignment="1">
      <alignment horizontal="right"/>
    </xf>
    <xf numFmtId="181" fontId="64" fillId="0" borderId="30" xfId="0" applyNumberFormat="1" applyFont="1" applyBorder="1" applyAlignment="1">
      <alignment horizontal="right"/>
    </xf>
    <xf numFmtId="181" fontId="64" fillId="0" borderId="0" xfId="0" applyNumberFormat="1" applyFont="1" applyAlignment="1">
      <alignment horizontal="right"/>
    </xf>
    <xf numFmtId="181" fontId="64" fillId="0" borderId="0" xfId="0" applyNumberFormat="1" applyFont="1" applyAlignment="1">
      <alignment vertical="center"/>
    </xf>
    <xf numFmtId="181" fontId="64" fillId="0" borderId="32" xfId="0" applyNumberFormat="1" applyFont="1" applyBorder="1" applyAlignment="1">
      <alignment horizontal="right"/>
    </xf>
    <xf numFmtId="181" fontId="64" fillId="0" borderId="33" xfId="0" applyNumberFormat="1" applyFont="1" applyBorder="1" applyAlignment="1">
      <alignment horizontal="right"/>
    </xf>
    <xf numFmtId="181" fontId="64" fillId="0" borderId="32" xfId="0" applyNumberFormat="1" applyFont="1" applyFill="1" applyBorder="1" applyAlignment="1">
      <alignment horizontal="right"/>
    </xf>
    <xf numFmtId="181" fontId="64" fillId="0" borderId="33" xfId="0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right"/>
    </xf>
    <xf numFmtId="37" fontId="7" fillId="0" borderId="0" xfId="0" applyNumberFormat="1" applyFont="1" applyFill="1" applyAlignment="1">
      <alignment horizontal="right" shrinkToFit="1"/>
    </xf>
    <xf numFmtId="181" fontId="7" fillId="0" borderId="33" xfId="68" applyNumberFormat="1" applyFont="1" applyFill="1" applyBorder="1" applyAlignment="1">
      <alignment horizontal="right"/>
    </xf>
    <xf numFmtId="181" fontId="7" fillId="0" borderId="0" xfId="68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 shrinkToFit="1"/>
    </xf>
    <xf numFmtId="181" fontId="7" fillId="0" borderId="32" xfId="0" applyNumberFormat="1" applyFont="1" applyFill="1" applyBorder="1" applyAlignment="1">
      <alignment horizontal="right" shrinkToFit="1"/>
    </xf>
    <xf numFmtId="181" fontId="7" fillId="0" borderId="15" xfId="68" applyNumberFormat="1" applyFont="1" applyBorder="1" applyAlignment="1">
      <alignment horizontal="right"/>
    </xf>
    <xf numFmtId="0" fontId="7" fillId="0" borderId="0" xfId="80" applyFont="1" applyBorder="1" applyAlignment="1">
      <alignment vertical="center" shrinkToFit="1"/>
      <protection/>
    </xf>
    <xf numFmtId="0" fontId="7" fillId="0" borderId="0" xfId="0" applyFont="1" applyFill="1" applyBorder="1" applyAlignment="1">
      <alignment horizontal="right" shrinkToFit="1"/>
    </xf>
    <xf numFmtId="0" fontId="7" fillId="0" borderId="30" xfId="0" applyFont="1" applyFill="1" applyBorder="1" applyAlignment="1">
      <alignment horizontal="right" shrinkToFit="1"/>
    </xf>
    <xf numFmtId="181" fontId="7" fillId="0" borderId="30" xfId="0" applyNumberFormat="1" applyFont="1" applyFill="1" applyBorder="1" applyAlignment="1">
      <alignment horizontal="right" shrinkToFit="1"/>
    </xf>
    <xf numFmtId="3" fontId="65" fillId="0" borderId="0" xfId="0" applyNumberFormat="1" applyFont="1" applyFill="1" applyBorder="1" applyAlignment="1" quotePrefix="1">
      <alignment/>
    </xf>
    <xf numFmtId="3" fontId="65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3" fontId="65" fillId="0" borderId="38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181" fontId="64" fillId="0" borderId="0" xfId="68" applyNumberFormat="1" applyFont="1" applyBorder="1" applyAlignment="1">
      <alignment horizontal="right"/>
    </xf>
    <xf numFmtId="181" fontId="64" fillId="0" borderId="0" xfId="68" applyNumberFormat="1" applyFont="1" applyFill="1" applyBorder="1" applyAlignment="1">
      <alignment horizontal="right"/>
    </xf>
    <xf numFmtId="3" fontId="65" fillId="0" borderId="40" xfId="0" applyNumberFormat="1" applyFont="1" applyFill="1" applyBorder="1" applyAlignment="1">
      <alignment horizontal="center"/>
    </xf>
    <xf numFmtId="181" fontId="64" fillId="0" borderId="0" xfId="0" applyNumberFormat="1" applyFont="1" applyFill="1" applyAlignment="1">
      <alignment horizontal="right" shrinkToFit="1"/>
    </xf>
    <xf numFmtId="181" fontId="64" fillId="0" borderId="0" xfId="0" applyNumberFormat="1" applyFont="1" applyFill="1" applyAlignment="1">
      <alignment horizontal="right"/>
    </xf>
    <xf numFmtId="3" fontId="65" fillId="0" borderId="41" xfId="0" applyNumberFormat="1" applyFont="1" applyFill="1" applyBorder="1" applyAlignment="1">
      <alignment horizontal="center"/>
    </xf>
    <xf numFmtId="181" fontId="64" fillId="0" borderId="32" xfId="68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left"/>
    </xf>
    <xf numFmtId="0" fontId="65" fillId="0" borderId="20" xfId="0" applyFont="1" applyFill="1" applyBorder="1" applyAlignment="1" applyProtection="1">
      <alignment horizontal="right"/>
      <protection locked="0"/>
    </xf>
    <xf numFmtId="0" fontId="65" fillId="0" borderId="22" xfId="0" applyFont="1" applyFill="1" applyBorder="1" applyAlignment="1" applyProtection="1">
      <alignment horizontal="left"/>
      <protection locked="0"/>
    </xf>
    <xf numFmtId="0" fontId="65" fillId="0" borderId="20" xfId="0" applyFont="1" applyFill="1" applyBorder="1" applyAlignment="1" applyProtection="1">
      <alignment horizontal="centerContinuous"/>
      <protection locked="0"/>
    </xf>
    <xf numFmtId="0" fontId="65" fillId="0" borderId="22" xfId="0" applyFont="1" applyFill="1" applyBorder="1" applyAlignment="1" applyProtection="1">
      <alignment horizontal="centerContinuous"/>
      <protection locked="0"/>
    </xf>
    <xf numFmtId="0" fontId="65" fillId="0" borderId="42" xfId="0" applyFont="1" applyFill="1" applyBorder="1" applyAlignment="1" applyProtection="1">
      <alignment horizontal="center"/>
      <protection locked="0"/>
    </xf>
    <xf numFmtId="0" fontId="65" fillId="0" borderId="22" xfId="0" applyFont="1" applyFill="1" applyBorder="1" applyAlignment="1" applyProtection="1">
      <alignment/>
      <protection locked="0"/>
    </xf>
    <xf numFmtId="0" fontId="65" fillId="0" borderId="42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left" indent="1"/>
    </xf>
    <xf numFmtId="0" fontId="65" fillId="0" borderId="0" xfId="0" applyFont="1" applyFill="1" applyBorder="1" applyAlignment="1">
      <alignment/>
    </xf>
    <xf numFmtId="0" fontId="65" fillId="0" borderId="15" xfId="0" applyFont="1" applyFill="1" applyBorder="1" applyAlignment="1" applyProtection="1">
      <alignment horizontal="right"/>
      <protection locked="0"/>
    </xf>
    <xf numFmtId="0" fontId="65" fillId="0" borderId="14" xfId="0" applyFont="1" applyFill="1" applyBorder="1" applyAlignment="1" applyProtection="1">
      <alignment horizontal="left"/>
      <protection locked="0"/>
    </xf>
    <xf numFmtId="0" fontId="65" fillId="0" borderId="15" xfId="0" applyFont="1" applyFill="1" applyBorder="1" applyAlignment="1" applyProtection="1">
      <alignment horizontal="centerContinuous"/>
      <protection locked="0"/>
    </xf>
    <xf numFmtId="0" fontId="65" fillId="0" borderId="14" xfId="0" applyFont="1" applyFill="1" applyBorder="1" applyAlignment="1" applyProtection="1">
      <alignment horizontal="centerContinuous"/>
      <protection locked="0"/>
    </xf>
    <xf numFmtId="0" fontId="65" fillId="0" borderId="44" xfId="0" applyFont="1" applyFill="1" applyBorder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/>
      <protection locked="0"/>
    </xf>
    <xf numFmtId="0" fontId="65" fillId="0" borderId="44" xfId="0" applyFont="1" applyFill="1" applyBorder="1" applyAlignment="1">
      <alignment horizontal="center"/>
    </xf>
    <xf numFmtId="0" fontId="65" fillId="0" borderId="45" xfId="0" applyFont="1" applyFill="1" applyBorder="1" applyAlignment="1">
      <alignment horizontal="center"/>
    </xf>
    <xf numFmtId="0" fontId="65" fillId="0" borderId="14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45" xfId="0" applyFont="1" applyFill="1" applyBorder="1" applyAlignment="1" applyProtection="1">
      <alignment horizontal="center"/>
      <protection locked="0"/>
    </xf>
    <xf numFmtId="0" fontId="65" fillId="0" borderId="28" xfId="0" applyFont="1" applyFill="1" applyBorder="1" applyAlignment="1" applyProtection="1">
      <alignment horizontal="right"/>
      <protection locked="0"/>
    </xf>
    <xf numFmtId="0" fontId="65" fillId="0" borderId="39" xfId="0" applyFont="1" applyFill="1" applyBorder="1" applyAlignment="1" applyProtection="1">
      <alignment horizontal="left"/>
      <protection locked="0"/>
    </xf>
    <xf numFmtId="0" fontId="65" fillId="0" borderId="28" xfId="0" applyFont="1" applyFill="1" applyBorder="1" applyAlignment="1" applyProtection="1">
      <alignment horizontal="centerContinuous"/>
      <protection locked="0"/>
    </xf>
    <xf numFmtId="0" fontId="65" fillId="0" borderId="39" xfId="0" applyFont="1" applyFill="1" applyBorder="1" applyAlignment="1" applyProtection="1">
      <alignment horizontal="centerContinuous"/>
      <protection locked="0"/>
    </xf>
    <xf numFmtId="0" fontId="65" fillId="0" borderId="39" xfId="0" applyFont="1" applyFill="1" applyBorder="1" applyAlignment="1" applyProtection="1">
      <alignment/>
      <protection locked="0"/>
    </xf>
    <xf numFmtId="0" fontId="65" fillId="0" borderId="16" xfId="0" applyFont="1" applyFill="1" applyBorder="1" applyAlignment="1">
      <alignment horizontal="center"/>
    </xf>
    <xf numFmtId="0" fontId="67" fillId="0" borderId="40" xfId="0" applyFont="1" applyFill="1" applyBorder="1" applyAlignment="1">
      <alignment/>
    </xf>
    <xf numFmtId="0" fontId="67" fillId="0" borderId="46" xfId="0" applyFont="1" applyFill="1" applyBorder="1" applyAlignment="1">
      <alignment/>
    </xf>
    <xf numFmtId="181" fontId="64" fillId="0" borderId="30" xfId="68" applyNumberFormat="1" applyFont="1" applyBorder="1" applyAlignment="1">
      <alignment horizontal="right"/>
    </xf>
    <xf numFmtId="0" fontId="64" fillId="0" borderId="0" xfId="0" applyFont="1" applyFill="1" applyAlignment="1">
      <alignment shrinkToFit="1"/>
    </xf>
    <xf numFmtId="0" fontId="64" fillId="0" borderId="0" xfId="0" applyFont="1" applyFill="1" applyAlignment="1">
      <alignment horizontal="right" shrinkToFit="1"/>
    </xf>
    <xf numFmtId="181" fontId="64" fillId="0" borderId="30" xfId="68" applyNumberFormat="1" applyFont="1" applyFill="1" applyBorder="1" applyAlignment="1">
      <alignment horizontal="right"/>
    </xf>
    <xf numFmtId="0" fontId="65" fillId="0" borderId="0" xfId="0" applyFont="1" applyFill="1" applyBorder="1" applyAlignment="1" applyProtection="1">
      <alignment horizontal="centerContinuous"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 locked="0"/>
    </xf>
    <xf numFmtId="38" fontId="64" fillId="0" borderId="0" xfId="68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0" fontId="65" fillId="0" borderId="16" xfId="0" applyFont="1" applyFill="1" applyBorder="1" applyAlignment="1" applyProtection="1">
      <alignment horizontal="center" vertical="center"/>
      <protection locked="0"/>
    </xf>
    <xf numFmtId="0" fontId="65" fillId="0" borderId="16" xfId="0" applyFont="1" applyFill="1" applyBorder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quotePrefix="1">
      <alignment/>
    </xf>
    <xf numFmtId="0" fontId="67" fillId="0" borderId="0" xfId="0" applyFont="1" applyFill="1" applyAlignment="1">
      <alignment/>
    </xf>
    <xf numFmtId="0" fontId="65" fillId="0" borderId="0" xfId="0" applyFont="1" applyFill="1" applyAlignment="1" quotePrefix="1">
      <alignment/>
    </xf>
    <xf numFmtId="0" fontId="65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5" fillId="0" borderId="0" xfId="0" applyFont="1" applyFill="1" applyAlignment="1">
      <alignment horizontal="centerContinuous"/>
    </xf>
    <xf numFmtId="0" fontId="65" fillId="0" borderId="0" xfId="0" applyFont="1" applyFill="1" applyAlignment="1">
      <alignment horizontal="left"/>
    </xf>
    <xf numFmtId="0" fontId="67" fillId="0" borderId="23" xfId="0" applyFont="1" applyFill="1" applyBorder="1" applyAlignment="1">
      <alignment/>
    </xf>
    <xf numFmtId="0" fontId="67" fillId="0" borderId="24" xfId="0" applyFont="1" applyFill="1" applyBorder="1" applyAlignment="1">
      <alignment horizontal="right"/>
    </xf>
    <xf numFmtId="0" fontId="67" fillId="0" borderId="24" xfId="0" applyFont="1" applyFill="1" applyBorder="1" applyAlignment="1">
      <alignment horizontal="left"/>
    </xf>
    <xf numFmtId="0" fontId="67" fillId="0" borderId="34" xfId="0" applyFont="1" applyFill="1" applyBorder="1" applyAlignment="1">
      <alignment/>
    </xf>
    <xf numFmtId="0" fontId="67" fillId="0" borderId="23" xfId="0" applyFont="1" applyFill="1" applyBorder="1" applyAlignment="1">
      <alignment horizontal="centerContinuous"/>
    </xf>
    <xf numFmtId="0" fontId="67" fillId="0" borderId="24" xfId="0" applyFont="1" applyFill="1" applyBorder="1" applyAlignment="1">
      <alignment horizontal="centerContinuous"/>
    </xf>
    <xf numFmtId="0" fontId="67" fillId="0" borderId="25" xfId="0" applyFont="1" applyFill="1" applyBorder="1" applyAlignment="1">
      <alignment horizontal="centerContinuous"/>
    </xf>
    <xf numFmtId="0" fontId="67" fillId="0" borderId="0" xfId="0" applyFont="1" applyFill="1" applyBorder="1" applyAlignment="1">
      <alignment horizontal="left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67" fillId="0" borderId="27" xfId="0" applyFont="1" applyFill="1" applyBorder="1" applyAlignment="1">
      <alignment horizontal="center"/>
    </xf>
    <xf numFmtId="0" fontId="67" fillId="0" borderId="31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32" xfId="0" applyFont="1" applyFill="1" applyBorder="1" applyAlignment="1">
      <alignment/>
    </xf>
    <xf numFmtId="0" fontId="67" fillId="0" borderId="47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30" xfId="0" applyFont="1" applyFill="1" applyBorder="1" applyAlignment="1">
      <alignment/>
    </xf>
    <xf numFmtId="0" fontId="67" fillId="0" borderId="48" xfId="0" applyFont="1" applyFill="1" applyBorder="1" applyAlignment="1">
      <alignment/>
    </xf>
    <xf numFmtId="0" fontId="67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7" fillId="0" borderId="49" xfId="0" applyFont="1" applyFill="1" applyBorder="1" applyAlignment="1">
      <alignment horizontal="center"/>
    </xf>
    <xf numFmtId="178" fontId="67" fillId="0" borderId="35" xfId="0" applyNumberFormat="1" applyFont="1" applyFill="1" applyBorder="1" applyAlignment="1">
      <alignment horizontal="center"/>
    </xf>
    <xf numFmtId="180" fontId="67" fillId="0" borderId="36" xfId="0" applyNumberFormat="1" applyFont="1" applyFill="1" applyBorder="1" applyAlignment="1">
      <alignment horizontal="center"/>
    </xf>
    <xf numFmtId="3" fontId="67" fillId="0" borderId="0" xfId="0" applyNumberFormat="1" applyFont="1" applyFill="1" applyBorder="1" applyAlignment="1" quotePrefix="1">
      <alignment/>
    </xf>
    <xf numFmtId="3" fontId="67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centerContinuous"/>
    </xf>
    <xf numFmtId="3" fontId="67" fillId="0" borderId="50" xfId="0" applyNumberFormat="1" applyFont="1" applyFill="1" applyBorder="1" applyAlignment="1">
      <alignment horizontal="centerContinuous" vertical="center"/>
    </xf>
    <xf numFmtId="3" fontId="65" fillId="0" borderId="24" xfId="0" applyNumberFormat="1" applyFont="1" applyFill="1" applyBorder="1" applyAlignment="1">
      <alignment horizontal="centerContinuous" vertical="center"/>
    </xf>
    <xf numFmtId="3" fontId="65" fillId="0" borderId="34" xfId="0" applyNumberFormat="1" applyFont="1" applyFill="1" applyBorder="1" applyAlignment="1">
      <alignment horizontal="centerContinuous" vertical="center"/>
    </xf>
    <xf numFmtId="3" fontId="65" fillId="0" borderId="51" xfId="0" applyNumberFormat="1" applyFont="1" applyFill="1" applyBorder="1" applyAlignment="1">
      <alignment horizontal="center" vertical="center"/>
    </xf>
    <xf numFmtId="3" fontId="65" fillId="0" borderId="51" xfId="0" applyNumberFormat="1" applyFont="1" applyFill="1" applyBorder="1" applyAlignment="1">
      <alignment horizontal="center" vertical="center" wrapText="1"/>
    </xf>
    <xf numFmtId="3" fontId="65" fillId="0" borderId="52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Continuous"/>
    </xf>
    <xf numFmtId="3" fontId="65" fillId="0" borderId="19" xfId="0" applyNumberFormat="1" applyFont="1" applyFill="1" applyBorder="1" applyAlignment="1">
      <alignment horizontal="centerContinuous"/>
    </xf>
    <xf numFmtId="3" fontId="67" fillId="0" borderId="53" xfId="0" applyNumberFormat="1" applyFont="1" applyFill="1" applyBorder="1" applyAlignment="1">
      <alignment horizontal="center" vertical="top"/>
    </xf>
    <xf numFmtId="3" fontId="67" fillId="0" borderId="54" xfId="0" applyNumberFormat="1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 horizontal="center" vertical="center"/>
    </xf>
    <xf numFmtId="3" fontId="67" fillId="0" borderId="27" xfId="0" applyNumberFormat="1" applyFont="1" applyFill="1" applyBorder="1" applyAlignment="1">
      <alignment horizontal="center"/>
    </xf>
    <xf numFmtId="3" fontId="67" fillId="0" borderId="44" xfId="0" applyNumberFormat="1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/>
    </xf>
    <xf numFmtId="3" fontId="67" fillId="0" borderId="40" xfId="0" applyNumberFormat="1" applyFont="1" applyFill="1" applyBorder="1" applyAlignment="1">
      <alignment horizontal="center" vertical="top"/>
    </xf>
    <xf numFmtId="3" fontId="67" fillId="0" borderId="48" xfId="0" applyNumberFormat="1" applyFont="1" applyFill="1" applyBorder="1" applyAlignment="1">
      <alignment horizontal="center"/>
    </xf>
    <xf numFmtId="3" fontId="67" fillId="0" borderId="53" xfId="0" applyNumberFormat="1" applyFont="1" applyFill="1" applyBorder="1" applyAlignment="1">
      <alignment horizontal="center"/>
    </xf>
    <xf numFmtId="3" fontId="67" fillId="0" borderId="31" xfId="0" applyNumberFormat="1" applyFont="1" applyFill="1" applyBorder="1" applyAlignment="1">
      <alignment horizontal="center"/>
    </xf>
    <xf numFmtId="3" fontId="67" fillId="0" borderId="41" xfId="0" applyNumberFormat="1" applyFont="1" applyFill="1" applyBorder="1" applyAlignment="1">
      <alignment horizontal="center" vertical="top"/>
    </xf>
    <xf numFmtId="3" fontId="65" fillId="0" borderId="55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center"/>
    </xf>
    <xf numFmtId="3" fontId="67" fillId="0" borderId="23" xfId="0" applyNumberFormat="1" applyFont="1" applyFill="1" applyBorder="1" applyAlignment="1">
      <alignment horizontal="centerContinuous"/>
    </xf>
    <xf numFmtId="3" fontId="67" fillId="0" borderId="24" xfId="0" applyNumberFormat="1" applyFont="1" applyFill="1" applyBorder="1" applyAlignment="1">
      <alignment horizontal="centerContinuous" wrapText="1"/>
    </xf>
    <xf numFmtId="3" fontId="67" fillId="0" borderId="34" xfId="0" applyNumberFormat="1" applyFont="1" applyFill="1" applyBorder="1" applyAlignment="1">
      <alignment horizontal="centerContinuous" wrapText="1"/>
    </xf>
    <xf numFmtId="3" fontId="67" fillId="0" borderId="23" xfId="0" applyNumberFormat="1" applyFont="1" applyFill="1" applyBorder="1" applyAlignment="1">
      <alignment horizontal="centerContinuous" wrapText="1"/>
    </xf>
    <xf numFmtId="3" fontId="67" fillId="0" borderId="25" xfId="0" applyNumberFormat="1" applyFont="1" applyFill="1" applyBorder="1" applyAlignment="1">
      <alignment horizontal="centerContinuous" wrapText="1"/>
    </xf>
    <xf numFmtId="3" fontId="67" fillId="0" borderId="13" xfId="0" applyNumberFormat="1" applyFont="1" applyFill="1" applyBorder="1" applyAlignment="1">
      <alignment/>
    </xf>
    <xf numFmtId="3" fontId="67" fillId="0" borderId="18" xfId="0" applyNumberFormat="1" applyFont="1" applyFill="1" applyBorder="1" applyAlignment="1">
      <alignment horizontal="right"/>
    </xf>
    <xf numFmtId="3" fontId="67" fillId="0" borderId="18" xfId="0" applyNumberFormat="1" applyFont="1" applyFill="1" applyBorder="1" applyAlignment="1">
      <alignment horizontal="left"/>
    </xf>
    <xf numFmtId="3" fontId="67" fillId="0" borderId="19" xfId="0" applyNumberFormat="1" applyFont="1" applyFill="1" applyBorder="1" applyAlignment="1">
      <alignment/>
    </xf>
    <xf numFmtId="3" fontId="67" fillId="0" borderId="26" xfId="0" applyNumberFormat="1" applyFont="1" applyFill="1" applyBorder="1" applyAlignment="1">
      <alignment/>
    </xf>
    <xf numFmtId="3" fontId="67" fillId="0" borderId="13" xfId="0" applyNumberFormat="1" applyFont="1" applyFill="1" applyBorder="1" applyAlignment="1">
      <alignment horizontal="centerContinuous"/>
    </xf>
    <xf numFmtId="3" fontId="67" fillId="0" borderId="19" xfId="0" applyNumberFormat="1" applyFont="1" applyFill="1" applyBorder="1" applyAlignment="1">
      <alignment horizontal="centerContinuous"/>
    </xf>
    <xf numFmtId="3" fontId="67" fillId="0" borderId="56" xfId="0" applyNumberFormat="1" applyFont="1" applyFill="1" applyBorder="1" applyAlignment="1">
      <alignment horizontal="center"/>
    </xf>
    <xf numFmtId="3" fontId="67" fillId="0" borderId="40" xfId="0" applyNumberFormat="1" applyFont="1" applyFill="1" applyBorder="1" applyAlignment="1">
      <alignment horizontal="left"/>
    </xf>
    <xf numFmtId="3" fontId="67" fillId="0" borderId="16" xfId="0" applyNumberFormat="1" applyFont="1" applyFill="1" applyBorder="1" applyAlignment="1">
      <alignment horizontal="center"/>
    </xf>
    <xf numFmtId="3" fontId="67" fillId="0" borderId="46" xfId="0" applyNumberFormat="1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left"/>
    </xf>
    <xf numFmtId="0" fontId="67" fillId="0" borderId="48" xfId="0" applyFont="1" applyFill="1" applyBorder="1" applyAlignment="1">
      <alignment horizontal="center"/>
    </xf>
    <xf numFmtId="3" fontId="67" fillId="0" borderId="55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right"/>
    </xf>
    <xf numFmtId="3" fontId="67" fillId="0" borderId="47" xfId="0" applyNumberFormat="1" applyFont="1" applyFill="1" applyBorder="1" applyAlignment="1">
      <alignment horizontal="left"/>
    </xf>
    <xf numFmtId="3" fontId="67" fillId="0" borderId="42" xfId="0" applyNumberFormat="1" applyFont="1" applyFill="1" applyBorder="1" applyAlignment="1">
      <alignment horizontal="center"/>
    </xf>
    <xf numFmtId="3" fontId="67" fillId="0" borderId="27" xfId="0" applyNumberFormat="1" applyFont="1" applyFill="1" applyBorder="1" applyAlignment="1">
      <alignment horizontal="centerContinuous"/>
    </xf>
    <xf numFmtId="3" fontId="67" fillId="0" borderId="48" xfId="0" applyNumberFormat="1" applyFont="1" applyFill="1" applyBorder="1" applyAlignment="1">
      <alignment horizontal="left"/>
    </xf>
    <xf numFmtId="3" fontId="67" fillId="0" borderId="17" xfId="0" applyNumberFormat="1" applyFont="1" applyFill="1" applyBorder="1" applyAlignment="1">
      <alignment horizontal="center"/>
    </xf>
    <xf numFmtId="3" fontId="67" fillId="0" borderId="27" xfId="0" applyNumberFormat="1" applyFont="1" applyFill="1" applyBorder="1" applyAlignment="1">
      <alignment horizontal="left"/>
    </xf>
    <xf numFmtId="3" fontId="67" fillId="0" borderId="31" xfId="0" applyNumberFormat="1" applyFont="1" applyFill="1" applyBorder="1" applyAlignment="1">
      <alignment horizontal="left"/>
    </xf>
    <xf numFmtId="38" fontId="7" fillId="0" borderId="0" xfId="80" applyNumberFormat="1" applyFont="1" applyFill="1" applyAlignment="1">
      <alignment horizontal="right" shrinkToFit="1"/>
      <protection/>
    </xf>
    <xf numFmtId="0" fontId="65" fillId="0" borderId="0" xfId="0" applyFont="1" applyFill="1" applyBorder="1" applyAlignment="1" quotePrefix="1">
      <alignment/>
    </xf>
    <xf numFmtId="0" fontId="65" fillId="0" borderId="0" xfId="0" applyFont="1" applyFill="1" applyBorder="1" applyAlignment="1">
      <alignment horizontal="right"/>
    </xf>
    <xf numFmtId="0" fontId="65" fillId="0" borderId="13" xfId="0" applyFont="1" applyFill="1" applyBorder="1" applyAlignment="1">
      <alignment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38" fontId="65" fillId="0" borderId="51" xfId="68" applyFont="1" applyFill="1" applyBorder="1" applyAlignment="1">
      <alignment horizontal="center" vertical="center"/>
    </xf>
    <xf numFmtId="38" fontId="65" fillId="0" borderId="16" xfId="68" applyFont="1" applyFill="1" applyBorder="1" applyAlignment="1">
      <alignment horizontal="center" vertical="center"/>
    </xf>
    <xf numFmtId="181" fontId="64" fillId="0" borderId="15" xfId="68" applyNumberFormat="1" applyFont="1" applyFill="1" applyBorder="1" applyAlignment="1">
      <alignment horizontal="right" vertical="center"/>
    </xf>
    <xf numFmtId="181" fontId="64" fillId="0" borderId="0" xfId="0" applyNumberFormat="1" applyFont="1" applyAlignment="1">
      <alignment horizontal="right" vertical="center" shrinkToFit="1"/>
    </xf>
    <xf numFmtId="181" fontId="64" fillId="0" borderId="30" xfId="0" applyNumberFormat="1" applyFont="1" applyBorder="1" applyAlignment="1">
      <alignment horizontal="right" vertical="center" shrinkToFit="1"/>
    </xf>
    <xf numFmtId="38" fontId="65" fillId="0" borderId="55" xfId="68" applyFont="1" applyFill="1" applyBorder="1" applyAlignment="1">
      <alignment horizontal="center" vertical="center"/>
    </xf>
    <xf numFmtId="181" fontId="64" fillId="0" borderId="58" xfId="68" applyNumberFormat="1" applyFont="1" applyFill="1" applyBorder="1" applyAlignment="1">
      <alignment horizontal="right" vertical="center"/>
    </xf>
    <xf numFmtId="181" fontId="64" fillId="0" borderId="32" xfId="68" applyNumberFormat="1" applyFont="1" applyFill="1" applyBorder="1" applyAlignment="1">
      <alignment horizontal="right" vertical="center"/>
    </xf>
    <xf numFmtId="182" fontId="64" fillId="0" borderId="32" xfId="68" applyNumberFormat="1" applyFont="1" applyFill="1" applyBorder="1" applyAlignment="1">
      <alignment horizontal="right" vertical="center"/>
    </xf>
    <xf numFmtId="182" fontId="64" fillId="0" borderId="33" xfId="68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center"/>
    </xf>
    <xf numFmtId="0" fontId="65" fillId="0" borderId="59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Continuous"/>
    </xf>
    <xf numFmtId="0" fontId="65" fillId="0" borderId="19" xfId="0" applyFont="1" applyFill="1" applyBorder="1" applyAlignment="1">
      <alignment horizontal="centerContinuous"/>
    </xf>
    <xf numFmtId="181" fontId="64" fillId="0" borderId="35" xfId="68" applyNumberFormat="1" applyFont="1" applyBorder="1" applyAlignment="1">
      <alignment horizontal="right"/>
    </xf>
    <xf numFmtId="3" fontId="65" fillId="0" borderId="0" xfId="0" applyNumberFormat="1" applyFont="1" applyFill="1" applyBorder="1" applyAlignment="1">
      <alignment/>
    </xf>
    <xf numFmtId="0" fontId="65" fillId="0" borderId="53" xfId="0" applyFont="1" applyFill="1" applyBorder="1" applyAlignment="1">
      <alignment horizontal="center"/>
    </xf>
    <xf numFmtId="0" fontId="65" fillId="0" borderId="54" xfId="0" applyFont="1" applyFill="1" applyBorder="1" applyAlignment="1">
      <alignment horizontal="center"/>
    </xf>
    <xf numFmtId="0" fontId="65" fillId="0" borderId="27" xfId="0" applyFont="1" applyFill="1" applyBorder="1" applyAlignment="1">
      <alignment horizontal="center"/>
    </xf>
    <xf numFmtId="181" fontId="64" fillId="0" borderId="0" xfId="0" applyNumberFormat="1" applyFont="1" applyFill="1" applyBorder="1" applyAlignment="1">
      <alignment horizontal="right" shrinkToFit="1"/>
    </xf>
    <xf numFmtId="181" fontId="64" fillId="0" borderId="30" xfId="0" applyNumberFormat="1" applyFont="1" applyFill="1" applyBorder="1" applyAlignment="1">
      <alignment horizontal="right" shrinkToFit="1"/>
    </xf>
    <xf numFmtId="0" fontId="64" fillId="0" borderId="0" xfId="0" applyFont="1" applyFill="1" applyBorder="1" applyAlignment="1">
      <alignment horizontal="right" shrinkToFit="1"/>
    </xf>
    <xf numFmtId="0" fontId="64" fillId="0" borderId="0" xfId="0" applyFont="1" applyAlignment="1">
      <alignment horizontal="right" shrinkToFit="1"/>
    </xf>
    <xf numFmtId="0" fontId="64" fillId="0" borderId="30" xfId="0" applyFont="1" applyBorder="1" applyAlignment="1">
      <alignment horizontal="right" shrinkToFit="1"/>
    </xf>
    <xf numFmtId="0" fontId="65" fillId="0" borderId="35" xfId="0" applyFont="1" applyFill="1" applyBorder="1" applyAlignment="1">
      <alignment horizontal="center"/>
    </xf>
    <xf numFmtId="0" fontId="65" fillId="0" borderId="48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181" fontId="64" fillId="0" borderId="0" xfId="0" applyNumberFormat="1" applyFont="1" applyBorder="1" applyAlignment="1">
      <alignment horizontal="right" shrinkToFit="1"/>
    </xf>
    <xf numFmtId="181" fontId="64" fillId="0" borderId="30" xfId="0" applyNumberFormat="1" applyFont="1" applyBorder="1" applyAlignment="1">
      <alignment horizontal="right" shrinkToFit="1"/>
    </xf>
    <xf numFmtId="0" fontId="65" fillId="0" borderId="31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181" fontId="64" fillId="0" borderId="32" xfId="0" applyNumberFormat="1" applyFont="1" applyBorder="1" applyAlignment="1">
      <alignment horizontal="right" shrinkToFit="1"/>
    </xf>
    <xf numFmtId="181" fontId="64" fillId="0" borderId="32" xfId="0" applyNumberFormat="1" applyFont="1" applyFill="1" applyBorder="1" applyAlignment="1">
      <alignment horizontal="right" shrinkToFit="1"/>
    </xf>
    <xf numFmtId="181" fontId="64" fillId="0" borderId="33" xfId="68" applyNumberFormat="1" applyFont="1" applyFill="1" applyBorder="1" applyAlignment="1">
      <alignment horizontal="right"/>
    </xf>
    <xf numFmtId="181" fontId="64" fillId="0" borderId="15" xfId="68" applyNumberFormat="1" applyFont="1" applyFill="1" applyBorder="1" applyAlignment="1">
      <alignment horizontal="right"/>
    </xf>
    <xf numFmtId="181" fontId="64" fillId="0" borderId="60" xfId="68" applyNumberFormat="1" applyFont="1" applyFill="1" applyBorder="1" applyAlignment="1">
      <alignment horizontal="right"/>
    </xf>
    <xf numFmtId="181" fontId="64" fillId="0" borderId="60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center" vertical="center" textRotation="255"/>
    </xf>
    <xf numFmtId="0" fontId="64" fillId="0" borderId="15" xfId="0" applyFont="1" applyFill="1" applyBorder="1" applyAlignment="1">
      <alignment horizontal="right" shrinkToFit="1"/>
    </xf>
    <xf numFmtId="0" fontId="64" fillId="0" borderId="58" xfId="0" applyFont="1" applyFill="1" applyBorder="1" applyAlignment="1">
      <alignment horizontal="right" shrinkToFit="1"/>
    </xf>
    <xf numFmtId="0" fontId="64" fillId="0" borderId="32" xfId="0" applyFont="1" applyFill="1" applyBorder="1" applyAlignment="1">
      <alignment horizontal="right" shrinkToFit="1"/>
    </xf>
    <xf numFmtId="181" fontId="66" fillId="0" borderId="15" xfId="0" applyNumberFormat="1" applyFont="1" applyFill="1" applyBorder="1" applyAlignment="1">
      <alignment horizontal="right"/>
    </xf>
    <xf numFmtId="181" fontId="66" fillId="0" borderId="60" xfId="0" applyNumberFormat="1" applyFont="1" applyFill="1" applyBorder="1" applyAlignment="1">
      <alignment horizontal="right"/>
    </xf>
    <xf numFmtId="181" fontId="66" fillId="0" borderId="61" xfId="0" applyNumberFormat="1" applyFont="1" applyFill="1" applyBorder="1" applyAlignment="1">
      <alignment horizontal="right"/>
    </xf>
    <xf numFmtId="181" fontId="66" fillId="0" borderId="58" xfId="0" applyNumberFormat="1" applyFont="1" applyFill="1" applyBorder="1" applyAlignment="1">
      <alignment horizontal="right"/>
    </xf>
    <xf numFmtId="181" fontId="64" fillId="0" borderId="20" xfId="68" applyNumberFormat="1" applyFont="1" applyFill="1" applyBorder="1" applyAlignment="1">
      <alignment horizontal="right" vertical="center"/>
    </xf>
    <xf numFmtId="181" fontId="64" fillId="0" borderId="21" xfId="68" applyNumberFormat="1" applyFont="1" applyFill="1" applyBorder="1" applyAlignment="1">
      <alignment horizontal="right" vertical="center"/>
    </xf>
    <xf numFmtId="181" fontId="64" fillId="0" borderId="62" xfId="68" applyNumberFormat="1" applyFont="1" applyFill="1" applyBorder="1" applyAlignment="1">
      <alignment horizontal="right" vertical="center"/>
    </xf>
    <xf numFmtId="181" fontId="64" fillId="0" borderId="0" xfId="68" applyNumberFormat="1" applyFont="1" applyFill="1" applyBorder="1" applyAlignment="1">
      <alignment horizontal="right" vertical="center"/>
    </xf>
    <xf numFmtId="181" fontId="64" fillId="0" borderId="30" xfId="68" applyNumberFormat="1" applyFont="1" applyFill="1" applyBorder="1" applyAlignment="1">
      <alignment horizontal="right" vertical="center"/>
    </xf>
    <xf numFmtId="188" fontId="64" fillId="0" borderId="0" xfId="68" applyNumberFormat="1" applyFont="1" applyFill="1" applyBorder="1" applyAlignment="1">
      <alignment horizontal="right" vertical="center"/>
    </xf>
    <xf numFmtId="181" fontId="64" fillId="0" borderId="35" xfId="68" applyNumberFormat="1" applyFont="1" applyFill="1" applyBorder="1" applyAlignment="1">
      <alignment horizontal="right"/>
    </xf>
    <xf numFmtId="181" fontId="64" fillId="0" borderId="36" xfId="68" applyNumberFormat="1" applyFont="1" applyFill="1" applyBorder="1" applyAlignment="1">
      <alignment horizontal="right"/>
    </xf>
    <xf numFmtId="181" fontId="64" fillId="0" borderId="58" xfId="0" applyNumberFormat="1" applyFont="1" applyFill="1" applyBorder="1" applyAlignment="1">
      <alignment horizontal="right"/>
    </xf>
    <xf numFmtId="0" fontId="66" fillId="0" borderId="0" xfId="0" applyFont="1" applyFill="1" applyAlignment="1">
      <alignment vertical="center" shrinkToFit="1"/>
    </xf>
    <xf numFmtId="0" fontId="64" fillId="0" borderId="0" xfId="80" applyFont="1" applyFill="1" applyBorder="1">
      <alignment vertical="center"/>
      <protection/>
    </xf>
    <xf numFmtId="181" fontId="64" fillId="0" borderId="0" xfId="80" applyNumberFormat="1" applyFont="1" applyFill="1" applyBorder="1">
      <alignment vertical="center"/>
      <protection/>
    </xf>
    <xf numFmtId="181" fontId="64" fillId="0" borderId="0" xfId="80" applyNumberFormat="1" applyFont="1" applyFill="1" applyBorder="1" applyAlignment="1">
      <alignment horizontal="right" vertical="center"/>
      <protection/>
    </xf>
    <xf numFmtId="0" fontId="7" fillId="0" borderId="0" xfId="80" applyFont="1" applyAlignment="1">
      <alignment vertical="center" shrinkToFit="1"/>
      <protection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9" xfId="0" applyFont="1" applyFill="1" applyBorder="1" applyAlignment="1" applyProtection="1">
      <alignment horizontal="centerContinuous"/>
      <protection locked="0"/>
    </xf>
    <xf numFmtId="0" fontId="65" fillId="0" borderId="39" xfId="0" applyFont="1" applyFill="1" applyBorder="1" applyAlignment="1" applyProtection="1">
      <alignment horizontal="center"/>
      <protection locked="0"/>
    </xf>
    <xf numFmtId="3" fontId="67" fillId="0" borderId="21" xfId="0" applyNumberFormat="1" applyFont="1" applyFill="1" applyBorder="1" applyAlignment="1">
      <alignment horizontal="left"/>
    </xf>
    <xf numFmtId="0" fontId="67" fillId="0" borderId="0" xfId="0" applyFont="1" applyFill="1" applyAlignment="1" quotePrefix="1">
      <alignment horizontal="left"/>
    </xf>
    <xf numFmtId="0" fontId="67" fillId="0" borderId="47" xfId="0" applyFont="1" applyFill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3" fontId="67" fillId="0" borderId="63" xfId="0" applyNumberFormat="1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3" fontId="67" fillId="0" borderId="42" xfId="0" applyNumberFormat="1" applyFont="1" applyFill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/>
    </xf>
    <xf numFmtId="0" fontId="65" fillId="0" borderId="50" xfId="0" applyFont="1" applyFill="1" applyBorder="1" applyAlignment="1">
      <alignment horizontal="center"/>
    </xf>
    <xf numFmtId="38" fontId="65" fillId="0" borderId="20" xfId="68" applyFont="1" applyFill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7" fillId="0" borderId="58" xfId="0" applyFont="1" applyBorder="1" applyAlignment="1">
      <alignment vertical="center"/>
    </xf>
    <xf numFmtId="0" fontId="65" fillId="0" borderId="23" xfId="0" applyFont="1" applyFill="1" applyBorder="1" applyAlignment="1">
      <alignment vertical="center"/>
    </xf>
    <xf numFmtId="0" fontId="65" fillId="0" borderId="24" xfId="0" applyFont="1" applyFill="1" applyBorder="1" applyAlignment="1">
      <alignment vertical="center"/>
    </xf>
    <xf numFmtId="0" fontId="65" fillId="0" borderId="25" xfId="0" applyFont="1" applyFill="1" applyBorder="1" applyAlignment="1">
      <alignment vertical="center"/>
    </xf>
    <xf numFmtId="0" fontId="65" fillId="0" borderId="54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horizontal="center" vertical="center"/>
    </xf>
    <xf numFmtId="0" fontId="65" fillId="0" borderId="69" xfId="0" applyFont="1" applyFill="1" applyBorder="1" applyAlignment="1">
      <alignment horizontal="center" vertical="center" textRotation="255"/>
    </xf>
    <xf numFmtId="0" fontId="65" fillId="0" borderId="67" xfId="0" applyFont="1" applyFill="1" applyBorder="1" applyAlignment="1">
      <alignment horizontal="center" vertical="center" textRotation="255"/>
    </xf>
    <xf numFmtId="0" fontId="65" fillId="0" borderId="68" xfId="0" applyFont="1" applyFill="1" applyBorder="1" applyAlignment="1">
      <alignment horizontal="center" vertical="center" textRotation="255"/>
    </xf>
    <xf numFmtId="0" fontId="65" fillId="0" borderId="6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 textRotation="255"/>
    </xf>
    <xf numFmtId="0" fontId="65" fillId="0" borderId="13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left"/>
    </xf>
    <xf numFmtId="3" fontId="6" fillId="0" borderId="6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3" fontId="6" fillId="0" borderId="42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5" fillId="0" borderId="20" xfId="0" applyFont="1" applyFill="1" applyBorder="1" applyAlignment="1" applyProtection="1">
      <alignment horizontal="center"/>
      <protection locked="0"/>
    </xf>
    <xf numFmtId="0" fontId="65" fillId="0" borderId="22" xfId="0" applyFont="1" applyFill="1" applyBorder="1" applyAlignment="1" applyProtection="1">
      <alignment horizontal="center"/>
      <protection locked="0"/>
    </xf>
    <xf numFmtId="0" fontId="65" fillId="0" borderId="15" xfId="0" applyFont="1" applyFill="1" applyBorder="1" applyAlignment="1" applyProtection="1">
      <alignment horizontal="center"/>
      <protection locked="0"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5" fillId="0" borderId="21" xfId="0" applyFont="1" applyFill="1" applyBorder="1" applyAlignment="1" applyProtection="1">
      <alignment horizontal="center" vertical="center" wrapText="1"/>
      <protection locked="0"/>
    </xf>
    <xf numFmtId="0" fontId="65" fillId="0" borderId="22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28" xfId="0" applyFont="1" applyFill="1" applyBorder="1" applyAlignment="1" applyProtection="1">
      <alignment horizontal="center" vertical="center" wrapText="1"/>
      <protection locked="0"/>
    </xf>
    <xf numFmtId="0" fontId="65" fillId="0" borderId="29" xfId="0" applyFont="1" applyFill="1" applyBorder="1" applyAlignment="1" applyProtection="1">
      <alignment horizontal="center" vertical="center" wrapText="1"/>
      <protection locked="0"/>
    </xf>
    <xf numFmtId="0" fontId="65" fillId="0" borderId="39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0" fontId="65" fillId="0" borderId="62" xfId="0" applyFont="1" applyFill="1" applyBorder="1" applyAlignment="1" applyProtection="1">
      <alignment horizontal="center" vertical="center"/>
      <protection locked="0"/>
    </xf>
    <xf numFmtId="0" fontId="65" fillId="0" borderId="15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30" xfId="0" applyFont="1" applyFill="1" applyBorder="1" applyAlignment="1" applyProtection="1">
      <alignment horizontal="center" vertical="center"/>
      <protection locked="0"/>
    </xf>
    <xf numFmtId="0" fontId="65" fillId="0" borderId="28" xfId="0" applyFont="1" applyFill="1" applyBorder="1" applyAlignment="1" applyProtection="1">
      <alignment horizontal="center" vertical="center"/>
      <protection locked="0"/>
    </xf>
    <xf numFmtId="0" fontId="65" fillId="0" borderId="29" xfId="0" applyFont="1" applyFill="1" applyBorder="1" applyAlignment="1" applyProtection="1">
      <alignment horizontal="center" vertical="center"/>
      <protection locked="0"/>
    </xf>
    <xf numFmtId="0" fontId="65" fillId="0" borderId="65" xfId="0" applyFont="1" applyFill="1" applyBorder="1" applyAlignment="1" applyProtection="1">
      <alignment horizontal="center" vertical="center"/>
      <protection locked="0"/>
    </xf>
    <xf numFmtId="3" fontId="65" fillId="0" borderId="32" xfId="0" applyNumberFormat="1" applyFont="1" applyFill="1" applyBorder="1" applyAlignment="1">
      <alignment horizontal="left"/>
    </xf>
    <xf numFmtId="0" fontId="65" fillId="0" borderId="34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64" xfId="0" applyFont="1" applyFill="1" applyBorder="1" applyAlignment="1" applyProtection="1">
      <alignment horizontal="center" vertical="center"/>
      <protection locked="0"/>
    </xf>
    <xf numFmtId="0" fontId="65" fillId="0" borderId="66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65" fillId="0" borderId="39" xfId="0" applyFont="1" applyFill="1" applyBorder="1" applyAlignment="1" applyProtection="1">
      <alignment horizontal="center" vertical="center"/>
      <protection locked="0"/>
    </xf>
    <xf numFmtId="0" fontId="65" fillId="0" borderId="64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 applyProtection="1">
      <alignment horizontal="center" vertical="center"/>
      <protection locked="0"/>
    </xf>
    <xf numFmtId="3" fontId="65" fillId="0" borderId="0" xfId="0" applyNumberFormat="1" applyFont="1" applyFill="1" applyBorder="1" applyAlignment="1" quotePrefix="1">
      <alignment horizontal="left"/>
    </xf>
    <xf numFmtId="0" fontId="70" fillId="0" borderId="2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3" fontId="70" fillId="0" borderId="15" xfId="0" applyNumberFormat="1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28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65" fillId="0" borderId="16" xfId="0" applyFont="1" applyFill="1" applyBorder="1" applyAlignment="1" applyProtection="1">
      <alignment horizontal="center" vertical="center"/>
      <protection locked="0"/>
    </xf>
    <xf numFmtId="0" fontId="69" fillId="0" borderId="13" xfId="0" applyFont="1" applyFill="1" applyBorder="1" applyAlignment="1">
      <alignment horizontal="center" vertical="center"/>
    </xf>
    <xf numFmtId="3" fontId="65" fillId="0" borderId="53" xfId="0" applyNumberFormat="1" applyFont="1" applyFill="1" applyBorder="1" applyAlignment="1">
      <alignment horizontal="center" vertical="center" textRotation="255"/>
    </xf>
    <xf numFmtId="0" fontId="69" fillId="0" borderId="27" xfId="0" applyFont="1" applyFill="1" applyBorder="1" applyAlignment="1">
      <alignment horizontal="center" vertical="center" textRotation="255"/>
    </xf>
    <xf numFmtId="0" fontId="69" fillId="0" borderId="31" xfId="0" applyFont="1" applyFill="1" applyBorder="1" applyAlignment="1">
      <alignment horizontal="center" vertical="center" textRotation="255"/>
    </xf>
    <xf numFmtId="0" fontId="69" fillId="0" borderId="22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3" fontId="69" fillId="0" borderId="27" xfId="0" applyNumberFormat="1" applyFont="1" applyFill="1" applyBorder="1" applyAlignment="1">
      <alignment horizontal="center" vertical="center" textRotation="255"/>
    </xf>
    <xf numFmtId="3" fontId="69" fillId="0" borderId="48" xfId="0" applyNumberFormat="1" applyFont="1" applyFill="1" applyBorder="1" applyAlignment="1">
      <alignment horizontal="center" vertical="center" textRotation="255"/>
    </xf>
    <xf numFmtId="3" fontId="69" fillId="0" borderId="31" xfId="0" applyNumberFormat="1" applyFont="1" applyFill="1" applyBorder="1" applyAlignment="1">
      <alignment horizontal="center" vertical="center" textRotation="255"/>
    </xf>
    <xf numFmtId="0" fontId="69" fillId="0" borderId="48" xfId="0" applyFont="1" applyFill="1" applyBorder="1" applyAlignment="1">
      <alignment horizontal="center" vertical="center" textRotation="255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showGridLines="0" tabSelected="1" view="pageBreakPreview" zoomScaleNormal="80" zoomScaleSheetLayoutView="100" zoomScalePageLayoutView="0" workbookViewId="0" topLeftCell="A1">
      <selection activeCell="H19" sqref="H19"/>
    </sheetView>
  </sheetViews>
  <sheetFormatPr defaultColWidth="11.00390625" defaultRowHeight="12.75"/>
  <cols>
    <col min="1" max="1" width="4.125" style="148" customWidth="1"/>
    <col min="2" max="2" width="10.00390625" style="148" customWidth="1"/>
    <col min="3" max="11" width="6.50390625" style="148" customWidth="1"/>
    <col min="12" max="12" width="7.00390625" style="148" customWidth="1"/>
    <col min="13" max="14" width="6.50390625" style="148" customWidth="1"/>
    <col min="15" max="15" width="7.00390625" style="148" customWidth="1"/>
    <col min="16" max="16" width="4.125" style="148" customWidth="1"/>
    <col min="17" max="17" width="11.50390625" style="148" customWidth="1"/>
    <col min="18" max="23" width="14.00390625" style="148" customWidth="1"/>
    <col min="24" max="24" width="1.00390625" style="148" customWidth="1"/>
    <col min="25" max="16384" width="11.00390625" style="148" customWidth="1"/>
  </cols>
  <sheetData>
    <row r="1" spans="2:17" s="146" customFormat="1" ht="15" customHeight="1">
      <c r="B1" s="145" t="s">
        <v>0</v>
      </c>
      <c r="Q1" s="145" t="s">
        <v>0</v>
      </c>
    </row>
    <row r="2" ht="15" customHeight="1">
      <c r="B2" s="147"/>
    </row>
    <row r="3" spans="2:16" s="151" customFormat="1" ht="15" customHeight="1">
      <c r="B3" s="149" t="s">
        <v>217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ht="15" customHeight="1"/>
    <row r="5" spans="2:23" s="146" customFormat="1" ht="15" customHeight="1">
      <c r="B5" s="146" t="s">
        <v>218</v>
      </c>
      <c r="Q5" s="146" t="s">
        <v>219</v>
      </c>
      <c r="R5" s="168"/>
      <c r="S5" s="168"/>
      <c r="T5" s="168"/>
      <c r="U5" s="168"/>
      <c r="V5" s="168"/>
      <c r="W5" s="168"/>
    </row>
    <row r="6" spans="2:23" s="146" customFormat="1" ht="15" customHeight="1">
      <c r="B6" s="304" t="s">
        <v>2</v>
      </c>
      <c r="C6" s="306" t="s">
        <v>3</v>
      </c>
      <c r="D6" s="152"/>
      <c r="E6" s="153" t="s">
        <v>115</v>
      </c>
      <c r="F6" s="154" t="s">
        <v>114</v>
      </c>
      <c r="G6" s="155"/>
      <c r="H6" s="152"/>
      <c r="I6" s="153" t="s">
        <v>116</v>
      </c>
      <c r="J6" s="154" t="s">
        <v>114</v>
      </c>
      <c r="K6" s="155"/>
      <c r="L6" s="156" t="s">
        <v>1</v>
      </c>
      <c r="M6" s="157"/>
      <c r="N6" s="157"/>
      <c r="O6" s="158"/>
      <c r="P6" s="159"/>
      <c r="Q6" s="169"/>
      <c r="R6" s="156" t="s">
        <v>134</v>
      </c>
      <c r="S6" s="157"/>
      <c r="T6" s="157"/>
      <c r="U6" s="157"/>
      <c r="V6" s="157"/>
      <c r="W6" s="158"/>
    </row>
    <row r="7" spans="2:23" s="146" customFormat="1" ht="52.5" customHeight="1">
      <c r="B7" s="305"/>
      <c r="C7" s="307"/>
      <c r="D7" s="160" t="s">
        <v>3</v>
      </c>
      <c r="E7" s="160" t="s">
        <v>4</v>
      </c>
      <c r="F7" s="160" t="s">
        <v>5</v>
      </c>
      <c r="G7" s="160" t="s">
        <v>6</v>
      </c>
      <c r="H7" s="160" t="s">
        <v>3</v>
      </c>
      <c r="I7" s="160" t="s">
        <v>4</v>
      </c>
      <c r="J7" s="160" t="s">
        <v>5</v>
      </c>
      <c r="K7" s="160" t="s">
        <v>6</v>
      </c>
      <c r="L7" s="161" t="s">
        <v>127</v>
      </c>
      <c r="M7" s="161" t="s">
        <v>7</v>
      </c>
      <c r="N7" s="161" t="s">
        <v>8</v>
      </c>
      <c r="O7" s="162" t="s">
        <v>233</v>
      </c>
      <c r="P7" s="163"/>
      <c r="Q7" s="165" t="s">
        <v>208</v>
      </c>
      <c r="R7" s="170"/>
      <c r="S7" s="167" t="s">
        <v>135</v>
      </c>
      <c r="T7" s="171"/>
      <c r="U7" s="170"/>
      <c r="V7" s="167" t="s">
        <v>136</v>
      </c>
      <c r="W7" s="172"/>
    </row>
    <row r="8" spans="2:23" s="146" customFormat="1" ht="15" customHeight="1">
      <c r="B8" s="58" t="s">
        <v>228</v>
      </c>
      <c r="C8" s="59">
        <v>110</v>
      </c>
      <c r="D8" s="59">
        <v>106</v>
      </c>
      <c r="E8" s="59">
        <v>99</v>
      </c>
      <c r="F8" s="59">
        <v>5</v>
      </c>
      <c r="G8" s="59">
        <v>2</v>
      </c>
      <c r="H8" s="59">
        <v>4</v>
      </c>
      <c r="I8" s="59">
        <v>4</v>
      </c>
      <c r="J8" s="59" t="s">
        <v>9</v>
      </c>
      <c r="K8" s="59" t="s">
        <v>9</v>
      </c>
      <c r="L8" s="59">
        <v>101</v>
      </c>
      <c r="M8" s="59">
        <v>0</v>
      </c>
      <c r="N8" s="59">
        <v>3</v>
      </c>
      <c r="O8" s="60">
        <v>6</v>
      </c>
      <c r="P8" s="164"/>
      <c r="Q8" s="173"/>
      <c r="R8" s="174" t="s">
        <v>3</v>
      </c>
      <c r="S8" s="174" t="s">
        <v>4</v>
      </c>
      <c r="T8" s="174" t="s">
        <v>5</v>
      </c>
      <c r="U8" s="174" t="s">
        <v>3</v>
      </c>
      <c r="V8" s="174" t="s">
        <v>4</v>
      </c>
      <c r="W8" s="175" t="s">
        <v>5</v>
      </c>
    </row>
    <row r="9" spans="2:23" s="146" customFormat="1" ht="15" customHeight="1">
      <c r="B9" s="58" t="s">
        <v>229</v>
      </c>
      <c r="C9" s="59">
        <v>110</v>
      </c>
      <c r="D9" s="59">
        <v>106</v>
      </c>
      <c r="E9" s="59">
        <v>99</v>
      </c>
      <c r="F9" s="59">
        <v>5</v>
      </c>
      <c r="G9" s="59">
        <v>2</v>
      </c>
      <c r="H9" s="59">
        <v>4</v>
      </c>
      <c r="I9" s="59">
        <v>4</v>
      </c>
      <c r="J9" s="59" t="s">
        <v>9</v>
      </c>
      <c r="K9" s="59" t="s">
        <v>9</v>
      </c>
      <c r="L9" s="59">
        <v>100</v>
      </c>
      <c r="M9" s="59">
        <v>0</v>
      </c>
      <c r="N9" s="59">
        <v>3</v>
      </c>
      <c r="O9" s="60">
        <v>7</v>
      </c>
      <c r="P9" s="164"/>
      <c r="Q9" s="176" t="s">
        <v>3</v>
      </c>
      <c r="R9" s="281">
        <v>86</v>
      </c>
      <c r="S9" s="282">
        <v>79</v>
      </c>
      <c r="T9" s="282">
        <v>7</v>
      </c>
      <c r="U9" s="282">
        <v>2</v>
      </c>
      <c r="V9" s="282">
        <v>2</v>
      </c>
      <c r="W9" s="283" t="s">
        <v>9</v>
      </c>
    </row>
    <row r="10" spans="2:23" s="146" customFormat="1" ht="15" customHeight="1">
      <c r="B10" s="165" t="s">
        <v>119</v>
      </c>
      <c r="C10" s="59">
        <v>92</v>
      </c>
      <c r="D10" s="59">
        <v>88</v>
      </c>
      <c r="E10" s="62">
        <v>81</v>
      </c>
      <c r="F10" s="62">
        <v>5</v>
      </c>
      <c r="G10" s="62">
        <v>2</v>
      </c>
      <c r="H10" s="59">
        <v>4</v>
      </c>
      <c r="I10" s="59">
        <v>4</v>
      </c>
      <c r="J10" s="59">
        <v>0</v>
      </c>
      <c r="K10" s="59">
        <v>0</v>
      </c>
      <c r="L10" s="294">
        <v>86</v>
      </c>
      <c r="M10" s="59">
        <v>0</v>
      </c>
      <c r="N10" s="59">
        <v>0</v>
      </c>
      <c r="O10" s="60">
        <v>6</v>
      </c>
      <c r="P10" s="164"/>
      <c r="Q10" s="177">
        <v>1</v>
      </c>
      <c r="R10" s="281" t="s">
        <v>9</v>
      </c>
      <c r="S10" s="64">
        <v>0</v>
      </c>
      <c r="T10" s="64">
        <v>0</v>
      </c>
      <c r="U10" s="59" t="s">
        <v>9</v>
      </c>
      <c r="V10" s="64">
        <v>0</v>
      </c>
      <c r="W10" s="66">
        <v>0</v>
      </c>
    </row>
    <row r="11" spans="2:23" s="146" customFormat="1" ht="15" customHeight="1">
      <c r="B11" s="166" t="s">
        <v>10</v>
      </c>
      <c r="C11" s="61">
        <v>18</v>
      </c>
      <c r="D11" s="61">
        <v>18</v>
      </c>
      <c r="E11" s="61">
        <v>18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14</v>
      </c>
      <c r="M11" s="61">
        <v>0</v>
      </c>
      <c r="N11" s="61">
        <v>3</v>
      </c>
      <c r="O11" s="63">
        <v>1</v>
      </c>
      <c r="P11" s="164"/>
      <c r="Q11" s="177">
        <v>2</v>
      </c>
      <c r="R11" s="281" t="s">
        <v>9</v>
      </c>
      <c r="S11" s="64">
        <v>0</v>
      </c>
      <c r="T11" s="64">
        <v>0</v>
      </c>
      <c r="U11" s="59">
        <v>2</v>
      </c>
      <c r="V11" s="64">
        <v>2</v>
      </c>
      <c r="W11" s="66">
        <v>0</v>
      </c>
    </row>
    <row r="12" spans="2:23" s="146" customFormat="1" ht="30.75" customHeight="1">
      <c r="B12" s="167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77">
        <v>3</v>
      </c>
      <c r="R12" s="281">
        <v>3</v>
      </c>
      <c r="S12" s="64">
        <v>3</v>
      </c>
      <c r="T12" s="64">
        <v>0</v>
      </c>
      <c r="U12" s="59" t="s">
        <v>9</v>
      </c>
      <c r="V12" s="64">
        <v>0</v>
      </c>
      <c r="W12" s="66">
        <v>0</v>
      </c>
    </row>
    <row r="13" spans="17:32" s="146" customFormat="1" ht="27" customHeight="1">
      <c r="Q13" s="177">
        <v>4</v>
      </c>
      <c r="R13" s="281">
        <v>5</v>
      </c>
      <c r="S13" s="64">
        <v>0</v>
      </c>
      <c r="T13" s="64">
        <v>5</v>
      </c>
      <c r="U13" s="59" t="s">
        <v>9</v>
      </c>
      <c r="V13" s="64">
        <v>0</v>
      </c>
      <c r="W13" s="66">
        <v>0</v>
      </c>
      <c r="X13" s="164"/>
      <c r="Y13" s="164"/>
      <c r="Z13" s="164"/>
      <c r="AA13" s="164"/>
      <c r="AB13" s="164"/>
      <c r="AC13" s="164"/>
      <c r="AF13" s="164"/>
    </row>
    <row r="14" spans="17:29" s="146" customFormat="1" ht="15" customHeight="1">
      <c r="Q14" s="177">
        <v>5</v>
      </c>
      <c r="R14" s="281">
        <v>3</v>
      </c>
      <c r="S14" s="64">
        <v>3</v>
      </c>
      <c r="T14" s="64">
        <v>0</v>
      </c>
      <c r="U14" s="59" t="s">
        <v>9</v>
      </c>
      <c r="V14" s="64">
        <v>0</v>
      </c>
      <c r="W14" s="66">
        <v>0</v>
      </c>
      <c r="X14" s="164"/>
      <c r="Y14" s="164"/>
      <c r="Z14" s="164"/>
      <c r="AA14" s="164"/>
      <c r="AB14" s="164"/>
      <c r="AC14" s="164"/>
    </row>
    <row r="15" spans="17:23" s="146" customFormat="1" ht="15" customHeight="1">
      <c r="Q15" s="177">
        <v>6</v>
      </c>
      <c r="R15" s="281">
        <v>16</v>
      </c>
      <c r="S15" s="64">
        <v>16</v>
      </c>
      <c r="T15" s="64">
        <v>0</v>
      </c>
      <c r="U15" s="59" t="s">
        <v>9</v>
      </c>
      <c r="V15" s="64">
        <v>0</v>
      </c>
      <c r="W15" s="66">
        <v>0</v>
      </c>
    </row>
    <row r="16" spans="17:23" s="146" customFormat="1" ht="15" customHeight="1">
      <c r="Q16" s="177">
        <v>7</v>
      </c>
      <c r="R16" s="281">
        <v>1</v>
      </c>
      <c r="S16" s="64">
        <v>1</v>
      </c>
      <c r="T16" s="64">
        <v>0</v>
      </c>
      <c r="U16" s="59" t="s">
        <v>9</v>
      </c>
      <c r="V16" s="64">
        <v>0</v>
      </c>
      <c r="W16" s="66">
        <v>0</v>
      </c>
    </row>
    <row r="17" spans="17:23" s="146" customFormat="1" ht="12">
      <c r="Q17" s="177">
        <v>8</v>
      </c>
      <c r="R17" s="281" t="s">
        <v>9</v>
      </c>
      <c r="S17" s="64">
        <v>0</v>
      </c>
      <c r="T17" s="64">
        <v>0</v>
      </c>
      <c r="U17" s="59" t="s">
        <v>9</v>
      </c>
      <c r="V17" s="64">
        <v>0</v>
      </c>
      <c r="W17" s="66">
        <v>0</v>
      </c>
    </row>
    <row r="18" spans="17:23" s="146" customFormat="1" ht="12">
      <c r="Q18" s="177">
        <v>9</v>
      </c>
      <c r="R18" s="281">
        <v>5</v>
      </c>
      <c r="S18" s="64">
        <v>5</v>
      </c>
      <c r="T18" s="64">
        <v>0</v>
      </c>
      <c r="U18" s="59" t="s">
        <v>9</v>
      </c>
      <c r="V18" s="64">
        <v>0</v>
      </c>
      <c r="W18" s="66">
        <v>0</v>
      </c>
    </row>
    <row r="19" spans="17:23" s="146" customFormat="1" ht="12">
      <c r="Q19" s="177">
        <v>10</v>
      </c>
      <c r="R19" s="281" t="s">
        <v>9</v>
      </c>
      <c r="S19" s="64">
        <v>0</v>
      </c>
      <c r="T19" s="64">
        <v>0</v>
      </c>
      <c r="U19" s="59" t="s">
        <v>9</v>
      </c>
      <c r="V19" s="64">
        <v>0</v>
      </c>
      <c r="W19" s="66">
        <v>0</v>
      </c>
    </row>
    <row r="20" spans="17:23" s="146" customFormat="1" ht="12">
      <c r="Q20" s="177">
        <v>11</v>
      </c>
      <c r="R20" s="281">
        <v>1</v>
      </c>
      <c r="S20" s="64">
        <v>0</v>
      </c>
      <c r="T20" s="64">
        <v>1</v>
      </c>
      <c r="U20" s="59" t="s">
        <v>9</v>
      </c>
      <c r="V20" s="64">
        <v>0</v>
      </c>
      <c r="W20" s="66">
        <v>0</v>
      </c>
    </row>
    <row r="21" spans="17:23" s="146" customFormat="1" ht="12">
      <c r="Q21" s="177">
        <v>12</v>
      </c>
      <c r="R21" s="281">
        <v>10</v>
      </c>
      <c r="S21" s="64">
        <v>10</v>
      </c>
      <c r="T21" s="64">
        <v>0</v>
      </c>
      <c r="U21" s="59" t="s">
        <v>9</v>
      </c>
      <c r="V21" s="64">
        <v>0</v>
      </c>
      <c r="W21" s="66">
        <v>0</v>
      </c>
    </row>
    <row r="22" spans="17:23" s="146" customFormat="1" ht="12">
      <c r="Q22" s="177">
        <v>13</v>
      </c>
      <c r="R22" s="281">
        <v>3</v>
      </c>
      <c r="S22" s="64">
        <v>3</v>
      </c>
      <c r="T22" s="64">
        <v>0</v>
      </c>
      <c r="U22" s="59" t="s">
        <v>9</v>
      </c>
      <c r="V22" s="64">
        <v>0</v>
      </c>
      <c r="W22" s="66">
        <v>0</v>
      </c>
    </row>
    <row r="23" spans="17:23" s="146" customFormat="1" ht="12">
      <c r="Q23" s="177">
        <v>14</v>
      </c>
      <c r="R23" s="281">
        <v>2</v>
      </c>
      <c r="S23" s="64">
        <v>1</v>
      </c>
      <c r="T23" s="64">
        <v>1</v>
      </c>
      <c r="U23" s="59" t="s">
        <v>9</v>
      </c>
      <c r="V23" s="64">
        <v>0</v>
      </c>
      <c r="W23" s="66">
        <v>0</v>
      </c>
    </row>
    <row r="24" spans="17:23" s="146" customFormat="1" ht="12">
      <c r="Q24" s="177">
        <v>15</v>
      </c>
      <c r="R24" s="281">
        <v>7</v>
      </c>
      <c r="S24" s="64">
        <v>7</v>
      </c>
      <c r="T24" s="64">
        <v>0</v>
      </c>
      <c r="U24" s="59" t="s">
        <v>9</v>
      </c>
      <c r="V24" s="64">
        <v>0</v>
      </c>
      <c r="W24" s="66">
        <v>0</v>
      </c>
    </row>
    <row r="25" spans="17:23" s="146" customFormat="1" ht="12">
      <c r="Q25" s="177">
        <v>16</v>
      </c>
      <c r="R25" s="281">
        <v>2</v>
      </c>
      <c r="S25" s="64">
        <v>2</v>
      </c>
      <c r="T25" s="64">
        <v>0</v>
      </c>
      <c r="U25" s="59" t="s">
        <v>9</v>
      </c>
      <c r="V25" s="64">
        <v>0</v>
      </c>
      <c r="W25" s="66">
        <v>0</v>
      </c>
    </row>
    <row r="26" spans="17:23" s="146" customFormat="1" ht="12">
      <c r="Q26" s="177">
        <v>17</v>
      </c>
      <c r="R26" s="281">
        <v>2</v>
      </c>
      <c r="S26" s="64">
        <v>2</v>
      </c>
      <c r="T26" s="64">
        <v>0</v>
      </c>
      <c r="U26" s="59" t="s">
        <v>9</v>
      </c>
      <c r="V26" s="64">
        <v>0</v>
      </c>
      <c r="W26" s="66">
        <v>0</v>
      </c>
    </row>
    <row r="27" spans="17:23" s="146" customFormat="1" ht="12">
      <c r="Q27" s="177">
        <v>18</v>
      </c>
      <c r="R27" s="281">
        <v>12</v>
      </c>
      <c r="S27" s="64">
        <v>12</v>
      </c>
      <c r="T27" s="64">
        <v>0</v>
      </c>
      <c r="U27" s="59" t="s">
        <v>9</v>
      </c>
      <c r="V27" s="64">
        <v>0</v>
      </c>
      <c r="W27" s="66">
        <v>0</v>
      </c>
    </row>
    <row r="28" spans="17:23" s="146" customFormat="1" ht="12">
      <c r="Q28" s="177">
        <v>19</v>
      </c>
      <c r="R28" s="281">
        <v>2</v>
      </c>
      <c r="S28" s="64">
        <v>2</v>
      </c>
      <c r="T28" s="64">
        <v>0</v>
      </c>
      <c r="U28" s="59" t="s">
        <v>9</v>
      </c>
      <c r="V28" s="64">
        <v>0</v>
      </c>
      <c r="W28" s="66">
        <v>0</v>
      </c>
    </row>
    <row r="29" spans="17:23" s="146" customFormat="1" ht="12">
      <c r="Q29" s="177">
        <v>20</v>
      </c>
      <c r="R29" s="281">
        <v>2</v>
      </c>
      <c r="S29" s="64">
        <v>2</v>
      </c>
      <c r="T29" s="64">
        <v>0</v>
      </c>
      <c r="U29" s="59" t="s">
        <v>9</v>
      </c>
      <c r="V29" s="64">
        <v>0</v>
      </c>
      <c r="W29" s="66">
        <v>0</v>
      </c>
    </row>
    <row r="30" spans="17:23" s="146" customFormat="1" ht="12">
      <c r="Q30" s="177">
        <v>21</v>
      </c>
      <c r="R30" s="281">
        <v>8</v>
      </c>
      <c r="S30" s="64">
        <v>8</v>
      </c>
      <c r="T30" s="64">
        <v>0</v>
      </c>
      <c r="U30" s="59" t="s">
        <v>9</v>
      </c>
      <c r="V30" s="64">
        <v>0</v>
      </c>
      <c r="W30" s="66">
        <v>0</v>
      </c>
    </row>
    <row r="31" spans="17:23" s="146" customFormat="1" ht="12">
      <c r="Q31" s="177">
        <v>22</v>
      </c>
      <c r="R31" s="281">
        <v>1</v>
      </c>
      <c r="S31" s="64">
        <v>1</v>
      </c>
      <c r="T31" s="64">
        <v>0</v>
      </c>
      <c r="U31" s="59" t="s">
        <v>9</v>
      </c>
      <c r="V31" s="64">
        <v>0</v>
      </c>
      <c r="W31" s="66">
        <v>0</v>
      </c>
    </row>
    <row r="32" spans="17:23" s="146" customFormat="1" ht="12">
      <c r="Q32" s="177">
        <v>23</v>
      </c>
      <c r="R32" s="281">
        <v>1</v>
      </c>
      <c r="S32" s="64">
        <v>1</v>
      </c>
      <c r="T32" s="64">
        <v>0</v>
      </c>
      <c r="U32" s="59" t="s">
        <v>9</v>
      </c>
      <c r="V32" s="64">
        <v>0</v>
      </c>
      <c r="W32" s="66">
        <v>0</v>
      </c>
    </row>
    <row r="33" spans="17:23" s="146" customFormat="1" ht="12">
      <c r="Q33" s="177">
        <v>24</v>
      </c>
      <c r="R33" s="281" t="s">
        <v>9</v>
      </c>
      <c r="S33" s="64">
        <v>0</v>
      </c>
      <c r="T33" s="64">
        <v>0</v>
      </c>
      <c r="U33" s="59" t="s">
        <v>9</v>
      </c>
      <c r="V33" s="64">
        <v>0</v>
      </c>
      <c r="W33" s="66">
        <v>0</v>
      </c>
    </row>
    <row r="34" spans="17:23" s="146" customFormat="1" ht="12">
      <c r="Q34" s="177">
        <v>25</v>
      </c>
      <c r="R34" s="281" t="s">
        <v>9</v>
      </c>
      <c r="S34" s="64">
        <v>0</v>
      </c>
      <c r="T34" s="64">
        <v>0</v>
      </c>
      <c r="U34" s="59" t="s">
        <v>9</v>
      </c>
      <c r="V34" s="64">
        <v>0</v>
      </c>
      <c r="W34" s="66">
        <v>0</v>
      </c>
    </row>
    <row r="35" spans="17:23" s="146" customFormat="1" ht="12">
      <c r="Q35" s="177">
        <v>26</v>
      </c>
      <c r="R35" s="281" t="s">
        <v>9</v>
      </c>
      <c r="S35" s="64">
        <v>0</v>
      </c>
      <c r="T35" s="64">
        <v>0</v>
      </c>
      <c r="U35" s="59" t="s">
        <v>9</v>
      </c>
      <c r="V35" s="64">
        <v>0</v>
      </c>
      <c r="W35" s="66">
        <v>0</v>
      </c>
    </row>
    <row r="36" spans="17:23" s="146" customFormat="1" ht="12">
      <c r="Q36" s="177">
        <v>27</v>
      </c>
      <c r="R36" s="281" t="s">
        <v>9</v>
      </c>
      <c r="S36" s="64">
        <v>0</v>
      </c>
      <c r="T36" s="64">
        <v>0</v>
      </c>
      <c r="U36" s="59" t="s">
        <v>9</v>
      </c>
      <c r="V36" s="64">
        <v>0</v>
      </c>
      <c r="W36" s="66">
        <v>0</v>
      </c>
    </row>
    <row r="37" spans="17:23" s="146" customFormat="1" ht="12">
      <c r="Q37" s="177">
        <v>28</v>
      </c>
      <c r="R37" s="281" t="s">
        <v>9</v>
      </c>
      <c r="S37" s="64">
        <v>0</v>
      </c>
      <c r="T37" s="64">
        <v>0</v>
      </c>
      <c r="U37" s="59" t="s">
        <v>9</v>
      </c>
      <c r="V37" s="64">
        <v>0</v>
      </c>
      <c r="W37" s="66">
        <v>0</v>
      </c>
    </row>
    <row r="38" spans="17:23" s="146" customFormat="1" ht="12">
      <c r="Q38" s="177">
        <v>29</v>
      </c>
      <c r="R38" s="281" t="s">
        <v>9</v>
      </c>
      <c r="S38" s="64">
        <v>0</v>
      </c>
      <c r="T38" s="64">
        <v>0</v>
      </c>
      <c r="U38" s="59" t="s">
        <v>9</v>
      </c>
      <c r="V38" s="64">
        <v>0</v>
      </c>
      <c r="W38" s="66">
        <v>0</v>
      </c>
    </row>
    <row r="39" spans="17:23" s="146" customFormat="1" ht="12">
      <c r="Q39" s="178">
        <v>30</v>
      </c>
      <c r="R39" s="284" t="s">
        <v>9</v>
      </c>
      <c r="S39" s="65">
        <v>0</v>
      </c>
      <c r="T39" s="65">
        <v>0</v>
      </c>
      <c r="U39" s="61" t="s">
        <v>9</v>
      </c>
      <c r="V39" s="65">
        <v>0</v>
      </c>
      <c r="W39" s="67">
        <v>0</v>
      </c>
    </row>
    <row r="40" s="146" customFormat="1" ht="12"/>
    <row r="41" s="146" customFormat="1" ht="12"/>
    <row r="42" s="146" customFormat="1" ht="12"/>
    <row r="43" s="146" customFormat="1" ht="12"/>
    <row r="44" s="146" customFormat="1" ht="12"/>
    <row r="45" s="146" customFormat="1" ht="12"/>
    <row r="46" s="146" customFormat="1" ht="12"/>
    <row r="47" s="146" customFormat="1" ht="12"/>
    <row r="48" spans="18:21" ht="15" customHeight="1">
      <c r="R48" s="112"/>
      <c r="U48" s="112"/>
    </row>
    <row r="49" spans="18:21" ht="15" customHeight="1">
      <c r="R49" s="112"/>
      <c r="U49" s="112"/>
    </row>
    <row r="50" spans="18:21" ht="15" customHeight="1">
      <c r="R50" s="112"/>
      <c r="U50" s="11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B6:B7"/>
    <mergeCell ref="C6:C7"/>
  </mergeCells>
  <printOptions/>
  <pageMargins left="0.6299212598425197" right="0.6299212598425197" top="0.7480314960629921" bottom="0.7480314960629921" header="0.31496062992125984" footer="0.31496062992125984"/>
  <pageSetup firstPageNumber="46" useFirstPageNumber="1" fitToWidth="2" horizontalDpi="600" verticalDpi="600" orientation="portrait" paperSize="9" r:id="rId1"/>
  <colBreaks count="1" manualBreakCount="1">
    <brk id="1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5"/>
  <sheetViews>
    <sheetView showGridLines="0" view="pageBreakPreview" zoomScaleNormal="83" zoomScaleSheetLayoutView="100" zoomScalePageLayoutView="0" workbookViewId="0" topLeftCell="A1">
      <selection activeCell="S17" sqref="S17"/>
    </sheetView>
  </sheetViews>
  <sheetFormatPr defaultColWidth="11.00390625" defaultRowHeight="12.75"/>
  <cols>
    <col min="1" max="1" width="1.00390625" style="89" customWidth="1"/>
    <col min="2" max="3" width="2.50390625" style="89" customWidth="1"/>
    <col min="4" max="4" width="6.00390625" style="89" customWidth="1"/>
    <col min="5" max="5" width="4.00390625" style="89" customWidth="1"/>
    <col min="6" max="6" width="3.875" style="89" customWidth="1"/>
    <col min="7" max="7" width="3.00390625" style="89" customWidth="1"/>
    <col min="8" max="8" width="4.00390625" style="89" customWidth="1"/>
    <col min="9" max="16" width="4.50390625" style="89" customWidth="1"/>
    <col min="17" max="17" width="5.50390625" style="89" customWidth="1"/>
    <col min="18" max="18" width="5.375" style="89" customWidth="1"/>
    <col min="19" max="23" width="5.50390625" style="89" customWidth="1"/>
    <col min="24" max="24" width="1.12109375" style="89" customWidth="1"/>
    <col min="25" max="25" width="2.50390625" style="102" customWidth="1"/>
    <col min="26" max="26" width="16.875" style="102" customWidth="1"/>
    <col min="27" max="27" width="4.50390625" style="102" customWidth="1"/>
    <col min="28" max="28" width="5.50390625" style="102" customWidth="1"/>
    <col min="29" max="31" width="6.875" style="102" customWidth="1"/>
    <col min="32" max="32" width="5.50390625" style="102" customWidth="1"/>
    <col min="33" max="35" width="6.875" style="102" customWidth="1"/>
    <col min="36" max="36" width="5.50390625" style="102" customWidth="1"/>
    <col min="37" max="39" width="6.875" style="102" customWidth="1"/>
    <col min="40" max="41" width="1.25" style="102" customWidth="1"/>
    <col min="42" max="53" width="7.125" style="102" customWidth="1"/>
    <col min="54" max="16384" width="11.00390625" style="89" customWidth="1"/>
  </cols>
  <sheetData>
    <row r="1" spans="1:53" s="180" customFormat="1" ht="12.75" customHeight="1">
      <c r="A1" s="303" t="s">
        <v>0</v>
      </c>
      <c r="B1" s="179"/>
      <c r="Y1" s="303" t="s">
        <v>0</v>
      </c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303" t="s">
        <v>0</v>
      </c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</row>
    <row r="2" spans="2:53" s="180" customFormat="1" ht="12.75" customHeight="1">
      <c r="B2" s="179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</row>
    <row r="3" spans="2:55" s="180" customFormat="1" ht="12.75" customHeight="1">
      <c r="B3" s="181" t="s">
        <v>234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Y3" s="181" t="s">
        <v>220</v>
      </c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 t="s">
        <v>221</v>
      </c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</row>
    <row r="4" spans="2:55" ht="36" customHeight="1">
      <c r="B4" s="183" t="s">
        <v>2</v>
      </c>
      <c r="C4" s="184"/>
      <c r="D4" s="185"/>
      <c r="E4" s="186" t="s">
        <v>3</v>
      </c>
      <c r="F4" s="186" t="s">
        <v>11</v>
      </c>
      <c r="G4" s="187" t="s">
        <v>12</v>
      </c>
      <c r="H4" s="187" t="s">
        <v>13</v>
      </c>
      <c r="I4" s="187" t="s">
        <v>14</v>
      </c>
      <c r="J4" s="187" t="s">
        <v>15</v>
      </c>
      <c r="K4" s="187" t="s">
        <v>16</v>
      </c>
      <c r="L4" s="187" t="s">
        <v>17</v>
      </c>
      <c r="M4" s="187" t="s">
        <v>18</v>
      </c>
      <c r="N4" s="187" t="s">
        <v>19</v>
      </c>
      <c r="O4" s="187" t="s">
        <v>20</v>
      </c>
      <c r="P4" s="187" t="s">
        <v>21</v>
      </c>
      <c r="Q4" s="187" t="s">
        <v>120</v>
      </c>
      <c r="R4" s="187" t="s">
        <v>22</v>
      </c>
      <c r="S4" s="187" t="s">
        <v>23</v>
      </c>
      <c r="T4" s="187" t="s">
        <v>24</v>
      </c>
      <c r="U4" s="187" t="s">
        <v>25</v>
      </c>
      <c r="V4" s="187" t="s">
        <v>26</v>
      </c>
      <c r="W4" s="188" t="s">
        <v>137</v>
      </c>
      <c r="X4" s="189"/>
      <c r="Y4" s="308" t="s">
        <v>133</v>
      </c>
      <c r="Z4" s="309"/>
      <c r="AA4" s="314" t="s">
        <v>3</v>
      </c>
      <c r="AB4" s="205" t="s">
        <v>128</v>
      </c>
      <c r="AC4" s="206"/>
      <c r="AD4" s="206"/>
      <c r="AE4" s="206"/>
      <c r="AF4" s="206"/>
      <c r="AG4" s="206"/>
      <c r="AH4" s="206"/>
      <c r="AI4" s="207"/>
      <c r="AJ4" s="208" t="s">
        <v>129</v>
      </c>
      <c r="AK4" s="206"/>
      <c r="AL4" s="206"/>
      <c r="AM4" s="209"/>
      <c r="AP4" s="226"/>
      <c r="AQ4" s="227"/>
      <c r="AR4" s="205" t="s">
        <v>130</v>
      </c>
      <c r="AS4" s="206"/>
      <c r="AT4" s="206"/>
      <c r="AU4" s="206"/>
      <c r="AV4" s="206"/>
      <c r="AW4" s="206"/>
      <c r="AX4" s="206"/>
      <c r="AY4" s="207"/>
      <c r="AZ4" s="208" t="s">
        <v>129</v>
      </c>
      <c r="BA4" s="206"/>
      <c r="BB4" s="206"/>
      <c r="BC4" s="209"/>
    </row>
    <row r="5" spans="2:55" ht="12.75" customHeight="1">
      <c r="B5" s="68" t="s">
        <v>228</v>
      </c>
      <c r="C5" s="190"/>
      <c r="D5" s="191"/>
      <c r="E5" s="69">
        <v>112</v>
      </c>
      <c r="F5" s="69">
        <v>6</v>
      </c>
      <c r="G5" s="69">
        <v>4</v>
      </c>
      <c r="H5" s="69">
        <v>8</v>
      </c>
      <c r="I5" s="69">
        <v>18</v>
      </c>
      <c r="J5" s="69">
        <v>10</v>
      </c>
      <c r="K5" s="69">
        <v>4</v>
      </c>
      <c r="L5" s="69">
        <v>13</v>
      </c>
      <c r="M5" s="69">
        <v>13</v>
      </c>
      <c r="N5" s="69">
        <v>8</v>
      </c>
      <c r="O5" s="69">
        <v>11</v>
      </c>
      <c r="P5" s="69">
        <v>11</v>
      </c>
      <c r="Q5" s="69">
        <v>2</v>
      </c>
      <c r="R5" s="69">
        <v>1</v>
      </c>
      <c r="S5" s="69">
        <v>1</v>
      </c>
      <c r="T5" s="69">
        <v>1</v>
      </c>
      <c r="U5" s="69">
        <v>1</v>
      </c>
      <c r="V5" s="69" t="s">
        <v>9</v>
      </c>
      <c r="W5" s="70" t="s">
        <v>9</v>
      </c>
      <c r="X5" s="77"/>
      <c r="Y5" s="310"/>
      <c r="Z5" s="311"/>
      <c r="AA5" s="315"/>
      <c r="AB5" s="210"/>
      <c r="AC5" s="211" t="s">
        <v>115</v>
      </c>
      <c r="AD5" s="212" t="s">
        <v>114</v>
      </c>
      <c r="AE5" s="213"/>
      <c r="AF5" s="210"/>
      <c r="AG5" s="211" t="s">
        <v>116</v>
      </c>
      <c r="AH5" s="212" t="s">
        <v>114</v>
      </c>
      <c r="AI5" s="213"/>
      <c r="AJ5" s="210"/>
      <c r="AK5" s="211" t="s">
        <v>115</v>
      </c>
      <c r="AL5" s="212" t="s">
        <v>114</v>
      </c>
      <c r="AM5" s="214"/>
      <c r="AP5" s="228" t="s">
        <v>2</v>
      </c>
      <c r="AQ5" s="196" t="s">
        <v>3</v>
      </c>
      <c r="AR5" s="210"/>
      <c r="AS5" s="211" t="s">
        <v>115</v>
      </c>
      <c r="AT5" s="212" t="s">
        <v>114</v>
      </c>
      <c r="AU5" s="213"/>
      <c r="AV5" s="210"/>
      <c r="AW5" s="211" t="s">
        <v>116</v>
      </c>
      <c r="AX5" s="212" t="s">
        <v>114</v>
      </c>
      <c r="AY5" s="213"/>
      <c r="AZ5" s="210"/>
      <c r="BA5" s="211" t="s">
        <v>115</v>
      </c>
      <c r="BB5" s="212" t="s">
        <v>114</v>
      </c>
      <c r="BC5" s="214"/>
    </row>
    <row r="6" spans="2:55" ht="12.75" customHeight="1">
      <c r="B6" s="68" t="s">
        <v>229</v>
      </c>
      <c r="C6" s="190"/>
      <c r="D6" s="191"/>
      <c r="E6" s="56">
        <v>112</v>
      </c>
      <c r="F6" s="56">
        <v>7</v>
      </c>
      <c r="G6" s="56">
        <v>5</v>
      </c>
      <c r="H6" s="56">
        <v>11</v>
      </c>
      <c r="I6" s="56">
        <v>15</v>
      </c>
      <c r="J6" s="56">
        <v>8</v>
      </c>
      <c r="K6" s="56">
        <v>6</v>
      </c>
      <c r="L6" s="56">
        <v>14</v>
      </c>
      <c r="M6" s="56">
        <v>12</v>
      </c>
      <c r="N6" s="56">
        <v>9</v>
      </c>
      <c r="O6" s="56">
        <v>12</v>
      </c>
      <c r="P6" s="56">
        <v>8</v>
      </c>
      <c r="Q6" s="56">
        <v>1</v>
      </c>
      <c r="R6" s="56">
        <v>2</v>
      </c>
      <c r="S6" s="56">
        <v>1</v>
      </c>
      <c r="T6" s="56" t="s">
        <v>9</v>
      </c>
      <c r="U6" s="56" t="s">
        <v>9</v>
      </c>
      <c r="V6" s="56">
        <v>1</v>
      </c>
      <c r="W6" s="57" t="s">
        <v>9</v>
      </c>
      <c r="X6" s="77"/>
      <c r="Y6" s="310"/>
      <c r="Z6" s="311"/>
      <c r="AA6" s="315"/>
      <c r="AB6" s="193" t="s">
        <v>3</v>
      </c>
      <c r="AC6" s="215" t="s">
        <v>35</v>
      </c>
      <c r="AD6" s="216"/>
      <c r="AE6" s="193" t="s">
        <v>6</v>
      </c>
      <c r="AF6" s="193" t="s">
        <v>3</v>
      </c>
      <c r="AG6" s="215" t="s">
        <v>35</v>
      </c>
      <c r="AH6" s="216"/>
      <c r="AI6" s="193" t="s">
        <v>6</v>
      </c>
      <c r="AJ6" s="193" t="s">
        <v>3</v>
      </c>
      <c r="AK6" s="215" t="s">
        <v>35</v>
      </c>
      <c r="AL6" s="216"/>
      <c r="AM6" s="217" t="s">
        <v>6</v>
      </c>
      <c r="AP6" s="229"/>
      <c r="AQ6" s="218"/>
      <c r="AR6" s="219" t="s">
        <v>3</v>
      </c>
      <c r="AS6" s="219" t="s">
        <v>4</v>
      </c>
      <c r="AT6" s="219" t="s">
        <v>5</v>
      </c>
      <c r="AU6" s="219" t="s">
        <v>6</v>
      </c>
      <c r="AV6" s="219" t="s">
        <v>3</v>
      </c>
      <c r="AW6" s="219" t="s">
        <v>4</v>
      </c>
      <c r="AX6" s="219" t="s">
        <v>5</v>
      </c>
      <c r="AY6" s="219" t="s">
        <v>6</v>
      </c>
      <c r="AZ6" s="219" t="s">
        <v>3</v>
      </c>
      <c r="BA6" s="219" t="s">
        <v>4</v>
      </c>
      <c r="BB6" s="219" t="s">
        <v>5</v>
      </c>
      <c r="BC6" s="230" t="s">
        <v>6</v>
      </c>
    </row>
    <row r="7" spans="2:55" ht="12.75" customHeight="1">
      <c r="B7" s="192"/>
      <c r="C7" s="193" t="s">
        <v>27</v>
      </c>
      <c r="D7" s="194" t="s">
        <v>3</v>
      </c>
      <c r="E7" s="56">
        <v>90</v>
      </c>
      <c r="F7" s="56">
        <v>4</v>
      </c>
      <c r="G7" s="56">
        <v>3</v>
      </c>
      <c r="H7" s="56">
        <v>10</v>
      </c>
      <c r="I7" s="56">
        <v>13</v>
      </c>
      <c r="J7" s="56">
        <v>6</v>
      </c>
      <c r="K7" s="56">
        <v>5</v>
      </c>
      <c r="L7" s="56">
        <v>12</v>
      </c>
      <c r="M7" s="56">
        <v>11</v>
      </c>
      <c r="N7" s="56">
        <v>7</v>
      </c>
      <c r="O7" s="56">
        <v>11</v>
      </c>
      <c r="P7" s="56">
        <v>7</v>
      </c>
      <c r="Q7" s="56">
        <v>1</v>
      </c>
      <c r="R7" s="56" t="s">
        <v>9</v>
      </c>
      <c r="S7" s="56" t="s">
        <v>9</v>
      </c>
      <c r="T7" s="56" t="s">
        <v>9</v>
      </c>
      <c r="U7" s="56" t="s">
        <v>9</v>
      </c>
      <c r="V7" s="56" t="s">
        <v>9</v>
      </c>
      <c r="W7" s="57" t="s">
        <v>9</v>
      </c>
      <c r="X7" s="77"/>
      <c r="Y7" s="312"/>
      <c r="Z7" s="313"/>
      <c r="AA7" s="307"/>
      <c r="AB7" s="218"/>
      <c r="AC7" s="219" t="s">
        <v>4</v>
      </c>
      <c r="AD7" s="219" t="s">
        <v>5</v>
      </c>
      <c r="AE7" s="218"/>
      <c r="AF7" s="218"/>
      <c r="AG7" s="219" t="s">
        <v>4</v>
      </c>
      <c r="AH7" s="219" t="s">
        <v>5</v>
      </c>
      <c r="AI7" s="218"/>
      <c r="AJ7" s="218"/>
      <c r="AK7" s="219" t="s">
        <v>4</v>
      </c>
      <c r="AL7" s="219" t="s">
        <v>5</v>
      </c>
      <c r="AM7" s="220"/>
      <c r="AP7" s="200" t="s">
        <v>3</v>
      </c>
      <c r="AQ7" s="56">
        <v>140</v>
      </c>
      <c r="AR7" s="56">
        <v>110</v>
      </c>
      <c r="AS7" s="56">
        <v>103</v>
      </c>
      <c r="AT7" s="56">
        <v>5</v>
      </c>
      <c r="AU7" s="56">
        <v>2</v>
      </c>
      <c r="AV7" s="56">
        <v>4</v>
      </c>
      <c r="AW7" s="56">
        <v>4</v>
      </c>
      <c r="AX7" s="56" t="s">
        <v>9</v>
      </c>
      <c r="AY7" s="56" t="s">
        <v>9</v>
      </c>
      <c r="AZ7" s="56">
        <v>26</v>
      </c>
      <c r="BA7" s="56">
        <v>26</v>
      </c>
      <c r="BB7" s="56" t="s">
        <v>9</v>
      </c>
      <c r="BC7" s="57" t="s">
        <v>9</v>
      </c>
    </row>
    <row r="8" spans="2:55" ht="12.75" customHeight="1">
      <c r="B8" s="195" t="s">
        <v>28</v>
      </c>
      <c r="C8" s="196"/>
      <c r="D8" s="197" t="s">
        <v>4</v>
      </c>
      <c r="E8" s="56">
        <v>83</v>
      </c>
      <c r="F8" s="71">
        <v>4</v>
      </c>
      <c r="G8" s="71">
        <v>1</v>
      </c>
      <c r="H8" s="71">
        <v>7</v>
      </c>
      <c r="I8" s="71">
        <v>12</v>
      </c>
      <c r="J8" s="71">
        <v>6</v>
      </c>
      <c r="K8" s="71">
        <v>4</v>
      </c>
      <c r="L8" s="71">
        <v>12</v>
      </c>
      <c r="M8" s="71">
        <v>11</v>
      </c>
      <c r="N8" s="71">
        <v>7</v>
      </c>
      <c r="O8" s="71">
        <v>11</v>
      </c>
      <c r="P8" s="71">
        <v>7</v>
      </c>
      <c r="Q8" s="71">
        <v>1</v>
      </c>
      <c r="R8" s="71">
        <v>0</v>
      </c>
      <c r="S8" s="71">
        <v>0</v>
      </c>
      <c r="T8" s="71">
        <v>0</v>
      </c>
      <c r="U8" s="71">
        <v>0</v>
      </c>
      <c r="V8" s="69">
        <v>0</v>
      </c>
      <c r="W8" s="70">
        <v>0</v>
      </c>
      <c r="X8" s="77"/>
      <c r="Y8" s="200"/>
      <c r="Z8" s="219" t="s">
        <v>3</v>
      </c>
      <c r="AA8" s="56">
        <v>85</v>
      </c>
      <c r="AB8" s="56">
        <v>69</v>
      </c>
      <c r="AC8" s="56">
        <v>63</v>
      </c>
      <c r="AD8" s="56">
        <v>5</v>
      </c>
      <c r="AE8" s="56">
        <v>1</v>
      </c>
      <c r="AF8" s="56">
        <v>4</v>
      </c>
      <c r="AG8" s="56">
        <v>4</v>
      </c>
      <c r="AH8" s="56" t="s">
        <v>9</v>
      </c>
      <c r="AI8" s="56" t="s">
        <v>9</v>
      </c>
      <c r="AJ8" s="56">
        <v>12</v>
      </c>
      <c r="AK8" s="56">
        <v>12</v>
      </c>
      <c r="AL8" s="56" t="s">
        <v>9</v>
      </c>
      <c r="AM8" s="57" t="s">
        <v>9</v>
      </c>
      <c r="AP8" s="231" t="s">
        <v>138</v>
      </c>
      <c r="AQ8" s="56">
        <v>73</v>
      </c>
      <c r="AR8" s="56">
        <v>52</v>
      </c>
      <c r="AS8" s="77">
        <v>46</v>
      </c>
      <c r="AT8" s="77">
        <v>5</v>
      </c>
      <c r="AU8" s="69">
        <v>1</v>
      </c>
      <c r="AV8" s="56">
        <v>4</v>
      </c>
      <c r="AW8" s="69">
        <v>4</v>
      </c>
      <c r="AX8" s="69">
        <v>0</v>
      </c>
      <c r="AY8" s="69">
        <v>0</v>
      </c>
      <c r="AZ8" s="56">
        <v>17</v>
      </c>
      <c r="BA8" s="69">
        <v>17</v>
      </c>
      <c r="BB8" s="69">
        <v>0</v>
      </c>
      <c r="BC8" s="70">
        <v>0</v>
      </c>
    </row>
    <row r="9" spans="2:55" ht="12.75" customHeight="1">
      <c r="B9" s="195"/>
      <c r="C9" s="198" t="s">
        <v>29</v>
      </c>
      <c r="D9" s="197" t="s">
        <v>5</v>
      </c>
      <c r="E9" s="56">
        <v>7</v>
      </c>
      <c r="F9" s="71">
        <v>0</v>
      </c>
      <c r="G9" s="71">
        <v>2</v>
      </c>
      <c r="H9" s="71">
        <v>3</v>
      </c>
      <c r="I9" s="71">
        <v>1</v>
      </c>
      <c r="J9" s="71">
        <v>0</v>
      </c>
      <c r="K9" s="71">
        <v>1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69">
        <v>0</v>
      </c>
      <c r="W9" s="70">
        <v>0</v>
      </c>
      <c r="X9" s="77"/>
      <c r="Y9" s="195"/>
      <c r="Z9" s="222" t="s">
        <v>36</v>
      </c>
      <c r="AA9" s="56">
        <v>55</v>
      </c>
      <c r="AB9" s="56">
        <v>40</v>
      </c>
      <c r="AC9" s="56">
        <v>35</v>
      </c>
      <c r="AD9" s="56">
        <v>5</v>
      </c>
      <c r="AE9" s="56">
        <v>0</v>
      </c>
      <c r="AF9" s="56">
        <v>4</v>
      </c>
      <c r="AG9" s="56">
        <v>4</v>
      </c>
      <c r="AH9" s="56">
        <v>0</v>
      </c>
      <c r="AI9" s="56">
        <v>0</v>
      </c>
      <c r="AJ9" s="56">
        <v>11</v>
      </c>
      <c r="AK9" s="295">
        <v>11</v>
      </c>
      <c r="AL9" s="56">
        <v>0</v>
      </c>
      <c r="AM9" s="57">
        <v>0</v>
      </c>
      <c r="AP9" s="231" t="s">
        <v>139</v>
      </c>
      <c r="AQ9" s="56">
        <v>8</v>
      </c>
      <c r="AR9" s="56">
        <v>8</v>
      </c>
      <c r="AS9" s="69">
        <v>8</v>
      </c>
      <c r="AT9" s="69">
        <v>0</v>
      </c>
      <c r="AU9" s="69">
        <v>0</v>
      </c>
      <c r="AV9" s="56" t="s">
        <v>9</v>
      </c>
      <c r="AW9" s="69">
        <v>0</v>
      </c>
      <c r="AX9" s="69">
        <v>0</v>
      </c>
      <c r="AY9" s="69">
        <v>0</v>
      </c>
      <c r="AZ9" s="56" t="s">
        <v>9</v>
      </c>
      <c r="BA9" s="69">
        <v>0</v>
      </c>
      <c r="BB9" s="69">
        <v>0</v>
      </c>
      <c r="BC9" s="70">
        <v>0</v>
      </c>
    </row>
    <row r="10" spans="2:55" ht="12.75" customHeight="1">
      <c r="B10" s="195"/>
      <c r="C10" s="193" t="s">
        <v>30</v>
      </c>
      <c r="D10" s="194" t="s">
        <v>3</v>
      </c>
      <c r="E10" s="56">
        <v>18</v>
      </c>
      <c r="F10" s="56">
        <v>1</v>
      </c>
      <c r="G10" s="56" t="s">
        <v>9</v>
      </c>
      <c r="H10" s="56">
        <v>1</v>
      </c>
      <c r="I10" s="56">
        <v>2</v>
      </c>
      <c r="J10" s="56">
        <v>2</v>
      </c>
      <c r="K10" s="56">
        <v>1</v>
      </c>
      <c r="L10" s="56">
        <v>2</v>
      </c>
      <c r="M10" s="56">
        <v>1</v>
      </c>
      <c r="N10" s="56">
        <v>2</v>
      </c>
      <c r="O10" s="56">
        <v>1</v>
      </c>
      <c r="P10" s="56">
        <v>1</v>
      </c>
      <c r="Q10" s="56" t="s">
        <v>9</v>
      </c>
      <c r="R10" s="56">
        <v>2</v>
      </c>
      <c r="S10" s="56">
        <v>1</v>
      </c>
      <c r="T10" s="56" t="s">
        <v>9</v>
      </c>
      <c r="U10" s="56" t="s">
        <v>9</v>
      </c>
      <c r="V10" s="56">
        <v>1</v>
      </c>
      <c r="W10" s="57" t="s">
        <v>9</v>
      </c>
      <c r="X10" s="77"/>
      <c r="Y10" s="195" t="s">
        <v>37</v>
      </c>
      <c r="Z10" s="222" t="s">
        <v>38</v>
      </c>
      <c r="AA10" s="56">
        <v>5</v>
      </c>
      <c r="AB10" s="56">
        <v>5</v>
      </c>
      <c r="AC10" s="56">
        <v>5</v>
      </c>
      <c r="AD10" s="56">
        <v>0</v>
      </c>
      <c r="AE10" s="56">
        <v>0</v>
      </c>
      <c r="AF10" s="56" t="s">
        <v>9</v>
      </c>
      <c r="AG10" s="56">
        <v>0</v>
      </c>
      <c r="AH10" s="56">
        <v>0</v>
      </c>
      <c r="AI10" s="56">
        <v>0</v>
      </c>
      <c r="AJ10" s="56" t="s">
        <v>9</v>
      </c>
      <c r="AK10" s="296">
        <v>0</v>
      </c>
      <c r="AL10" s="56">
        <v>0</v>
      </c>
      <c r="AM10" s="57">
        <v>0</v>
      </c>
      <c r="AP10" s="231" t="s">
        <v>140</v>
      </c>
      <c r="AQ10" s="56">
        <v>15</v>
      </c>
      <c r="AR10" s="56">
        <v>12</v>
      </c>
      <c r="AS10" s="69">
        <v>11</v>
      </c>
      <c r="AT10" s="69">
        <v>0</v>
      </c>
      <c r="AU10" s="69">
        <v>1</v>
      </c>
      <c r="AV10" s="56" t="s">
        <v>9</v>
      </c>
      <c r="AW10" s="69">
        <v>0</v>
      </c>
      <c r="AX10" s="69">
        <v>0</v>
      </c>
      <c r="AY10" s="69">
        <v>0</v>
      </c>
      <c r="AZ10" s="56">
        <v>3</v>
      </c>
      <c r="BA10" s="69">
        <v>3</v>
      </c>
      <c r="BB10" s="69">
        <v>0</v>
      </c>
      <c r="BC10" s="70">
        <v>0</v>
      </c>
    </row>
    <row r="11" spans="2:55" ht="12.75" customHeight="1">
      <c r="B11" s="195" t="s">
        <v>31</v>
      </c>
      <c r="C11" s="196"/>
      <c r="D11" s="197" t="s">
        <v>4</v>
      </c>
      <c r="E11" s="56">
        <v>18</v>
      </c>
      <c r="F11" s="72">
        <v>1</v>
      </c>
      <c r="G11" s="72">
        <v>0</v>
      </c>
      <c r="H11" s="72">
        <v>1</v>
      </c>
      <c r="I11" s="72">
        <v>2</v>
      </c>
      <c r="J11" s="72">
        <v>2</v>
      </c>
      <c r="K11" s="72">
        <v>1</v>
      </c>
      <c r="L11" s="72">
        <v>2</v>
      </c>
      <c r="M11" s="72">
        <v>1</v>
      </c>
      <c r="N11" s="72">
        <v>2</v>
      </c>
      <c r="O11" s="72">
        <v>1</v>
      </c>
      <c r="P11" s="72">
        <v>1</v>
      </c>
      <c r="Q11" s="72">
        <v>0</v>
      </c>
      <c r="R11" s="72">
        <v>2</v>
      </c>
      <c r="S11" s="72">
        <v>1</v>
      </c>
      <c r="T11" s="72">
        <v>0</v>
      </c>
      <c r="U11" s="72">
        <v>0</v>
      </c>
      <c r="V11" s="69">
        <v>1</v>
      </c>
      <c r="W11" s="70">
        <v>0</v>
      </c>
      <c r="X11" s="77"/>
      <c r="Y11" s="195"/>
      <c r="Z11" s="222" t="s">
        <v>39</v>
      </c>
      <c r="AA11" s="56">
        <v>7</v>
      </c>
      <c r="AB11" s="56">
        <v>7</v>
      </c>
      <c r="AC11" s="56">
        <v>6</v>
      </c>
      <c r="AD11" s="56">
        <v>0</v>
      </c>
      <c r="AE11" s="56">
        <v>1</v>
      </c>
      <c r="AF11" s="56" t="s">
        <v>9</v>
      </c>
      <c r="AG11" s="56">
        <v>0</v>
      </c>
      <c r="AH11" s="56">
        <v>0</v>
      </c>
      <c r="AI11" s="56">
        <v>0</v>
      </c>
      <c r="AJ11" s="56" t="s">
        <v>9</v>
      </c>
      <c r="AK11" s="296">
        <v>0</v>
      </c>
      <c r="AL11" s="56">
        <v>0</v>
      </c>
      <c r="AM11" s="57">
        <v>0</v>
      </c>
      <c r="AP11" s="231" t="s">
        <v>141</v>
      </c>
      <c r="AQ11" s="56">
        <v>16</v>
      </c>
      <c r="AR11" s="56">
        <v>15</v>
      </c>
      <c r="AS11" s="69">
        <v>15</v>
      </c>
      <c r="AT11" s="69">
        <v>0</v>
      </c>
      <c r="AU11" s="69">
        <v>0</v>
      </c>
      <c r="AV11" s="56" t="s">
        <v>9</v>
      </c>
      <c r="AW11" s="69">
        <v>0</v>
      </c>
      <c r="AX11" s="69">
        <v>0</v>
      </c>
      <c r="AY11" s="69">
        <v>0</v>
      </c>
      <c r="AZ11" s="56">
        <v>1</v>
      </c>
      <c r="BA11" s="69">
        <v>1</v>
      </c>
      <c r="BB11" s="69">
        <v>0</v>
      </c>
      <c r="BC11" s="70">
        <v>0</v>
      </c>
    </row>
    <row r="12" spans="2:55" ht="12.75" customHeight="1">
      <c r="B12" s="199"/>
      <c r="C12" s="198" t="s">
        <v>29</v>
      </c>
      <c r="D12" s="197" t="s">
        <v>5</v>
      </c>
      <c r="E12" s="56" t="s">
        <v>9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70">
        <v>0</v>
      </c>
      <c r="X12" s="77"/>
      <c r="Y12" s="195" t="s">
        <v>40</v>
      </c>
      <c r="Z12" s="222" t="s">
        <v>41</v>
      </c>
      <c r="AA12" s="56">
        <v>4</v>
      </c>
      <c r="AB12" s="56">
        <v>4</v>
      </c>
      <c r="AC12" s="56">
        <v>4</v>
      </c>
      <c r="AD12" s="56">
        <v>0</v>
      </c>
      <c r="AE12" s="56">
        <v>0</v>
      </c>
      <c r="AF12" s="56" t="s">
        <v>9</v>
      </c>
      <c r="AG12" s="56">
        <v>0</v>
      </c>
      <c r="AH12" s="56">
        <v>0</v>
      </c>
      <c r="AI12" s="56">
        <v>0</v>
      </c>
      <c r="AJ12" s="56" t="s">
        <v>9</v>
      </c>
      <c r="AK12" s="297">
        <v>0</v>
      </c>
      <c r="AL12" s="56">
        <v>0</v>
      </c>
      <c r="AM12" s="57">
        <v>0</v>
      </c>
      <c r="AP12" s="231" t="s">
        <v>142</v>
      </c>
      <c r="AQ12" s="56">
        <v>1</v>
      </c>
      <c r="AR12" s="56">
        <v>1</v>
      </c>
      <c r="AS12" s="69">
        <v>1</v>
      </c>
      <c r="AT12" s="69">
        <v>0</v>
      </c>
      <c r="AU12" s="69">
        <v>0</v>
      </c>
      <c r="AV12" s="56" t="s">
        <v>9</v>
      </c>
      <c r="AW12" s="69">
        <v>0</v>
      </c>
      <c r="AX12" s="69">
        <v>0</v>
      </c>
      <c r="AY12" s="69">
        <v>0</v>
      </c>
      <c r="AZ12" s="56" t="s">
        <v>9</v>
      </c>
      <c r="BA12" s="69">
        <v>0</v>
      </c>
      <c r="BB12" s="69">
        <v>0</v>
      </c>
      <c r="BC12" s="70">
        <v>0</v>
      </c>
    </row>
    <row r="13" spans="2:55" ht="12.75" customHeight="1">
      <c r="B13" s="200" t="s">
        <v>32</v>
      </c>
      <c r="C13" s="193" t="s">
        <v>27</v>
      </c>
      <c r="D13" s="194" t="s">
        <v>3</v>
      </c>
      <c r="E13" s="56">
        <v>4</v>
      </c>
      <c r="F13" s="56">
        <v>2</v>
      </c>
      <c r="G13" s="56">
        <v>2</v>
      </c>
      <c r="H13" s="56" t="s">
        <v>9</v>
      </c>
      <c r="I13" s="56" t="s">
        <v>9</v>
      </c>
      <c r="J13" s="56" t="s">
        <v>9</v>
      </c>
      <c r="K13" s="56" t="s">
        <v>9</v>
      </c>
      <c r="L13" s="56" t="s">
        <v>9</v>
      </c>
      <c r="M13" s="56" t="s">
        <v>9</v>
      </c>
      <c r="N13" s="56" t="s">
        <v>9</v>
      </c>
      <c r="O13" s="56" t="s">
        <v>9</v>
      </c>
      <c r="P13" s="56" t="s">
        <v>9</v>
      </c>
      <c r="Q13" s="56" t="s">
        <v>9</v>
      </c>
      <c r="R13" s="56" t="s">
        <v>9</v>
      </c>
      <c r="S13" s="56" t="s">
        <v>9</v>
      </c>
      <c r="T13" s="56" t="s">
        <v>9</v>
      </c>
      <c r="U13" s="56" t="s">
        <v>9</v>
      </c>
      <c r="V13" s="56" t="s">
        <v>9</v>
      </c>
      <c r="W13" s="57" t="s">
        <v>9</v>
      </c>
      <c r="X13" s="77"/>
      <c r="Y13" s="195"/>
      <c r="Z13" s="222" t="s">
        <v>42</v>
      </c>
      <c r="AA13" s="56">
        <v>1</v>
      </c>
      <c r="AB13" s="56">
        <v>1</v>
      </c>
      <c r="AC13" s="56">
        <v>1</v>
      </c>
      <c r="AD13" s="56">
        <v>0</v>
      </c>
      <c r="AE13" s="56">
        <v>0</v>
      </c>
      <c r="AF13" s="56" t="s">
        <v>9</v>
      </c>
      <c r="AG13" s="56">
        <v>0</v>
      </c>
      <c r="AH13" s="56">
        <v>0</v>
      </c>
      <c r="AI13" s="56">
        <v>0</v>
      </c>
      <c r="AJ13" s="56" t="s">
        <v>9</v>
      </c>
      <c r="AK13" s="56">
        <v>0</v>
      </c>
      <c r="AL13" s="56">
        <v>0</v>
      </c>
      <c r="AM13" s="57">
        <v>0</v>
      </c>
      <c r="AP13" s="231" t="s">
        <v>143</v>
      </c>
      <c r="AQ13" s="56">
        <v>3</v>
      </c>
      <c r="AR13" s="56">
        <v>1</v>
      </c>
      <c r="AS13" s="69">
        <v>1</v>
      </c>
      <c r="AT13" s="69">
        <v>0</v>
      </c>
      <c r="AU13" s="69">
        <v>0</v>
      </c>
      <c r="AV13" s="56" t="s">
        <v>9</v>
      </c>
      <c r="AW13" s="56">
        <v>0</v>
      </c>
      <c r="AX13" s="56">
        <v>0</v>
      </c>
      <c r="AY13" s="56">
        <v>0</v>
      </c>
      <c r="AZ13" s="56">
        <v>2</v>
      </c>
      <c r="BA13" s="69">
        <v>2</v>
      </c>
      <c r="BB13" s="69">
        <v>0</v>
      </c>
      <c r="BC13" s="70">
        <v>0</v>
      </c>
    </row>
    <row r="14" spans="2:55" ht="12.75" customHeight="1">
      <c r="B14" s="195"/>
      <c r="C14" s="196"/>
      <c r="D14" s="197" t="s">
        <v>4</v>
      </c>
      <c r="E14" s="56">
        <v>4</v>
      </c>
      <c r="F14" s="72">
        <v>2</v>
      </c>
      <c r="G14" s="72">
        <v>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69">
        <v>0</v>
      </c>
      <c r="W14" s="70">
        <v>0</v>
      </c>
      <c r="X14" s="77"/>
      <c r="Y14" s="195" t="s">
        <v>31</v>
      </c>
      <c r="Z14" s="222" t="s">
        <v>43</v>
      </c>
      <c r="AA14" s="56">
        <v>1</v>
      </c>
      <c r="AB14" s="56" t="s">
        <v>9</v>
      </c>
      <c r="AC14" s="56">
        <v>0</v>
      </c>
      <c r="AD14" s="56">
        <v>0</v>
      </c>
      <c r="AE14" s="56">
        <v>0</v>
      </c>
      <c r="AF14" s="56" t="s">
        <v>9</v>
      </c>
      <c r="AG14" s="56">
        <v>0</v>
      </c>
      <c r="AH14" s="56">
        <v>0</v>
      </c>
      <c r="AI14" s="56">
        <v>0</v>
      </c>
      <c r="AJ14" s="56">
        <v>1</v>
      </c>
      <c r="AK14" s="295">
        <v>1</v>
      </c>
      <c r="AL14" s="56">
        <v>0</v>
      </c>
      <c r="AM14" s="57">
        <v>0</v>
      </c>
      <c r="AP14" s="231" t="s">
        <v>144</v>
      </c>
      <c r="AQ14" s="56">
        <v>2</v>
      </c>
      <c r="AR14" s="56" t="s">
        <v>9</v>
      </c>
      <c r="AS14" s="69">
        <v>0</v>
      </c>
      <c r="AT14" s="69">
        <v>0</v>
      </c>
      <c r="AU14" s="69">
        <v>0</v>
      </c>
      <c r="AV14" s="56" t="s">
        <v>9</v>
      </c>
      <c r="AW14" s="69">
        <v>0</v>
      </c>
      <c r="AX14" s="69">
        <v>0</v>
      </c>
      <c r="AY14" s="69">
        <v>0</v>
      </c>
      <c r="AZ14" s="56">
        <v>2</v>
      </c>
      <c r="BA14" s="69">
        <v>2</v>
      </c>
      <c r="BB14" s="69">
        <v>0</v>
      </c>
      <c r="BC14" s="70">
        <v>0</v>
      </c>
    </row>
    <row r="15" spans="2:55" ht="12.75" customHeight="1">
      <c r="B15" s="201" t="s">
        <v>31</v>
      </c>
      <c r="C15" s="202" t="s">
        <v>29</v>
      </c>
      <c r="D15" s="203" t="s">
        <v>5</v>
      </c>
      <c r="E15" s="75" t="s">
        <v>9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4">
        <v>0</v>
      </c>
      <c r="X15" s="77"/>
      <c r="Y15" s="195"/>
      <c r="Z15" s="222" t="s">
        <v>106</v>
      </c>
      <c r="AA15" s="56">
        <v>3</v>
      </c>
      <c r="AB15" s="56">
        <v>3</v>
      </c>
      <c r="AC15" s="56">
        <v>3</v>
      </c>
      <c r="AD15" s="56">
        <v>0</v>
      </c>
      <c r="AE15" s="56">
        <v>0</v>
      </c>
      <c r="AF15" s="56" t="s">
        <v>9</v>
      </c>
      <c r="AG15" s="56">
        <v>0</v>
      </c>
      <c r="AH15" s="56">
        <v>0</v>
      </c>
      <c r="AI15" s="56">
        <v>0</v>
      </c>
      <c r="AJ15" s="56" t="s">
        <v>9</v>
      </c>
      <c r="AK15" s="56">
        <v>0</v>
      </c>
      <c r="AL15" s="56">
        <v>0</v>
      </c>
      <c r="AM15" s="57">
        <v>0</v>
      </c>
      <c r="AP15" s="231" t="s">
        <v>48</v>
      </c>
      <c r="AQ15" s="56">
        <v>13</v>
      </c>
      <c r="AR15" s="56">
        <v>12</v>
      </c>
      <c r="AS15" s="69">
        <v>12</v>
      </c>
      <c r="AT15" s="69">
        <v>0</v>
      </c>
      <c r="AU15" s="69">
        <v>0</v>
      </c>
      <c r="AV15" s="56" t="s">
        <v>9</v>
      </c>
      <c r="AW15" s="69">
        <v>0</v>
      </c>
      <c r="AX15" s="69">
        <v>0</v>
      </c>
      <c r="AY15" s="69">
        <v>0</v>
      </c>
      <c r="AZ15" s="56">
        <v>1</v>
      </c>
      <c r="BA15" s="69">
        <v>1</v>
      </c>
      <c r="BB15" s="69">
        <v>0</v>
      </c>
      <c r="BC15" s="70">
        <v>0</v>
      </c>
    </row>
    <row r="16" spans="3:55" s="180" customFormat="1" ht="12.75" customHeight="1"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Y16" s="223"/>
      <c r="Z16" s="222" t="s">
        <v>44</v>
      </c>
      <c r="AA16" s="56">
        <v>9</v>
      </c>
      <c r="AB16" s="56">
        <v>9</v>
      </c>
      <c r="AC16" s="56">
        <v>9</v>
      </c>
      <c r="AD16" s="56">
        <v>0</v>
      </c>
      <c r="AE16" s="56">
        <v>0</v>
      </c>
      <c r="AF16" s="56" t="s">
        <v>9</v>
      </c>
      <c r="AG16" s="56">
        <v>0</v>
      </c>
      <c r="AH16" s="56">
        <v>0</v>
      </c>
      <c r="AI16" s="56">
        <v>0</v>
      </c>
      <c r="AJ16" s="56" t="s">
        <v>9</v>
      </c>
      <c r="AK16" s="56">
        <v>0</v>
      </c>
      <c r="AL16" s="56">
        <v>0</v>
      </c>
      <c r="AM16" s="57">
        <v>0</v>
      </c>
      <c r="AP16" s="232" t="s">
        <v>145</v>
      </c>
      <c r="AQ16" s="75">
        <v>9</v>
      </c>
      <c r="AR16" s="75">
        <v>9</v>
      </c>
      <c r="AS16" s="73">
        <v>9</v>
      </c>
      <c r="AT16" s="73">
        <v>0</v>
      </c>
      <c r="AU16" s="73">
        <v>0</v>
      </c>
      <c r="AV16" s="75" t="s">
        <v>9</v>
      </c>
      <c r="AW16" s="73">
        <v>0</v>
      </c>
      <c r="AX16" s="73">
        <v>0</v>
      </c>
      <c r="AY16" s="73">
        <v>0</v>
      </c>
      <c r="AZ16" s="75" t="s">
        <v>9</v>
      </c>
      <c r="BA16" s="73">
        <v>0</v>
      </c>
      <c r="BB16" s="73">
        <v>0</v>
      </c>
      <c r="BC16" s="74">
        <v>0</v>
      </c>
    </row>
    <row r="17" spans="2:55" s="180" customFormat="1" ht="12.75" customHeight="1">
      <c r="B17" s="204"/>
      <c r="Y17" s="200"/>
      <c r="Z17" s="219" t="s">
        <v>3</v>
      </c>
      <c r="AA17" s="56">
        <v>25</v>
      </c>
      <c r="AB17" s="56">
        <v>19</v>
      </c>
      <c r="AC17" s="56">
        <v>18</v>
      </c>
      <c r="AD17" s="56" t="s">
        <v>9</v>
      </c>
      <c r="AE17" s="56">
        <v>1</v>
      </c>
      <c r="AF17" s="56" t="s">
        <v>9</v>
      </c>
      <c r="AG17" s="56" t="s">
        <v>9</v>
      </c>
      <c r="AH17" s="56" t="s">
        <v>9</v>
      </c>
      <c r="AI17" s="56" t="s">
        <v>9</v>
      </c>
      <c r="AJ17" s="56">
        <v>6</v>
      </c>
      <c r="AK17" s="56">
        <v>6</v>
      </c>
      <c r="AL17" s="56" t="s">
        <v>9</v>
      </c>
      <c r="AM17" s="57" t="s">
        <v>9</v>
      </c>
      <c r="AP17" s="181" t="s">
        <v>117</v>
      </c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302"/>
    </row>
    <row r="18" spans="2:39" s="180" customFormat="1" ht="12.75" customHeight="1">
      <c r="B18" s="204"/>
      <c r="Y18" s="195" t="s">
        <v>45</v>
      </c>
      <c r="Z18" s="222" t="s">
        <v>108</v>
      </c>
      <c r="AA18" s="56">
        <v>16</v>
      </c>
      <c r="AB18" s="56">
        <v>12</v>
      </c>
      <c r="AC18" s="56">
        <v>11</v>
      </c>
      <c r="AD18" s="56">
        <v>0</v>
      </c>
      <c r="AE18" s="56">
        <v>1</v>
      </c>
      <c r="AF18" s="56" t="s">
        <v>9</v>
      </c>
      <c r="AG18" s="56">
        <v>0</v>
      </c>
      <c r="AH18" s="56">
        <v>0</v>
      </c>
      <c r="AI18" s="56">
        <v>0</v>
      </c>
      <c r="AJ18" s="56">
        <v>4</v>
      </c>
      <c r="AK18" s="295">
        <v>4</v>
      </c>
      <c r="AL18" s="56">
        <v>0</v>
      </c>
      <c r="AM18" s="57">
        <v>0</v>
      </c>
    </row>
    <row r="19" spans="2:39" s="180" customFormat="1" ht="12.75" customHeight="1">
      <c r="B19" s="204"/>
      <c r="Y19" s="195"/>
      <c r="Z19" s="222" t="s">
        <v>109</v>
      </c>
      <c r="AA19" s="56">
        <v>2</v>
      </c>
      <c r="AB19" s="56" t="s">
        <v>9</v>
      </c>
      <c r="AC19" s="56">
        <v>0</v>
      </c>
      <c r="AD19" s="56">
        <v>0</v>
      </c>
      <c r="AE19" s="56">
        <v>0</v>
      </c>
      <c r="AF19" s="56" t="s">
        <v>9</v>
      </c>
      <c r="AG19" s="56">
        <v>0</v>
      </c>
      <c r="AH19" s="56">
        <v>0</v>
      </c>
      <c r="AI19" s="56">
        <v>0</v>
      </c>
      <c r="AJ19" s="56">
        <v>2</v>
      </c>
      <c r="AK19" s="295">
        <v>2</v>
      </c>
      <c r="AL19" s="56">
        <v>0</v>
      </c>
      <c r="AM19" s="57">
        <v>0</v>
      </c>
    </row>
    <row r="20" spans="2:39" s="180" customFormat="1" ht="12.75" customHeight="1">
      <c r="B20" s="204"/>
      <c r="Y20" s="195" t="s">
        <v>46</v>
      </c>
      <c r="Z20" s="222" t="s">
        <v>110</v>
      </c>
      <c r="AA20" s="56">
        <v>7</v>
      </c>
      <c r="AB20" s="56">
        <v>7</v>
      </c>
      <c r="AC20" s="56">
        <v>7</v>
      </c>
      <c r="AD20" s="56">
        <v>0</v>
      </c>
      <c r="AE20" s="56">
        <v>0</v>
      </c>
      <c r="AF20" s="56" t="s">
        <v>9</v>
      </c>
      <c r="AG20" s="56">
        <v>0</v>
      </c>
      <c r="AH20" s="56">
        <v>0</v>
      </c>
      <c r="AI20" s="56">
        <v>0</v>
      </c>
      <c r="AJ20" s="56" t="s">
        <v>9</v>
      </c>
      <c r="AK20" s="56">
        <v>0</v>
      </c>
      <c r="AL20" s="56">
        <v>0</v>
      </c>
      <c r="AM20" s="57">
        <v>0</v>
      </c>
    </row>
    <row r="21" spans="2:39" s="180" customFormat="1" ht="12.75" customHeight="1">
      <c r="B21" s="204"/>
      <c r="Y21" s="195"/>
      <c r="Z21" s="222" t="s">
        <v>47</v>
      </c>
      <c r="AA21" s="56" t="s">
        <v>9</v>
      </c>
      <c r="AB21" s="56" t="s">
        <v>9</v>
      </c>
      <c r="AC21" s="56">
        <v>0</v>
      </c>
      <c r="AD21" s="56">
        <v>0</v>
      </c>
      <c r="AE21" s="56">
        <v>0</v>
      </c>
      <c r="AF21" s="56" t="s">
        <v>9</v>
      </c>
      <c r="AG21" s="56">
        <v>0</v>
      </c>
      <c r="AH21" s="56">
        <v>0</v>
      </c>
      <c r="AI21" s="56">
        <v>0</v>
      </c>
      <c r="AJ21" s="56" t="s">
        <v>9</v>
      </c>
      <c r="AK21" s="56">
        <v>0</v>
      </c>
      <c r="AL21" s="56">
        <v>0</v>
      </c>
      <c r="AM21" s="57">
        <v>0</v>
      </c>
    </row>
    <row r="22" spans="2:39" ht="12.75" customHeight="1">
      <c r="B22" s="221"/>
      <c r="Y22" s="195" t="s">
        <v>31</v>
      </c>
      <c r="Z22" s="222" t="s">
        <v>111</v>
      </c>
      <c r="AA22" s="56" t="s">
        <v>9</v>
      </c>
      <c r="AB22" s="56" t="s">
        <v>9</v>
      </c>
      <c r="AC22" s="56">
        <v>0</v>
      </c>
      <c r="AD22" s="56">
        <v>0</v>
      </c>
      <c r="AE22" s="56">
        <v>0</v>
      </c>
      <c r="AF22" s="56" t="s">
        <v>9</v>
      </c>
      <c r="AG22" s="56">
        <v>0</v>
      </c>
      <c r="AH22" s="56">
        <v>0</v>
      </c>
      <c r="AI22" s="56">
        <v>0</v>
      </c>
      <c r="AJ22" s="56" t="s">
        <v>9</v>
      </c>
      <c r="AK22" s="56">
        <v>0</v>
      </c>
      <c r="AL22" s="56">
        <v>0</v>
      </c>
      <c r="AM22" s="57">
        <v>0</v>
      </c>
    </row>
    <row r="23" spans="2:39" ht="12.75" customHeight="1">
      <c r="B23" s="221"/>
      <c r="Y23" s="201"/>
      <c r="Z23" s="224" t="s">
        <v>112</v>
      </c>
      <c r="AA23" s="75" t="s">
        <v>9</v>
      </c>
      <c r="AB23" s="75" t="s">
        <v>9</v>
      </c>
      <c r="AC23" s="75">
        <v>0</v>
      </c>
      <c r="AD23" s="75">
        <v>0</v>
      </c>
      <c r="AE23" s="75">
        <v>0</v>
      </c>
      <c r="AF23" s="75" t="s">
        <v>9</v>
      </c>
      <c r="AG23" s="75">
        <v>0</v>
      </c>
      <c r="AH23" s="75">
        <v>0</v>
      </c>
      <c r="AI23" s="75">
        <v>0</v>
      </c>
      <c r="AJ23" s="75" t="s">
        <v>9</v>
      </c>
      <c r="AK23" s="75">
        <v>0</v>
      </c>
      <c r="AL23" s="75">
        <v>0</v>
      </c>
      <c r="AM23" s="76">
        <v>0</v>
      </c>
    </row>
    <row r="24" ht="12.75" customHeight="1">
      <c r="B24" s="221"/>
    </row>
    <row r="25" ht="12.75" customHeight="1">
      <c r="B25" s="221"/>
    </row>
    <row r="26" ht="12.75" customHeight="1">
      <c r="B26" s="221"/>
    </row>
    <row r="27" ht="12.75" customHeight="1">
      <c r="B27" s="221"/>
    </row>
    <row r="28" ht="12.75" customHeight="1">
      <c r="B28" s="221"/>
    </row>
    <row r="29" ht="12.75" customHeight="1">
      <c r="B29" s="221"/>
    </row>
    <row r="30" ht="12.75" customHeight="1">
      <c r="B30" s="221"/>
    </row>
    <row r="31" ht="12.75" customHeight="1">
      <c r="B31" s="221"/>
    </row>
    <row r="32" ht="12.75" customHeight="1">
      <c r="B32" s="221"/>
    </row>
    <row r="33" ht="12.75" customHeight="1">
      <c r="B33" s="221"/>
    </row>
    <row r="34" ht="12.75" customHeight="1">
      <c r="B34" s="221"/>
    </row>
    <row r="35" ht="12.75" customHeight="1">
      <c r="B35" s="221"/>
    </row>
    <row r="36" ht="12.75" customHeight="1">
      <c r="B36" s="221"/>
    </row>
    <row r="37" ht="12.75" customHeight="1">
      <c r="B37" s="221"/>
    </row>
    <row r="38" spans="2:53" s="180" customFormat="1" ht="12">
      <c r="B38" s="204"/>
      <c r="Y38" s="181"/>
      <c r="Z38" s="181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</row>
    <row r="39" spans="2:39" s="180" customFormat="1" ht="12">
      <c r="B39" s="204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2:39" s="180" customFormat="1" ht="12">
      <c r="B40" s="204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</row>
    <row r="41" spans="2:39" s="180" customFormat="1" ht="12">
      <c r="B41" s="204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2:39" s="180" customFormat="1" ht="12">
      <c r="B42" s="204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ht="10.5">
      <c r="B43" s="221"/>
    </row>
    <row r="44" ht="10.5">
      <c r="B44" s="221"/>
    </row>
    <row r="45" ht="10.5">
      <c r="B45" s="221"/>
    </row>
    <row r="53" spans="25:39" s="180" customFormat="1" ht="12"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25:53" s="180" customFormat="1" ht="12"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</row>
    <row r="55" spans="25:53" s="180" customFormat="1" ht="12"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</row>
    <row r="56" spans="25:53" s="180" customFormat="1" ht="12"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</row>
    <row r="57" spans="25:53" s="180" customFormat="1" ht="12"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</row>
    <row r="58" spans="25:53" s="180" customFormat="1" ht="12"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</row>
    <row r="59" spans="25:53" s="180" customFormat="1" ht="12"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</row>
    <row r="60" spans="25:53" s="180" customFormat="1" ht="12"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</row>
    <row r="61" spans="25:53" s="180" customFormat="1" ht="12"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</row>
    <row r="62" spans="25:53" s="180" customFormat="1" ht="12"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</row>
    <row r="63" spans="25:53" s="180" customFormat="1" ht="12"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</row>
    <row r="64" spans="25:53" s="180" customFormat="1" ht="12"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</row>
    <row r="65" spans="25:53" s="180" customFormat="1" ht="12"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</row>
    <row r="66" spans="25:53" s="180" customFormat="1" ht="12"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</row>
    <row r="67" spans="25:53" s="180" customFormat="1" ht="12"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</row>
    <row r="68" spans="25:53" s="180" customFormat="1" ht="12"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</row>
    <row r="69" spans="25:53" s="180" customFormat="1" ht="12"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</row>
    <row r="70" spans="25:53" s="180" customFormat="1" ht="12"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</row>
    <row r="71" spans="25:53" s="180" customFormat="1" ht="12"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</row>
    <row r="72" spans="25:53" s="180" customFormat="1" ht="12"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</row>
    <row r="73" spans="25:53" s="180" customFormat="1" ht="12"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</row>
    <row r="74" spans="25:53" s="180" customFormat="1" ht="12"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</row>
    <row r="75" spans="25:53" s="180" customFormat="1" ht="12"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</row>
  </sheetData>
  <sheetProtection/>
  <mergeCells count="2">
    <mergeCell ref="Y4:Z7"/>
    <mergeCell ref="AA4:AA7"/>
  </mergeCells>
  <printOptions/>
  <pageMargins left="0.5905511811023623" right="0.5905511811023623" top="0.7874015748031497" bottom="0.7874015748031497" header="0.5118110236220472" footer="0.5118110236220472"/>
  <pageSetup firstPageNumber="47" useFirstPageNumber="1" fitToHeight="0" fitToWidth="0" horizontalDpi="600" verticalDpi="600" orientation="portrait" paperSize="9" scale="94" r:id="rId1"/>
  <colBreaks count="2" manualBreakCount="2">
    <brk id="23" max="23" man="1"/>
    <brk id="40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showGridLines="0" view="pageBreakPreview" zoomScaleNormal="120" zoomScaleSheetLayoutView="100" workbookViewId="0" topLeftCell="A1">
      <selection activeCell="G18" sqref="G18"/>
    </sheetView>
  </sheetViews>
  <sheetFormatPr defaultColWidth="11.00390625" defaultRowHeight="12.75"/>
  <cols>
    <col min="1" max="1" width="10.00390625" style="5" customWidth="1"/>
    <col min="2" max="13" width="6.875" style="5" customWidth="1"/>
    <col min="14" max="14" width="7.625" style="5" bestFit="1" customWidth="1"/>
    <col min="15" max="15" width="6.75390625" style="5" customWidth="1"/>
    <col min="16" max="16" width="6.75390625" style="5" bestFit="1" customWidth="1"/>
    <col min="17" max="28" width="5.75390625" style="5" customWidth="1"/>
    <col min="29" max="29" width="5.50390625" style="5" customWidth="1"/>
    <col min="30" max="16384" width="11.00390625" style="5" customWidth="1"/>
  </cols>
  <sheetData>
    <row r="1" spans="1:28" ht="13.5" customHeight="1">
      <c r="A1" s="319" t="s">
        <v>0</v>
      </c>
      <c r="B1" s="319"/>
      <c r="C1" s="319"/>
      <c r="AB1" s="10" t="s">
        <v>0</v>
      </c>
    </row>
    <row r="2" spans="1:28" ht="13.5" customHeight="1">
      <c r="A2" s="16"/>
      <c r="AB2" s="10"/>
    </row>
    <row r="3" ht="13.5" customHeight="1">
      <c r="A3" s="16"/>
    </row>
    <row r="4" ht="13.5" customHeight="1">
      <c r="T4" s="17"/>
    </row>
    <row r="5" spans="1:6" ht="13.5" customHeight="1">
      <c r="A5" s="320" t="s">
        <v>222</v>
      </c>
      <c r="B5" s="320"/>
      <c r="C5" s="320"/>
      <c r="D5" s="320"/>
      <c r="E5" s="320"/>
      <c r="F5" s="320"/>
    </row>
    <row r="6" spans="1:28" ht="18" customHeight="1">
      <c r="A6" s="316" t="s">
        <v>2</v>
      </c>
      <c r="B6" s="18"/>
      <c r="C6" s="19"/>
      <c r="D6" s="20"/>
      <c r="E6" s="21"/>
      <c r="F6" s="22"/>
      <c r="G6" s="22"/>
      <c r="H6" s="22"/>
      <c r="I6" s="22"/>
      <c r="J6" s="22"/>
      <c r="K6" s="22"/>
      <c r="L6" s="23" t="s">
        <v>27</v>
      </c>
      <c r="M6" s="22"/>
      <c r="N6" s="22"/>
      <c r="O6" s="22"/>
      <c r="P6" s="22"/>
      <c r="Q6" s="22"/>
      <c r="R6" s="22"/>
      <c r="S6" s="22"/>
      <c r="T6" s="23" t="s">
        <v>29</v>
      </c>
      <c r="U6" s="22"/>
      <c r="V6" s="22"/>
      <c r="W6" s="22"/>
      <c r="X6" s="22"/>
      <c r="Y6" s="22"/>
      <c r="Z6" s="22"/>
      <c r="AA6" s="22"/>
      <c r="AB6" s="24"/>
    </row>
    <row r="7" spans="1:28" ht="18" customHeight="1">
      <c r="A7" s="317"/>
      <c r="B7" s="3" t="s">
        <v>3</v>
      </c>
      <c r="C7" s="7"/>
      <c r="D7" s="2"/>
      <c r="E7" s="1" t="s">
        <v>49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321" t="s">
        <v>50</v>
      </c>
      <c r="R7" s="327"/>
      <c r="S7" s="328"/>
      <c r="T7" s="1" t="s">
        <v>51</v>
      </c>
      <c r="U7" s="25"/>
      <c r="V7" s="25"/>
      <c r="W7" s="25"/>
      <c r="X7" s="25"/>
      <c r="Y7" s="25"/>
      <c r="Z7" s="25"/>
      <c r="AA7" s="25"/>
      <c r="AB7" s="27"/>
    </row>
    <row r="8" spans="1:28" ht="18" customHeight="1">
      <c r="A8" s="317"/>
      <c r="B8" s="29"/>
      <c r="C8" s="30"/>
      <c r="D8" s="30"/>
      <c r="E8" s="1" t="s">
        <v>3</v>
      </c>
      <c r="F8" s="25"/>
      <c r="G8" s="26"/>
      <c r="H8" s="1" t="s">
        <v>52</v>
      </c>
      <c r="I8" s="25"/>
      <c r="J8" s="25"/>
      <c r="K8" s="1" t="s">
        <v>53</v>
      </c>
      <c r="L8" s="25"/>
      <c r="M8" s="26"/>
      <c r="N8" s="25" t="s">
        <v>54</v>
      </c>
      <c r="O8" s="25"/>
      <c r="P8" s="26"/>
      <c r="Q8" s="329"/>
      <c r="R8" s="330"/>
      <c r="S8" s="331"/>
      <c r="T8" s="1" t="s">
        <v>3</v>
      </c>
      <c r="U8" s="25"/>
      <c r="V8" s="26"/>
      <c r="W8" s="1" t="s">
        <v>52</v>
      </c>
      <c r="X8" s="25"/>
      <c r="Y8" s="26"/>
      <c r="Z8" s="1" t="s">
        <v>53</v>
      </c>
      <c r="AA8" s="25"/>
      <c r="AB8" s="27"/>
    </row>
    <row r="9" spans="1:28" ht="18" customHeight="1">
      <c r="A9" s="318"/>
      <c r="B9" s="4" t="s">
        <v>3</v>
      </c>
      <c r="C9" s="4" t="s">
        <v>55</v>
      </c>
      <c r="D9" s="31" t="s">
        <v>56</v>
      </c>
      <c r="E9" s="4" t="s">
        <v>3</v>
      </c>
      <c r="F9" s="4" t="s">
        <v>55</v>
      </c>
      <c r="G9" s="4" t="s">
        <v>56</v>
      </c>
      <c r="H9" s="4" t="s">
        <v>3</v>
      </c>
      <c r="I9" s="4" t="s">
        <v>55</v>
      </c>
      <c r="J9" s="31" t="s">
        <v>56</v>
      </c>
      <c r="K9" s="4" t="s">
        <v>3</v>
      </c>
      <c r="L9" s="4" t="s">
        <v>55</v>
      </c>
      <c r="M9" s="4" t="s">
        <v>56</v>
      </c>
      <c r="N9" s="32" t="s">
        <v>3</v>
      </c>
      <c r="O9" s="4" t="s">
        <v>55</v>
      </c>
      <c r="P9" s="4" t="s">
        <v>56</v>
      </c>
      <c r="Q9" s="4" t="s">
        <v>3</v>
      </c>
      <c r="R9" s="4" t="s">
        <v>55</v>
      </c>
      <c r="S9" s="4" t="s">
        <v>56</v>
      </c>
      <c r="T9" s="4" t="s">
        <v>3</v>
      </c>
      <c r="U9" s="4" t="s">
        <v>55</v>
      </c>
      <c r="V9" s="4" t="s">
        <v>56</v>
      </c>
      <c r="W9" s="4" t="s">
        <v>3</v>
      </c>
      <c r="X9" s="4" t="s">
        <v>55</v>
      </c>
      <c r="Y9" s="4" t="s">
        <v>56</v>
      </c>
      <c r="Z9" s="4" t="s">
        <v>3</v>
      </c>
      <c r="AA9" s="4" t="s">
        <v>55</v>
      </c>
      <c r="AB9" s="8" t="s">
        <v>56</v>
      </c>
    </row>
    <row r="10" spans="1:28" ht="18" customHeight="1">
      <c r="A10" s="28" t="s">
        <v>228</v>
      </c>
      <c r="B10" s="50">
        <v>49425</v>
      </c>
      <c r="C10" s="50">
        <v>24971</v>
      </c>
      <c r="D10" s="50">
        <v>24454</v>
      </c>
      <c r="E10" s="50">
        <v>38075</v>
      </c>
      <c r="F10" s="50">
        <v>19498</v>
      </c>
      <c r="G10" s="50">
        <v>18577</v>
      </c>
      <c r="H10" s="50">
        <v>12454</v>
      </c>
      <c r="I10" s="50">
        <v>6388</v>
      </c>
      <c r="J10" s="50">
        <v>6066</v>
      </c>
      <c r="K10" s="50">
        <v>12608</v>
      </c>
      <c r="L10" s="50">
        <v>6479</v>
      </c>
      <c r="M10" s="50">
        <v>6129</v>
      </c>
      <c r="N10" s="50">
        <v>13013</v>
      </c>
      <c r="O10" s="50">
        <v>6631</v>
      </c>
      <c r="P10" s="50">
        <v>6382</v>
      </c>
      <c r="Q10" s="50">
        <v>42</v>
      </c>
      <c r="R10" s="50">
        <v>41</v>
      </c>
      <c r="S10" s="50">
        <v>1</v>
      </c>
      <c r="T10" s="50">
        <v>848</v>
      </c>
      <c r="U10" s="50">
        <v>466</v>
      </c>
      <c r="V10" s="50">
        <v>382</v>
      </c>
      <c r="W10" s="50">
        <v>282</v>
      </c>
      <c r="X10" s="50">
        <v>163</v>
      </c>
      <c r="Y10" s="50">
        <v>119</v>
      </c>
      <c r="Z10" s="50">
        <v>251</v>
      </c>
      <c r="AA10" s="50">
        <v>130</v>
      </c>
      <c r="AB10" s="51">
        <v>121</v>
      </c>
    </row>
    <row r="11" spans="1:28" ht="18" customHeight="1">
      <c r="A11" s="28" t="s">
        <v>229</v>
      </c>
      <c r="B11" s="50">
        <v>47571</v>
      </c>
      <c r="C11" s="50">
        <v>24104</v>
      </c>
      <c r="D11" s="50">
        <v>23467</v>
      </c>
      <c r="E11" s="50">
        <v>36437</v>
      </c>
      <c r="F11" s="50">
        <v>18776</v>
      </c>
      <c r="G11" s="50">
        <v>17661</v>
      </c>
      <c r="H11" s="50">
        <v>11802</v>
      </c>
      <c r="I11" s="50">
        <v>6127</v>
      </c>
      <c r="J11" s="50">
        <v>5675</v>
      </c>
      <c r="K11" s="50">
        <v>12196</v>
      </c>
      <c r="L11" s="50">
        <v>6256</v>
      </c>
      <c r="M11" s="50">
        <v>5940</v>
      </c>
      <c r="N11" s="50">
        <v>12439</v>
      </c>
      <c r="O11" s="50">
        <v>6393</v>
      </c>
      <c r="P11" s="50">
        <v>6046</v>
      </c>
      <c r="Q11" s="50">
        <v>48</v>
      </c>
      <c r="R11" s="50">
        <v>45</v>
      </c>
      <c r="S11" s="50">
        <v>3</v>
      </c>
      <c r="T11" s="50">
        <v>767</v>
      </c>
      <c r="U11" s="50">
        <v>413</v>
      </c>
      <c r="V11" s="50">
        <v>354</v>
      </c>
      <c r="W11" s="50">
        <v>223</v>
      </c>
      <c r="X11" s="50">
        <v>109</v>
      </c>
      <c r="Y11" s="50">
        <v>114</v>
      </c>
      <c r="Z11" s="50">
        <v>249</v>
      </c>
      <c r="AA11" s="50">
        <v>143</v>
      </c>
      <c r="AB11" s="51">
        <v>106</v>
      </c>
    </row>
    <row r="12" spans="1:28" ht="18" customHeight="1">
      <c r="A12" s="28" t="s">
        <v>138</v>
      </c>
      <c r="B12" s="50">
        <v>27115</v>
      </c>
      <c r="C12" s="50">
        <v>12913</v>
      </c>
      <c r="D12" s="50">
        <v>14202</v>
      </c>
      <c r="E12" s="50">
        <v>17798</v>
      </c>
      <c r="F12" s="50">
        <v>8435</v>
      </c>
      <c r="G12" s="50">
        <v>9363</v>
      </c>
      <c r="H12" s="50">
        <v>5800</v>
      </c>
      <c r="I12" s="78">
        <v>2803</v>
      </c>
      <c r="J12" s="78">
        <v>2997</v>
      </c>
      <c r="K12" s="50">
        <v>5894</v>
      </c>
      <c r="L12" s="50">
        <v>2738</v>
      </c>
      <c r="M12" s="50">
        <v>3156</v>
      </c>
      <c r="N12" s="50">
        <v>6104</v>
      </c>
      <c r="O12" s="50">
        <v>2894</v>
      </c>
      <c r="P12" s="50">
        <v>3210</v>
      </c>
      <c r="Q12" s="50" t="s">
        <v>9</v>
      </c>
      <c r="R12" s="50" t="s">
        <v>206</v>
      </c>
      <c r="S12" s="50" t="s">
        <v>177</v>
      </c>
      <c r="T12" s="50">
        <v>716</v>
      </c>
      <c r="U12" s="50">
        <v>366</v>
      </c>
      <c r="V12" s="50">
        <v>350</v>
      </c>
      <c r="W12" s="50">
        <v>211</v>
      </c>
      <c r="X12" s="50">
        <v>99</v>
      </c>
      <c r="Y12" s="50">
        <v>112</v>
      </c>
      <c r="Z12" s="50">
        <v>235</v>
      </c>
      <c r="AA12" s="50">
        <v>129</v>
      </c>
      <c r="AB12" s="51">
        <v>106</v>
      </c>
    </row>
    <row r="13" spans="1:28" ht="18" customHeight="1">
      <c r="A13" s="28" t="s">
        <v>139</v>
      </c>
      <c r="B13" s="50">
        <v>2650</v>
      </c>
      <c r="C13" s="50">
        <v>1292</v>
      </c>
      <c r="D13" s="50">
        <v>1358</v>
      </c>
      <c r="E13" s="50">
        <v>2650</v>
      </c>
      <c r="F13" s="50">
        <v>1292</v>
      </c>
      <c r="G13" s="50">
        <v>1358</v>
      </c>
      <c r="H13" s="50">
        <v>848</v>
      </c>
      <c r="I13" s="50">
        <v>423</v>
      </c>
      <c r="J13" s="50">
        <v>425</v>
      </c>
      <c r="K13" s="50">
        <v>902</v>
      </c>
      <c r="L13" s="50">
        <v>423</v>
      </c>
      <c r="M13" s="50">
        <v>479</v>
      </c>
      <c r="N13" s="50">
        <v>900</v>
      </c>
      <c r="O13" s="50">
        <v>446</v>
      </c>
      <c r="P13" s="50">
        <v>454</v>
      </c>
      <c r="Q13" s="50" t="s">
        <v>9</v>
      </c>
      <c r="R13" s="50" t="s">
        <v>9</v>
      </c>
      <c r="S13" s="50" t="s">
        <v>9</v>
      </c>
      <c r="T13" s="50" t="s">
        <v>9</v>
      </c>
      <c r="U13" s="50" t="s">
        <v>9</v>
      </c>
      <c r="V13" s="50" t="s">
        <v>9</v>
      </c>
      <c r="W13" s="50" t="s">
        <v>9</v>
      </c>
      <c r="X13" s="50" t="s">
        <v>177</v>
      </c>
      <c r="Y13" s="50">
        <v>0</v>
      </c>
      <c r="Z13" s="50" t="s">
        <v>9</v>
      </c>
      <c r="AA13" s="50" t="s">
        <v>177</v>
      </c>
      <c r="AB13" s="51" t="s">
        <v>177</v>
      </c>
    </row>
    <row r="14" spans="1:28" ht="18" customHeight="1">
      <c r="A14" s="28" t="s">
        <v>140</v>
      </c>
      <c r="B14" s="50">
        <v>6049</v>
      </c>
      <c r="C14" s="50">
        <v>5353</v>
      </c>
      <c r="D14" s="50">
        <v>696</v>
      </c>
      <c r="E14" s="50">
        <v>5473</v>
      </c>
      <c r="F14" s="50">
        <v>4897</v>
      </c>
      <c r="G14" s="50">
        <v>576</v>
      </c>
      <c r="H14" s="50">
        <v>1743</v>
      </c>
      <c r="I14" s="78">
        <v>1539</v>
      </c>
      <c r="J14" s="78">
        <v>204</v>
      </c>
      <c r="K14" s="50">
        <v>1884</v>
      </c>
      <c r="L14" s="50">
        <v>1689</v>
      </c>
      <c r="M14" s="50">
        <v>195</v>
      </c>
      <c r="N14" s="50">
        <v>1846</v>
      </c>
      <c r="O14" s="50">
        <v>1669</v>
      </c>
      <c r="P14" s="50">
        <v>177</v>
      </c>
      <c r="Q14" s="50" t="s">
        <v>9</v>
      </c>
      <c r="R14" s="50" t="s">
        <v>9</v>
      </c>
      <c r="S14" s="50" t="s">
        <v>9</v>
      </c>
      <c r="T14" s="50">
        <v>51</v>
      </c>
      <c r="U14" s="50">
        <v>47</v>
      </c>
      <c r="V14" s="50">
        <v>4</v>
      </c>
      <c r="W14" s="50">
        <v>12</v>
      </c>
      <c r="X14" s="50">
        <v>10</v>
      </c>
      <c r="Y14" s="50">
        <v>2</v>
      </c>
      <c r="Z14" s="50">
        <v>14</v>
      </c>
      <c r="AA14" s="50">
        <v>14</v>
      </c>
      <c r="AB14" s="51">
        <v>0</v>
      </c>
    </row>
    <row r="15" spans="1:28" ht="18" customHeight="1">
      <c r="A15" s="28" t="s">
        <v>141</v>
      </c>
      <c r="B15" s="50">
        <v>4500</v>
      </c>
      <c r="C15" s="50">
        <v>1726</v>
      </c>
      <c r="D15" s="50">
        <v>2774</v>
      </c>
      <c r="E15" s="50">
        <v>4027</v>
      </c>
      <c r="F15" s="50">
        <v>1453</v>
      </c>
      <c r="G15" s="50">
        <v>2574</v>
      </c>
      <c r="H15" s="50">
        <v>1284</v>
      </c>
      <c r="I15" s="50">
        <v>481</v>
      </c>
      <c r="J15" s="50">
        <v>803</v>
      </c>
      <c r="K15" s="50">
        <v>1329</v>
      </c>
      <c r="L15" s="50">
        <v>477</v>
      </c>
      <c r="M15" s="50">
        <v>852</v>
      </c>
      <c r="N15" s="50">
        <v>1414</v>
      </c>
      <c r="O15" s="50">
        <v>495</v>
      </c>
      <c r="P15" s="50">
        <v>919</v>
      </c>
      <c r="Q15" s="50" t="s">
        <v>9</v>
      </c>
      <c r="R15" s="50" t="s">
        <v>9</v>
      </c>
      <c r="S15" s="50" t="s">
        <v>9</v>
      </c>
      <c r="T15" s="50" t="s">
        <v>9</v>
      </c>
      <c r="U15" s="50" t="s">
        <v>9</v>
      </c>
      <c r="V15" s="50" t="s">
        <v>9</v>
      </c>
      <c r="W15" s="50" t="s">
        <v>9</v>
      </c>
      <c r="X15" s="50" t="s">
        <v>204</v>
      </c>
      <c r="Y15" s="50" t="s">
        <v>177</v>
      </c>
      <c r="Z15" s="50" t="s">
        <v>9</v>
      </c>
      <c r="AA15" s="50" t="s">
        <v>177</v>
      </c>
      <c r="AB15" s="51" t="s">
        <v>177</v>
      </c>
    </row>
    <row r="16" spans="1:28" ht="18" customHeight="1">
      <c r="A16" s="28" t="s">
        <v>142</v>
      </c>
      <c r="B16" s="50">
        <v>448</v>
      </c>
      <c r="C16" s="50">
        <v>366</v>
      </c>
      <c r="D16" s="50">
        <v>82</v>
      </c>
      <c r="E16" s="50">
        <v>400</v>
      </c>
      <c r="F16" s="50">
        <v>321</v>
      </c>
      <c r="G16" s="50">
        <v>79</v>
      </c>
      <c r="H16" s="50">
        <v>140</v>
      </c>
      <c r="I16" s="50">
        <v>109</v>
      </c>
      <c r="J16" s="50">
        <v>31</v>
      </c>
      <c r="K16" s="50">
        <v>132</v>
      </c>
      <c r="L16" s="50">
        <v>109</v>
      </c>
      <c r="M16" s="50">
        <v>23</v>
      </c>
      <c r="N16" s="50">
        <v>128</v>
      </c>
      <c r="O16" s="50">
        <v>103</v>
      </c>
      <c r="P16" s="50">
        <v>25</v>
      </c>
      <c r="Q16" s="50">
        <v>48</v>
      </c>
      <c r="R16" s="50">
        <v>45</v>
      </c>
      <c r="S16" s="50">
        <v>3</v>
      </c>
      <c r="T16" s="50" t="s">
        <v>9</v>
      </c>
      <c r="U16" s="50" t="s">
        <v>9</v>
      </c>
      <c r="V16" s="50" t="s">
        <v>9</v>
      </c>
      <c r="W16" s="50" t="s">
        <v>9</v>
      </c>
      <c r="X16" s="50" t="s">
        <v>177</v>
      </c>
      <c r="Y16" s="50" t="s">
        <v>177</v>
      </c>
      <c r="Z16" s="50" t="s">
        <v>9</v>
      </c>
      <c r="AA16" s="50" t="s">
        <v>177</v>
      </c>
      <c r="AB16" s="51" t="s">
        <v>177</v>
      </c>
    </row>
    <row r="17" spans="1:28" ht="18" customHeight="1">
      <c r="A17" s="28" t="s">
        <v>143</v>
      </c>
      <c r="B17" s="50">
        <v>269</v>
      </c>
      <c r="C17" s="50">
        <v>31</v>
      </c>
      <c r="D17" s="50">
        <v>238</v>
      </c>
      <c r="E17" s="50">
        <v>43</v>
      </c>
      <c r="F17" s="50">
        <v>11</v>
      </c>
      <c r="G17" s="50">
        <v>32</v>
      </c>
      <c r="H17" s="50">
        <v>12</v>
      </c>
      <c r="I17" s="50">
        <v>2</v>
      </c>
      <c r="J17" s="50">
        <v>10</v>
      </c>
      <c r="K17" s="50">
        <v>17</v>
      </c>
      <c r="L17" s="50">
        <v>6</v>
      </c>
      <c r="M17" s="50">
        <v>11</v>
      </c>
      <c r="N17" s="50">
        <v>14</v>
      </c>
      <c r="O17" s="50">
        <v>3</v>
      </c>
      <c r="P17" s="50">
        <v>11</v>
      </c>
      <c r="Q17" s="50" t="s">
        <v>9</v>
      </c>
      <c r="R17" s="50" t="s">
        <v>9</v>
      </c>
      <c r="S17" s="50" t="s">
        <v>9</v>
      </c>
      <c r="T17" s="50" t="s">
        <v>9</v>
      </c>
      <c r="U17" s="50" t="s">
        <v>9</v>
      </c>
      <c r="V17" s="50" t="s">
        <v>9</v>
      </c>
      <c r="W17" s="50" t="s">
        <v>9</v>
      </c>
      <c r="X17" s="50" t="s">
        <v>177</v>
      </c>
      <c r="Y17" s="50" t="s">
        <v>177</v>
      </c>
      <c r="Z17" s="50" t="s">
        <v>9</v>
      </c>
      <c r="AA17" s="50" t="s">
        <v>177</v>
      </c>
      <c r="AB17" s="51" t="s">
        <v>177</v>
      </c>
    </row>
    <row r="18" spans="1:28" ht="18" customHeight="1">
      <c r="A18" s="28" t="s">
        <v>146</v>
      </c>
      <c r="B18" s="50">
        <v>419</v>
      </c>
      <c r="C18" s="50">
        <v>56</v>
      </c>
      <c r="D18" s="50">
        <v>363</v>
      </c>
      <c r="E18" s="50" t="s">
        <v>9</v>
      </c>
      <c r="F18" s="50" t="s">
        <v>9</v>
      </c>
      <c r="G18" s="50" t="s">
        <v>9</v>
      </c>
      <c r="H18" s="50" t="s">
        <v>9</v>
      </c>
      <c r="I18" s="50">
        <v>0</v>
      </c>
      <c r="J18" s="50">
        <v>0</v>
      </c>
      <c r="K18" s="50" t="s">
        <v>9</v>
      </c>
      <c r="L18" s="50">
        <v>0</v>
      </c>
      <c r="M18" s="50">
        <v>0</v>
      </c>
      <c r="N18" s="50" t="s">
        <v>9</v>
      </c>
      <c r="O18" s="50">
        <v>0</v>
      </c>
      <c r="P18" s="50">
        <v>0</v>
      </c>
      <c r="Q18" s="50" t="s">
        <v>9</v>
      </c>
      <c r="R18" s="50" t="s">
        <v>9</v>
      </c>
      <c r="S18" s="50" t="s">
        <v>9</v>
      </c>
      <c r="T18" s="50" t="s">
        <v>9</v>
      </c>
      <c r="U18" s="50" t="s">
        <v>9</v>
      </c>
      <c r="V18" s="50" t="s">
        <v>9</v>
      </c>
      <c r="W18" s="50" t="s">
        <v>9</v>
      </c>
      <c r="X18" s="50" t="s">
        <v>177</v>
      </c>
      <c r="Y18" s="50" t="s">
        <v>177</v>
      </c>
      <c r="Z18" s="50" t="s">
        <v>9</v>
      </c>
      <c r="AA18" s="50" t="s">
        <v>177</v>
      </c>
      <c r="AB18" s="51" t="s">
        <v>177</v>
      </c>
    </row>
    <row r="19" spans="1:28" ht="18" customHeight="1">
      <c r="A19" s="28" t="s">
        <v>48</v>
      </c>
      <c r="B19" s="50">
        <v>2509</v>
      </c>
      <c r="C19" s="50">
        <v>903</v>
      </c>
      <c r="D19" s="50">
        <v>1606</v>
      </c>
      <c r="E19" s="50">
        <v>2434</v>
      </c>
      <c r="F19" s="50">
        <v>903</v>
      </c>
      <c r="G19" s="50">
        <v>1531</v>
      </c>
      <c r="H19" s="50">
        <v>790</v>
      </c>
      <c r="I19" s="50">
        <v>284</v>
      </c>
      <c r="J19" s="50">
        <v>506</v>
      </c>
      <c r="K19" s="50">
        <v>816</v>
      </c>
      <c r="L19" s="50">
        <v>325</v>
      </c>
      <c r="M19" s="50">
        <v>491</v>
      </c>
      <c r="N19" s="50">
        <v>828</v>
      </c>
      <c r="O19" s="50">
        <v>294</v>
      </c>
      <c r="P19" s="50">
        <v>534</v>
      </c>
      <c r="Q19" s="50" t="s">
        <v>9</v>
      </c>
      <c r="R19" s="50" t="s">
        <v>9</v>
      </c>
      <c r="S19" s="50" t="s">
        <v>9</v>
      </c>
      <c r="T19" s="50" t="s">
        <v>9</v>
      </c>
      <c r="U19" s="50" t="s">
        <v>9</v>
      </c>
      <c r="V19" s="50" t="s">
        <v>9</v>
      </c>
      <c r="W19" s="50" t="s">
        <v>9</v>
      </c>
      <c r="X19" s="50" t="s">
        <v>177</v>
      </c>
      <c r="Y19" s="50" t="s">
        <v>177</v>
      </c>
      <c r="Z19" s="50" t="s">
        <v>9</v>
      </c>
      <c r="AA19" s="50" t="s">
        <v>177</v>
      </c>
      <c r="AB19" s="51" t="s">
        <v>177</v>
      </c>
    </row>
    <row r="20" spans="1:28" ht="18" customHeight="1">
      <c r="A20" s="35" t="s">
        <v>145</v>
      </c>
      <c r="B20" s="52">
        <v>3612</v>
      </c>
      <c r="C20" s="52">
        <v>1464</v>
      </c>
      <c r="D20" s="52">
        <v>2148</v>
      </c>
      <c r="E20" s="52">
        <v>3612</v>
      </c>
      <c r="F20" s="52">
        <v>1464</v>
      </c>
      <c r="G20" s="52">
        <v>2148</v>
      </c>
      <c r="H20" s="52">
        <v>1185</v>
      </c>
      <c r="I20" s="52">
        <v>486</v>
      </c>
      <c r="J20" s="52">
        <v>699</v>
      </c>
      <c r="K20" s="52">
        <v>1222</v>
      </c>
      <c r="L20" s="52">
        <v>489</v>
      </c>
      <c r="M20" s="52">
        <v>733</v>
      </c>
      <c r="N20" s="52">
        <v>1205</v>
      </c>
      <c r="O20" s="52">
        <v>489</v>
      </c>
      <c r="P20" s="52">
        <v>716</v>
      </c>
      <c r="Q20" s="52" t="s">
        <v>9</v>
      </c>
      <c r="R20" s="52" t="s">
        <v>9</v>
      </c>
      <c r="S20" s="52" t="s">
        <v>9</v>
      </c>
      <c r="T20" s="52" t="s">
        <v>9</v>
      </c>
      <c r="U20" s="52" t="s">
        <v>9</v>
      </c>
      <c r="V20" s="52" t="s">
        <v>9</v>
      </c>
      <c r="W20" s="52" t="s">
        <v>9</v>
      </c>
      <c r="X20" s="52" t="s">
        <v>177</v>
      </c>
      <c r="Y20" s="52" t="s">
        <v>177</v>
      </c>
      <c r="Z20" s="52" t="s">
        <v>9</v>
      </c>
      <c r="AA20" s="52" t="s">
        <v>177</v>
      </c>
      <c r="AB20" s="79" t="s">
        <v>177</v>
      </c>
    </row>
    <row r="21" spans="2:28" ht="18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6"/>
      <c r="AB21" s="46"/>
    </row>
    <row r="22" ht="18" customHeight="1">
      <c r="Z22" s="6"/>
    </row>
    <row r="23" ht="18" customHeight="1"/>
    <row r="24" spans="1:22" ht="18" customHeight="1">
      <c r="A24" s="316" t="s">
        <v>2</v>
      </c>
      <c r="B24" s="21"/>
      <c r="C24" s="23" t="s">
        <v>27</v>
      </c>
      <c r="D24" s="22"/>
      <c r="E24" s="22"/>
      <c r="F24" s="23" t="s">
        <v>29</v>
      </c>
      <c r="G24" s="38"/>
      <c r="H24" s="21"/>
      <c r="I24" s="22"/>
      <c r="J24" s="22"/>
      <c r="K24" s="23" t="s">
        <v>30</v>
      </c>
      <c r="L24" s="22"/>
      <c r="M24" s="22"/>
      <c r="N24" s="22"/>
      <c r="O24" s="23"/>
      <c r="P24" s="22"/>
      <c r="Q24" s="22"/>
      <c r="R24" s="22"/>
      <c r="S24" s="23" t="s">
        <v>29</v>
      </c>
      <c r="T24" s="22"/>
      <c r="U24" s="22"/>
      <c r="V24" s="24"/>
    </row>
    <row r="25" spans="1:22" ht="18" customHeight="1">
      <c r="A25" s="317"/>
      <c r="B25" s="1" t="s">
        <v>51</v>
      </c>
      <c r="C25" s="25"/>
      <c r="D25" s="25"/>
      <c r="E25" s="25"/>
      <c r="F25" s="25"/>
      <c r="G25" s="26"/>
      <c r="H25" s="1" t="s">
        <v>49</v>
      </c>
      <c r="I25" s="25"/>
      <c r="J25" s="25"/>
      <c r="K25" s="25"/>
      <c r="L25" s="25"/>
      <c r="M25" s="25"/>
      <c r="N25" s="25"/>
      <c r="O25" s="25" t="s">
        <v>49</v>
      </c>
      <c r="P25" s="25"/>
      <c r="Q25" s="25"/>
      <c r="R25" s="25"/>
      <c r="S25" s="26"/>
      <c r="T25" s="321" t="s">
        <v>50</v>
      </c>
      <c r="U25" s="322"/>
      <c r="V25" s="323"/>
    </row>
    <row r="26" spans="1:22" ht="18" customHeight="1">
      <c r="A26" s="317"/>
      <c r="B26" s="1" t="s">
        <v>54</v>
      </c>
      <c r="C26" s="25"/>
      <c r="D26" s="26"/>
      <c r="E26" s="1" t="s">
        <v>57</v>
      </c>
      <c r="F26" s="25"/>
      <c r="G26" s="26"/>
      <c r="H26" s="1" t="s">
        <v>3</v>
      </c>
      <c r="I26" s="25"/>
      <c r="J26" s="26"/>
      <c r="K26" s="1" t="s">
        <v>52</v>
      </c>
      <c r="L26" s="25"/>
      <c r="M26" s="26"/>
      <c r="N26" s="1" t="s">
        <v>53</v>
      </c>
      <c r="O26" s="25"/>
      <c r="P26" s="26"/>
      <c r="Q26" s="1" t="s">
        <v>54</v>
      </c>
      <c r="R26" s="25"/>
      <c r="S26" s="26"/>
      <c r="T26" s="324"/>
      <c r="U26" s="325"/>
      <c r="V26" s="326"/>
    </row>
    <row r="27" spans="1:22" ht="18" customHeight="1">
      <c r="A27" s="318"/>
      <c r="B27" s="4" t="s">
        <v>3</v>
      </c>
      <c r="C27" s="4" t="s">
        <v>55</v>
      </c>
      <c r="D27" s="4" t="s">
        <v>56</v>
      </c>
      <c r="E27" s="4" t="s">
        <v>3</v>
      </c>
      <c r="F27" s="4" t="s">
        <v>55</v>
      </c>
      <c r="G27" s="4" t="s">
        <v>56</v>
      </c>
      <c r="H27" s="4" t="s">
        <v>3</v>
      </c>
      <c r="I27" s="4" t="s">
        <v>55</v>
      </c>
      <c r="J27" s="31" t="s">
        <v>56</v>
      </c>
      <c r="K27" s="4" t="s">
        <v>3</v>
      </c>
      <c r="L27" s="4" t="s">
        <v>55</v>
      </c>
      <c r="M27" s="4" t="s">
        <v>56</v>
      </c>
      <c r="N27" s="4" t="s">
        <v>3</v>
      </c>
      <c r="O27" s="4" t="s">
        <v>55</v>
      </c>
      <c r="P27" s="4" t="s">
        <v>56</v>
      </c>
      <c r="Q27" s="4" t="s">
        <v>3</v>
      </c>
      <c r="R27" s="4" t="s">
        <v>55</v>
      </c>
      <c r="S27" s="4" t="s">
        <v>56</v>
      </c>
      <c r="T27" s="4" t="s">
        <v>3</v>
      </c>
      <c r="U27" s="4" t="s">
        <v>55</v>
      </c>
      <c r="V27" s="8" t="s">
        <v>56</v>
      </c>
    </row>
    <row r="28" spans="1:22" ht="18" customHeight="1">
      <c r="A28" s="28" t="s">
        <v>228</v>
      </c>
      <c r="B28" s="33">
        <v>230</v>
      </c>
      <c r="C28" s="33">
        <v>119</v>
      </c>
      <c r="D28" s="33">
        <v>111</v>
      </c>
      <c r="E28" s="33">
        <v>85</v>
      </c>
      <c r="F28" s="33">
        <v>54</v>
      </c>
      <c r="G28" s="33">
        <v>31</v>
      </c>
      <c r="H28" s="33">
        <v>10256</v>
      </c>
      <c r="I28" s="33">
        <v>4937</v>
      </c>
      <c r="J28" s="33">
        <v>5319</v>
      </c>
      <c r="K28" s="33">
        <v>3538</v>
      </c>
      <c r="L28" s="33">
        <v>1647</v>
      </c>
      <c r="M28" s="33">
        <v>1891</v>
      </c>
      <c r="N28" s="33">
        <v>3333</v>
      </c>
      <c r="O28" s="33">
        <v>1624</v>
      </c>
      <c r="P28" s="33">
        <v>1709</v>
      </c>
      <c r="Q28" s="33">
        <v>3385</v>
      </c>
      <c r="R28" s="33">
        <v>1666</v>
      </c>
      <c r="S28" s="33">
        <v>1719</v>
      </c>
      <c r="T28" s="33">
        <v>204</v>
      </c>
      <c r="U28" s="33">
        <v>29</v>
      </c>
      <c r="V28" s="34">
        <v>175</v>
      </c>
    </row>
    <row r="29" spans="1:22" ht="18" customHeight="1">
      <c r="A29" s="28" t="s">
        <v>229</v>
      </c>
      <c r="B29" s="33">
        <v>227</v>
      </c>
      <c r="C29" s="33">
        <v>122</v>
      </c>
      <c r="D29" s="33">
        <v>105</v>
      </c>
      <c r="E29" s="33">
        <v>68</v>
      </c>
      <c r="F29" s="33">
        <v>39</v>
      </c>
      <c r="G29" s="33">
        <v>29</v>
      </c>
      <c r="H29" s="33">
        <v>10151</v>
      </c>
      <c r="I29" s="33">
        <v>4851</v>
      </c>
      <c r="J29" s="33">
        <v>5300</v>
      </c>
      <c r="K29" s="33">
        <v>3456</v>
      </c>
      <c r="L29" s="33">
        <v>1660</v>
      </c>
      <c r="M29" s="33">
        <v>1796</v>
      </c>
      <c r="N29" s="33">
        <v>3436</v>
      </c>
      <c r="O29" s="33">
        <v>1594</v>
      </c>
      <c r="P29" s="33">
        <v>1842</v>
      </c>
      <c r="Q29" s="33">
        <v>3259</v>
      </c>
      <c r="R29" s="33">
        <v>1597</v>
      </c>
      <c r="S29" s="33">
        <v>1662</v>
      </c>
      <c r="T29" s="33">
        <v>168</v>
      </c>
      <c r="U29" s="33">
        <v>19</v>
      </c>
      <c r="V29" s="34">
        <v>149</v>
      </c>
    </row>
    <row r="30" spans="1:24" ht="18" customHeight="1">
      <c r="A30" s="28" t="s">
        <v>138</v>
      </c>
      <c r="B30" s="33">
        <v>212</v>
      </c>
      <c r="C30" s="33">
        <v>108</v>
      </c>
      <c r="D30" s="33">
        <v>104</v>
      </c>
      <c r="E30" s="33">
        <v>58</v>
      </c>
      <c r="F30" s="33">
        <v>30</v>
      </c>
      <c r="G30" s="33">
        <v>28</v>
      </c>
      <c r="H30" s="33">
        <v>8601</v>
      </c>
      <c r="I30" s="33">
        <v>4112</v>
      </c>
      <c r="J30" s="33">
        <v>4489</v>
      </c>
      <c r="K30" s="33">
        <v>2962</v>
      </c>
      <c r="L30" s="33">
        <v>1424</v>
      </c>
      <c r="M30" s="33">
        <v>1538</v>
      </c>
      <c r="N30" s="33">
        <v>2926</v>
      </c>
      <c r="O30" s="33">
        <v>1362</v>
      </c>
      <c r="P30" s="33">
        <v>1564</v>
      </c>
      <c r="Q30" s="33">
        <v>2713</v>
      </c>
      <c r="R30" s="233">
        <v>1326</v>
      </c>
      <c r="S30" s="33">
        <v>1387</v>
      </c>
      <c r="T30" s="33" t="s">
        <v>9</v>
      </c>
      <c r="U30" s="33" t="s">
        <v>9</v>
      </c>
      <c r="V30" s="34" t="s">
        <v>9</v>
      </c>
      <c r="X30" s="46"/>
    </row>
    <row r="31" spans="1:22" ht="18" customHeight="1">
      <c r="A31" s="28" t="s">
        <v>139</v>
      </c>
      <c r="B31" s="33" t="s">
        <v>9</v>
      </c>
      <c r="C31" s="33" t="s">
        <v>177</v>
      </c>
      <c r="D31" s="33" t="s">
        <v>205</v>
      </c>
      <c r="E31" s="33" t="s">
        <v>9</v>
      </c>
      <c r="F31" s="33" t="s">
        <v>177</v>
      </c>
      <c r="G31" s="33" t="s">
        <v>177</v>
      </c>
      <c r="H31" s="33" t="s">
        <v>9</v>
      </c>
      <c r="I31" s="33" t="s">
        <v>9</v>
      </c>
      <c r="J31" s="33" t="s">
        <v>9</v>
      </c>
      <c r="K31" s="33" t="s">
        <v>9</v>
      </c>
      <c r="L31" s="33" t="s">
        <v>177</v>
      </c>
      <c r="M31" s="33" t="s">
        <v>177</v>
      </c>
      <c r="N31" s="33" t="s">
        <v>9</v>
      </c>
      <c r="O31" s="33" t="s">
        <v>177</v>
      </c>
      <c r="P31" s="33" t="s">
        <v>177</v>
      </c>
      <c r="Q31" s="33" t="s">
        <v>9</v>
      </c>
      <c r="R31" s="33" t="s">
        <v>177</v>
      </c>
      <c r="S31" s="33" t="s">
        <v>177</v>
      </c>
      <c r="T31" s="33" t="s">
        <v>9</v>
      </c>
      <c r="U31" s="33" t="s">
        <v>9</v>
      </c>
      <c r="V31" s="34" t="s">
        <v>9</v>
      </c>
    </row>
    <row r="32" spans="1:22" ht="18" customHeight="1">
      <c r="A32" s="28" t="s">
        <v>140</v>
      </c>
      <c r="B32" s="33">
        <v>15</v>
      </c>
      <c r="C32" s="33">
        <v>14</v>
      </c>
      <c r="D32" s="33">
        <v>1</v>
      </c>
      <c r="E32" s="33">
        <v>10</v>
      </c>
      <c r="F32" s="33">
        <v>9</v>
      </c>
      <c r="G32" s="33">
        <v>1</v>
      </c>
      <c r="H32" s="33">
        <v>525</v>
      </c>
      <c r="I32" s="33">
        <v>409</v>
      </c>
      <c r="J32" s="33">
        <v>116</v>
      </c>
      <c r="K32" s="33">
        <v>182</v>
      </c>
      <c r="L32" s="33">
        <v>146</v>
      </c>
      <c r="M32" s="33">
        <v>36</v>
      </c>
      <c r="N32" s="33">
        <v>163</v>
      </c>
      <c r="O32" s="33">
        <v>121</v>
      </c>
      <c r="P32" s="33">
        <v>42</v>
      </c>
      <c r="Q32" s="33">
        <v>180</v>
      </c>
      <c r="R32" s="33">
        <v>142</v>
      </c>
      <c r="S32" s="33">
        <v>38</v>
      </c>
      <c r="T32" s="33" t="s">
        <v>9</v>
      </c>
      <c r="U32" s="33" t="s">
        <v>9</v>
      </c>
      <c r="V32" s="34" t="s">
        <v>9</v>
      </c>
    </row>
    <row r="33" spans="1:22" ht="18" customHeight="1">
      <c r="A33" s="28" t="s">
        <v>141</v>
      </c>
      <c r="B33" s="33" t="s">
        <v>9</v>
      </c>
      <c r="C33" s="33" t="s">
        <v>177</v>
      </c>
      <c r="D33" s="33" t="s">
        <v>177</v>
      </c>
      <c r="E33" s="33" t="s">
        <v>9</v>
      </c>
      <c r="F33" s="33" t="s">
        <v>177</v>
      </c>
      <c r="G33" s="33" t="s">
        <v>9</v>
      </c>
      <c r="H33" s="33">
        <v>473</v>
      </c>
      <c r="I33" s="33">
        <v>273</v>
      </c>
      <c r="J33" s="33">
        <v>200</v>
      </c>
      <c r="K33" s="33">
        <v>134</v>
      </c>
      <c r="L33" s="33">
        <v>77</v>
      </c>
      <c r="M33" s="33">
        <v>57</v>
      </c>
      <c r="N33" s="33">
        <v>165</v>
      </c>
      <c r="O33" s="33">
        <v>91</v>
      </c>
      <c r="P33" s="33">
        <v>74</v>
      </c>
      <c r="Q33" s="33">
        <v>174</v>
      </c>
      <c r="R33" s="33">
        <v>105</v>
      </c>
      <c r="S33" s="33">
        <v>69</v>
      </c>
      <c r="T33" s="33" t="s">
        <v>9</v>
      </c>
      <c r="U33" s="33" t="s">
        <v>9</v>
      </c>
      <c r="V33" s="34" t="s">
        <v>9</v>
      </c>
    </row>
    <row r="34" spans="1:22" ht="18" customHeight="1">
      <c r="A34" s="28" t="s">
        <v>142</v>
      </c>
      <c r="B34" s="33" t="s">
        <v>9</v>
      </c>
      <c r="C34" s="33" t="s">
        <v>177</v>
      </c>
      <c r="D34" s="33" t="s">
        <v>177</v>
      </c>
      <c r="E34" s="33" t="s">
        <v>9</v>
      </c>
      <c r="F34" s="33" t="s">
        <v>177</v>
      </c>
      <c r="G34" s="33" t="s">
        <v>177</v>
      </c>
      <c r="H34" s="33" t="s">
        <v>9</v>
      </c>
      <c r="I34" s="33" t="s">
        <v>9</v>
      </c>
      <c r="J34" s="33" t="s">
        <v>9</v>
      </c>
      <c r="K34" s="33" t="s">
        <v>9</v>
      </c>
      <c r="L34" s="33" t="s">
        <v>177</v>
      </c>
      <c r="M34" s="33" t="s">
        <v>177</v>
      </c>
      <c r="N34" s="33" t="s">
        <v>9</v>
      </c>
      <c r="O34" s="33" t="s">
        <v>177</v>
      </c>
      <c r="P34" s="33" t="s">
        <v>177</v>
      </c>
      <c r="Q34" s="33" t="s">
        <v>9</v>
      </c>
      <c r="R34" s="33" t="s">
        <v>177</v>
      </c>
      <c r="S34" s="33" t="s">
        <v>177</v>
      </c>
      <c r="T34" s="33" t="s">
        <v>9</v>
      </c>
      <c r="U34" s="33" t="s">
        <v>9</v>
      </c>
      <c r="V34" s="34" t="s">
        <v>9</v>
      </c>
    </row>
    <row r="35" spans="1:22" ht="18" customHeight="1">
      <c r="A35" s="28" t="s">
        <v>143</v>
      </c>
      <c r="B35" s="33" t="s">
        <v>9</v>
      </c>
      <c r="C35" s="33" t="s">
        <v>177</v>
      </c>
      <c r="D35" s="33" t="s">
        <v>177</v>
      </c>
      <c r="E35" s="33" t="s">
        <v>9</v>
      </c>
      <c r="F35" s="33" t="s">
        <v>177</v>
      </c>
      <c r="G35" s="33" t="s">
        <v>177</v>
      </c>
      <c r="H35" s="33">
        <v>226</v>
      </c>
      <c r="I35" s="33">
        <v>20</v>
      </c>
      <c r="J35" s="33">
        <v>206</v>
      </c>
      <c r="K35" s="33">
        <v>78</v>
      </c>
      <c r="L35" s="33">
        <v>6</v>
      </c>
      <c r="M35" s="33">
        <v>72</v>
      </c>
      <c r="N35" s="33">
        <v>75</v>
      </c>
      <c r="O35" s="33">
        <v>7</v>
      </c>
      <c r="P35" s="33">
        <v>68</v>
      </c>
      <c r="Q35" s="33">
        <v>73</v>
      </c>
      <c r="R35" s="33">
        <v>7</v>
      </c>
      <c r="S35" s="33">
        <v>66</v>
      </c>
      <c r="T35" s="33" t="s">
        <v>9</v>
      </c>
      <c r="U35" s="33" t="s">
        <v>9</v>
      </c>
      <c r="V35" s="34" t="s">
        <v>9</v>
      </c>
    </row>
    <row r="36" spans="1:22" ht="18" customHeight="1">
      <c r="A36" s="28" t="s">
        <v>146</v>
      </c>
      <c r="B36" s="33" t="s">
        <v>9</v>
      </c>
      <c r="C36" s="33" t="s">
        <v>177</v>
      </c>
      <c r="D36" s="33" t="s">
        <v>177</v>
      </c>
      <c r="E36" s="33" t="s">
        <v>9</v>
      </c>
      <c r="F36" s="33" t="s">
        <v>177</v>
      </c>
      <c r="G36" s="33" t="s">
        <v>177</v>
      </c>
      <c r="H36" s="33">
        <v>251</v>
      </c>
      <c r="I36" s="33">
        <v>37</v>
      </c>
      <c r="J36" s="33">
        <v>214</v>
      </c>
      <c r="K36" s="33">
        <v>75</v>
      </c>
      <c r="L36" s="33">
        <v>7</v>
      </c>
      <c r="M36" s="33">
        <v>68</v>
      </c>
      <c r="N36" s="33">
        <v>80</v>
      </c>
      <c r="O36" s="33">
        <v>13</v>
      </c>
      <c r="P36" s="33">
        <v>67</v>
      </c>
      <c r="Q36" s="33">
        <v>96</v>
      </c>
      <c r="R36" s="33">
        <v>17</v>
      </c>
      <c r="S36" s="33">
        <v>79</v>
      </c>
      <c r="T36" s="33">
        <v>168</v>
      </c>
      <c r="U36" s="33">
        <v>19</v>
      </c>
      <c r="V36" s="34">
        <v>149</v>
      </c>
    </row>
    <row r="37" spans="1:22" ht="18" customHeight="1">
      <c r="A37" s="28" t="s">
        <v>48</v>
      </c>
      <c r="B37" s="33" t="s">
        <v>9</v>
      </c>
      <c r="C37" s="33" t="s">
        <v>177</v>
      </c>
      <c r="D37" s="33" t="s">
        <v>177</v>
      </c>
      <c r="E37" s="33" t="s">
        <v>9</v>
      </c>
      <c r="F37" s="33" t="s">
        <v>177</v>
      </c>
      <c r="G37" s="33" t="s">
        <v>177</v>
      </c>
      <c r="H37" s="33">
        <v>75</v>
      </c>
      <c r="I37" s="33" t="s">
        <v>9</v>
      </c>
      <c r="J37" s="33">
        <v>75</v>
      </c>
      <c r="K37" s="33">
        <v>25</v>
      </c>
      <c r="L37" s="33" t="s">
        <v>209</v>
      </c>
      <c r="M37" s="33">
        <v>25</v>
      </c>
      <c r="N37" s="33">
        <v>27</v>
      </c>
      <c r="O37" s="33" t="s">
        <v>9</v>
      </c>
      <c r="P37" s="33">
        <v>27</v>
      </c>
      <c r="Q37" s="33">
        <v>23</v>
      </c>
      <c r="R37" s="33" t="s">
        <v>216</v>
      </c>
      <c r="S37" s="33">
        <v>23</v>
      </c>
      <c r="T37" s="33" t="s">
        <v>9</v>
      </c>
      <c r="U37" s="33" t="s">
        <v>9</v>
      </c>
      <c r="V37" s="34" t="s">
        <v>9</v>
      </c>
    </row>
    <row r="38" spans="1:22" ht="18" customHeight="1">
      <c r="A38" s="35" t="s">
        <v>145</v>
      </c>
      <c r="B38" s="36" t="s">
        <v>9</v>
      </c>
      <c r="C38" s="36" t="s">
        <v>177</v>
      </c>
      <c r="D38" s="36" t="s">
        <v>177</v>
      </c>
      <c r="E38" s="36" t="s">
        <v>9</v>
      </c>
      <c r="F38" s="36" t="s">
        <v>177</v>
      </c>
      <c r="G38" s="36" t="s">
        <v>177</v>
      </c>
      <c r="H38" s="36" t="s">
        <v>9</v>
      </c>
      <c r="I38" s="36" t="s">
        <v>9</v>
      </c>
      <c r="J38" s="36" t="s">
        <v>9</v>
      </c>
      <c r="K38" s="36" t="s">
        <v>9</v>
      </c>
      <c r="L38" s="36" t="s">
        <v>177</v>
      </c>
      <c r="M38" s="36" t="s">
        <v>9</v>
      </c>
      <c r="N38" s="36" t="s">
        <v>9</v>
      </c>
      <c r="O38" s="36" t="s">
        <v>177</v>
      </c>
      <c r="P38" s="36" t="s">
        <v>9</v>
      </c>
      <c r="Q38" s="36" t="s">
        <v>9</v>
      </c>
      <c r="R38" s="36" t="s">
        <v>177</v>
      </c>
      <c r="S38" s="36" t="s">
        <v>9</v>
      </c>
      <c r="T38" s="36" t="s">
        <v>9</v>
      </c>
      <c r="U38" s="36" t="s">
        <v>9</v>
      </c>
      <c r="V38" s="37" t="s">
        <v>9</v>
      </c>
    </row>
    <row r="39" spans="2:22" ht="10.5">
      <c r="B39" s="4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</sheetData>
  <sheetProtection/>
  <mergeCells count="6">
    <mergeCell ref="A6:A9"/>
    <mergeCell ref="A24:A27"/>
    <mergeCell ref="A1:C1"/>
    <mergeCell ref="A5:F5"/>
    <mergeCell ref="T25:V26"/>
    <mergeCell ref="Q7:S8"/>
  </mergeCells>
  <printOptions/>
  <pageMargins left="0.5905511811023623" right="0.5905511811023623" top="0.7874015748031497" bottom="0.5905511811023623" header="0.5905511811023623" footer="0.1968503937007874"/>
  <pageSetup blackAndWhite="1" firstPageNumber="84" useFirstPageNumber="1" horizontalDpi="600" verticalDpi="600" orientation="portrait" paperSize="9" r:id="rId1"/>
  <colBreaks count="1" manualBreakCount="1">
    <brk id="13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50"/>
  <sheetViews>
    <sheetView showGridLines="0" view="pageBreakPreview" zoomScaleNormal="140" zoomScaleSheetLayoutView="100" workbookViewId="0" topLeftCell="A1">
      <selection activeCell="H30" sqref="H30"/>
    </sheetView>
  </sheetViews>
  <sheetFormatPr defaultColWidth="11.00390625" defaultRowHeight="12.75"/>
  <cols>
    <col min="1" max="1" width="2.875" style="138" customWidth="1"/>
    <col min="2" max="2" width="8.00390625" style="138" customWidth="1"/>
    <col min="3" max="9" width="8.375" style="138" customWidth="1"/>
    <col min="10" max="10" width="8.00390625" style="138" customWidth="1"/>
    <col min="11" max="11" width="7.50390625" style="138" customWidth="1"/>
    <col min="12" max="12" width="7.125" style="138" customWidth="1"/>
    <col min="13" max="13" width="7.375" style="138" customWidth="1"/>
    <col min="14" max="14" width="6.50390625" style="138" customWidth="1"/>
    <col min="15" max="15" width="6.375" style="138" customWidth="1"/>
    <col min="16" max="20" width="6.50390625" style="138" customWidth="1"/>
    <col min="21" max="21" width="7.00390625" style="138" customWidth="1"/>
    <col min="22" max="22" width="6.625" style="138" customWidth="1"/>
    <col min="23" max="23" width="6.50390625" style="138" customWidth="1"/>
    <col min="24" max="24" width="7.00390625" style="138" customWidth="1"/>
    <col min="25" max="29" width="6.875" style="138" customWidth="1"/>
    <col min="30" max="30" width="7.50390625" style="138" customWidth="1"/>
    <col min="31" max="16384" width="11.00390625" style="138" customWidth="1"/>
  </cols>
  <sheetData>
    <row r="1" spans="1:29" ht="13.5" customHeight="1">
      <c r="A1" s="138" t="s">
        <v>0</v>
      </c>
      <c r="B1" s="234"/>
      <c r="AC1" s="235" t="s">
        <v>0</v>
      </c>
    </row>
    <row r="2" spans="2:29" ht="13.5" customHeight="1">
      <c r="B2" s="234"/>
      <c r="AC2" s="235"/>
    </row>
    <row r="3" spans="2:29" ht="13.5" customHeight="1">
      <c r="B3" s="234"/>
      <c r="AC3" s="235"/>
    </row>
    <row r="4" ht="13.5" customHeight="1">
      <c r="B4" s="234"/>
    </row>
    <row r="5" ht="13.5" customHeight="1">
      <c r="A5" s="138" t="s">
        <v>223</v>
      </c>
    </row>
    <row r="6" spans="1:16" ht="18.75" customHeight="1">
      <c r="A6" s="359" t="s">
        <v>161</v>
      </c>
      <c r="B6" s="360"/>
      <c r="C6" s="365" t="s">
        <v>173</v>
      </c>
      <c r="D6" s="368" t="s">
        <v>162</v>
      </c>
      <c r="E6" s="369"/>
      <c r="F6" s="359"/>
      <c r="G6" s="370" t="s">
        <v>163</v>
      </c>
      <c r="H6" s="371"/>
      <c r="I6" s="372"/>
      <c r="J6" s="342" t="s">
        <v>172</v>
      </c>
      <c r="K6" s="345" t="s">
        <v>171</v>
      </c>
      <c r="L6" s="346"/>
      <c r="M6" s="346"/>
      <c r="N6" s="346"/>
      <c r="O6" s="346"/>
      <c r="P6" s="347"/>
    </row>
    <row r="7" spans="1:16" ht="18.75" customHeight="1">
      <c r="A7" s="361"/>
      <c r="B7" s="362"/>
      <c r="C7" s="366"/>
      <c r="D7" s="348" t="s">
        <v>164</v>
      </c>
      <c r="E7" s="348" t="s">
        <v>165</v>
      </c>
      <c r="F7" s="348" t="s">
        <v>166</v>
      </c>
      <c r="G7" s="348" t="s">
        <v>164</v>
      </c>
      <c r="H7" s="348" t="s">
        <v>165</v>
      </c>
      <c r="I7" s="332" t="s">
        <v>166</v>
      </c>
      <c r="J7" s="343"/>
      <c r="K7" s="351" t="s">
        <v>174</v>
      </c>
      <c r="L7" s="351"/>
      <c r="M7" s="351"/>
      <c r="N7" s="236" t="s">
        <v>169</v>
      </c>
      <c r="O7" s="352" t="s">
        <v>170</v>
      </c>
      <c r="P7" s="353"/>
    </row>
    <row r="8" spans="1:16" ht="18.75" customHeight="1">
      <c r="A8" s="363"/>
      <c r="B8" s="364"/>
      <c r="C8" s="367"/>
      <c r="D8" s="349"/>
      <c r="E8" s="349"/>
      <c r="F8" s="349"/>
      <c r="G8" s="349"/>
      <c r="H8" s="349"/>
      <c r="I8" s="350"/>
      <c r="J8" s="344"/>
      <c r="K8" s="237" t="s">
        <v>164</v>
      </c>
      <c r="L8" s="237" t="s">
        <v>165</v>
      </c>
      <c r="M8" s="237" t="s">
        <v>166</v>
      </c>
      <c r="N8" s="237" t="s">
        <v>164</v>
      </c>
      <c r="O8" s="237" t="s">
        <v>165</v>
      </c>
      <c r="P8" s="238" t="s">
        <v>166</v>
      </c>
    </row>
    <row r="9" spans="1:16" ht="18.75" customHeight="1">
      <c r="A9" s="354" t="s">
        <v>164</v>
      </c>
      <c r="B9" s="239" t="s">
        <v>3</v>
      </c>
      <c r="C9" s="285">
        <v>17440</v>
      </c>
      <c r="D9" s="286">
        <v>23932</v>
      </c>
      <c r="E9" s="286">
        <v>12155</v>
      </c>
      <c r="F9" s="286">
        <v>11777</v>
      </c>
      <c r="G9" s="286">
        <v>15443</v>
      </c>
      <c r="H9" s="286">
        <v>7876</v>
      </c>
      <c r="I9" s="286">
        <v>7567</v>
      </c>
      <c r="J9" s="286">
        <v>1997</v>
      </c>
      <c r="K9" s="286">
        <v>236</v>
      </c>
      <c r="L9" s="286">
        <v>177</v>
      </c>
      <c r="M9" s="286">
        <v>59</v>
      </c>
      <c r="N9" s="286">
        <v>17</v>
      </c>
      <c r="O9" s="286">
        <v>10</v>
      </c>
      <c r="P9" s="287">
        <v>7</v>
      </c>
    </row>
    <row r="10" spans="1:16" ht="18.75" customHeight="1">
      <c r="A10" s="354"/>
      <c r="B10" s="240" t="s">
        <v>4</v>
      </c>
      <c r="C10" s="241">
        <v>16960</v>
      </c>
      <c r="D10" s="288">
        <v>23671</v>
      </c>
      <c r="E10" s="288">
        <v>12025</v>
      </c>
      <c r="F10" s="288">
        <v>11646</v>
      </c>
      <c r="G10" s="288">
        <v>15221</v>
      </c>
      <c r="H10" s="288">
        <v>7767</v>
      </c>
      <c r="I10" s="288">
        <v>7454</v>
      </c>
      <c r="J10" s="288">
        <v>1739</v>
      </c>
      <c r="K10" s="288">
        <v>234</v>
      </c>
      <c r="L10" s="288">
        <v>177</v>
      </c>
      <c r="M10" s="288">
        <v>57</v>
      </c>
      <c r="N10" s="288">
        <v>4</v>
      </c>
      <c r="O10" s="288" t="s">
        <v>9</v>
      </c>
      <c r="P10" s="289">
        <v>4</v>
      </c>
    </row>
    <row r="11" spans="1:16" ht="18.75" customHeight="1">
      <c r="A11" s="355"/>
      <c r="B11" s="240" t="s">
        <v>5</v>
      </c>
      <c r="C11" s="241">
        <v>480</v>
      </c>
      <c r="D11" s="288">
        <v>261</v>
      </c>
      <c r="E11" s="288">
        <v>130</v>
      </c>
      <c r="F11" s="288">
        <v>131</v>
      </c>
      <c r="G11" s="288">
        <v>222</v>
      </c>
      <c r="H11" s="288">
        <v>109</v>
      </c>
      <c r="I11" s="288">
        <v>113</v>
      </c>
      <c r="J11" s="288">
        <v>258</v>
      </c>
      <c r="K11" s="288">
        <v>2</v>
      </c>
      <c r="L11" s="288" t="s">
        <v>9</v>
      </c>
      <c r="M11" s="288">
        <v>2</v>
      </c>
      <c r="N11" s="288">
        <v>13</v>
      </c>
      <c r="O11" s="288">
        <v>10</v>
      </c>
      <c r="P11" s="289">
        <v>3</v>
      </c>
    </row>
    <row r="12" spans="1:16" ht="18.75" customHeight="1">
      <c r="A12" s="356" t="s">
        <v>167</v>
      </c>
      <c r="B12" s="240" t="s">
        <v>3</v>
      </c>
      <c r="C12" s="241">
        <v>13710</v>
      </c>
      <c r="D12" s="288">
        <v>13247</v>
      </c>
      <c r="E12" s="288">
        <v>6908</v>
      </c>
      <c r="F12" s="288">
        <v>6339</v>
      </c>
      <c r="G12" s="288">
        <v>11993</v>
      </c>
      <c r="H12" s="288">
        <v>6218</v>
      </c>
      <c r="I12" s="288">
        <v>5775</v>
      </c>
      <c r="J12" s="288">
        <v>1717</v>
      </c>
      <c r="K12" s="288">
        <v>79</v>
      </c>
      <c r="L12" s="288">
        <v>41</v>
      </c>
      <c r="M12" s="288">
        <v>38</v>
      </c>
      <c r="N12" s="288">
        <v>15</v>
      </c>
      <c r="O12" s="288">
        <v>10</v>
      </c>
      <c r="P12" s="289">
        <v>5</v>
      </c>
    </row>
    <row r="13" spans="1:16" ht="18.75" customHeight="1">
      <c r="A13" s="357"/>
      <c r="B13" s="240" t="s">
        <v>4</v>
      </c>
      <c r="C13" s="241">
        <v>13230</v>
      </c>
      <c r="D13" s="288">
        <v>12986</v>
      </c>
      <c r="E13" s="242">
        <v>6778</v>
      </c>
      <c r="F13" s="242">
        <v>6208</v>
      </c>
      <c r="G13" s="288">
        <v>11771</v>
      </c>
      <c r="H13" s="242">
        <v>6109</v>
      </c>
      <c r="I13" s="242">
        <v>5662</v>
      </c>
      <c r="J13" s="288">
        <v>1459</v>
      </c>
      <c r="K13" s="288">
        <v>77</v>
      </c>
      <c r="L13" s="242">
        <v>41</v>
      </c>
      <c r="M13" s="242">
        <v>36</v>
      </c>
      <c r="N13" s="288">
        <v>2</v>
      </c>
      <c r="O13" s="242">
        <v>0</v>
      </c>
      <c r="P13" s="243">
        <v>2</v>
      </c>
    </row>
    <row r="14" spans="1:16" ht="18.75" customHeight="1">
      <c r="A14" s="358"/>
      <c r="B14" s="240" t="s">
        <v>5</v>
      </c>
      <c r="C14" s="241">
        <v>480</v>
      </c>
      <c r="D14" s="288">
        <v>261</v>
      </c>
      <c r="E14" s="242">
        <v>130</v>
      </c>
      <c r="F14" s="242">
        <v>131</v>
      </c>
      <c r="G14" s="288">
        <v>222</v>
      </c>
      <c r="H14" s="242">
        <v>109</v>
      </c>
      <c r="I14" s="242">
        <v>113</v>
      </c>
      <c r="J14" s="288">
        <v>258</v>
      </c>
      <c r="K14" s="288">
        <v>2</v>
      </c>
      <c r="L14" s="242">
        <v>0</v>
      </c>
      <c r="M14" s="242">
        <v>2</v>
      </c>
      <c r="N14" s="288">
        <v>13</v>
      </c>
      <c r="O14" s="242">
        <v>10</v>
      </c>
      <c r="P14" s="243">
        <v>3</v>
      </c>
    </row>
    <row r="15" spans="1:16" ht="18.75" customHeight="1">
      <c r="A15" s="373" t="s">
        <v>168</v>
      </c>
      <c r="B15" s="240" t="s">
        <v>3</v>
      </c>
      <c r="C15" s="241">
        <v>3730</v>
      </c>
      <c r="D15" s="288">
        <v>10685</v>
      </c>
      <c r="E15" s="288">
        <v>5247</v>
      </c>
      <c r="F15" s="288">
        <v>5438</v>
      </c>
      <c r="G15" s="288">
        <v>3450</v>
      </c>
      <c r="H15" s="288">
        <v>1658</v>
      </c>
      <c r="I15" s="288">
        <v>1792</v>
      </c>
      <c r="J15" s="290">
        <v>280</v>
      </c>
      <c r="K15" s="288">
        <v>157</v>
      </c>
      <c r="L15" s="288">
        <v>136</v>
      </c>
      <c r="M15" s="288">
        <v>21</v>
      </c>
      <c r="N15" s="288">
        <v>2</v>
      </c>
      <c r="O15" s="288" t="s">
        <v>9</v>
      </c>
      <c r="P15" s="289">
        <v>2</v>
      </c>
    </row>
    <row r="16" spans="1:16" ht="18.75" customHeight="1">
      <c r="A16" s="357"/>
      <c r="B16" s="240" t="s">
        <v>4</v>
      </c>
      <c r="C16" s="242">
        <v>3730</v>
      </c>
      <c r="D16" s="288">
        <v>10685</v>
      </c>
      <c r="E16" s="242">
        <v>5247</v>
      </c>
      <c r="F16" s="242">
        <v>5438</v>
      </c>
      <c r="G16" s="288">
        <v>3450</v>
      </c>
      <c r="H16" s="242">
        <v>1658</v>
      </c>
      <c r="I16" s="242">
        <v>1792</v>
      </c>
      <c r="J16" s="290">
        <v>280</v>
      </c>
      <c r="K16" s="288">
        <v>157</v>
      </c>
      <c r="L16" s="242">
        <v>136</v>
      </c>
      <c r="M16" s="242">
        <v>21</v>
      </c>
      <c r="N16" s="288">
        <v>2</v>
      </c>
      <c r="O16" s="242">
        <v>0</v>
      </c>
      <c r="P16" s="243">
        <v>2</v>
      </c>
    </row>
    <row r="17" spans="1:16" ht="18.75" customHeight="1">
      <c r="A17" s="357"/>
      <c r="B17" s="244" t="s">
        <v>5</v>
      </c>
      <c r="C17" s="245" t="s">
        <v>9</v>
      </c>
      <c r="D17" s="246" t="s">
        <v>9</v>
      </c>
      <c r="E17" s="247" t="s">
        <v>9</v>
      </c>
      <c r="F17" s="247" t="s">
        <v>9</v>
      </c>
      <c r="G17" s="247" t="s">
        <v>9</v>
      </c>
      <c r="H17" s="247" t="s">
        <v>9</v>
      </c>
      <c r="I17" s="247" t="s">
        <v>9</v>
      </c>
      <c r="J17" s="247" t="s">
        <v>178</v>
      </c>
      <c r="K17" s="247" t="s">
        <v>9</v>
      </c>
      <c r="L17" s="247" t="s">
        <v>9</v>
      </c>
      <c r="M17" s="247" t="s">
        <v>9</v>
      </c>
      <c r="N17" s="247" t="s">
        <v>9</v>
      </c>
      <c r="O17" s="247" t="s">
        <v>9</v>
      </c>
      <c r="P17" s="248" t="s">
        <v>9</v>
      </c>
    </row>
    <row r="18" ht="12" customHeight="1">
      <c r="B18" s="234"/>
    </row>
    <row r="19" ht="18.75" customHeight="1">
      <c r="A19" s="138" t="s">
        <v>224</v>
      </c>
    </row>
    <row r="20" spans="1:26" ht="16.5" customHeight="1">
      <c r="A20" s="359" t="s">
        <v>2</v>
      </c>
      <c r="B20" s="309"/>
      <c r="C20" s="338" t="s">
        <v>131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40"/>
      <c r="O20" s="341" t="s">
        <v>132</v>
      </c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40"/>
    </row>
    <row r="21" spans="1:26" ht="16.5" customHeight="1">
      <c r="A21" s="310"/>
      <c r="B21" s="311"/>
      <c r="C21" s="332" t="s">
        <v>58</v>
      </c>
      <c r="D21" s="333"/>
      <c r="E21" s="334"/>
      <c r="F21" s="332" t="s">
        <v>149</v>
      </c>
      <c r="G21" s="333"/>
      <c r="H21" s="334"/>
      <c r="I21" s="374" t="s">
        <v>176</v>
      </c>
      <c r="J21" s="352"/>
      <c r="K21" s="352"/>
      <c r="L21" s="352"/>
      <c r="M21" s="352"/>
      <c r="N21" s="375"/>
      <c r="O21" s="378" t="s">
        <v>58</v>
      </c>
      <c r="P21" s="333"/>
      <c r="Q21" s="334"/>
      <c r="R21" s="332" t="s">
        <v>149</v>
      </c>
      <c r="S21" s="333"/>
      <c r="T21" s="334"/>
      <c r="U21" s="374" t="s">
        <v>176</v>
      </c>
      <c r="V21" s="352"/>
      <c r="W21" s="352"/>
      <c r="X21" s="352"/>
      <c r="Y21" s="352"/>
      <c r="Z21" s="375"/>
    </row>
    <row r="22" spans="1:86" ht="16.5" customHeight="1">
      <c r="A22" s="310"/>
      <c r="B22" s="311"/>
      <c r="C22" s="335"/>
      <c r="D22" s="336"/>
      <c r="E22" s="337"/>
      <c r="F22" s="335"/>
      <c r="G22" s="336"/>
      <c r="H22" s="337"/>
      <c r="I22" s="351" t="s">
        <v>174</v>
      </c>
      <c r="J22" s="351"/>
      <c r="K22" s="351"/>
      <c r="L22" s="374" t="s">
        <v>175</v>
      </c>
      <c r="M22" s="376"/>
      <c r="N22" s="377"/>
      <c r="O22" s="379"/>
      <c r="P22" s="336"/>
      <c r="Q22" s="337"/>
      <c r="R22" s="335"/>
      <c r="S22" s="336"/>
      <c r="T22" s="337"/>
      <c r="U22" s="351" t="s">
        <v>174</v>
      </c>
      <c r="V22" s="351"/>
      <c r="W22" s="351"/>
      <c r="X22" s="374" t="s">
        <v>175</v>
      </c>
      <c r="Y22" s="376"/>
      <c r="Z22" s="377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</row>
    <row r="23" spans="1:26" ht="16.5" customHeight="1">
      <c r="A23" s="312"/>
      <c r="B23" s="313"/>
      <c r="C23" s="129" t="s">
        <v>3</v>
      </c>
      <c r="D23" s="129" t="s">
        <v>55</v>
      </c>
      <c r="E23" s="129" t="s">
        <v>56</v>
      </c>
      <c r="F23" s="129" t="s">
        <v>3</v>
      </c>
      <c r="G23" s="129" t="s">
        <v>55</v>
      </c>
      <c r="H23" s="129" t="s">
        <v>56</v>
      </c>
      <c r="I23" s="129" t="s">
        <v>3</v>
      </c>
      <c r="J23" s="129" t="s">
        <v>55</v>
      </c>
      <c r="K23" s="129" t="s">
        <v>56</v>
      </c>
      <c r="L23" s="129" t="s">
        <v>118</v>
      </c>
      <c r="M23" s="129" t="s">
        <v>55</v>
      </c>
      <c r="N23" s="250" t="s">
        <v>56</v>
      </c>
      <c r="O23" s="251" t="s">
        <v>3</v>
      </c>
      <c r="P23" s="129" t="s">
        <v>55</v>
      </c>
      <c r="Q23" s="129" t="s">
        <v>56</v>
      </c>
      <c r="R23" s="129" t="s">
        <v>3</v>
      </c>
      <c r="S23" s="129" t="s">
        <v>55</v>
      </c>
      <c r="T23" s="129" t="s">
        <v>56</v>
      </c>
      <c r="U23" s="129" t="s">
        <v>3</v>
      </c>
      <c r="V23" s="129" t="s">
        <v>55</v>
      </c>
      <c r="W23" s="129" t="s">
        <v>56</v>
      </c>
      <c r="X23" s="129" t="s">
        <v>3</v>
      </c>
      <c r="Y23" s="129" t="s">
        <v>55</v>
      </c>
      <c r="Z23" s="250" t="s">
        <v>56</v>
      </c>
    </row>
    <row r="24" spans="1:29" ht="16.5" customHeight="1">
      <c r="A24" s="252" t="s">
        <v>228</v>
      </c>
      <c r="B24" s="253"/>
      <c r="C24" s="95">
        <v>24053</v>
      </c>
      <c r="D24" s="95">
        <v>11976</v>
      </c>
      <c r="E24" s="95">
        <v>12077</v>
      </c>
      <c r="F24" s="95">
        <v>15964</v>
      </c>
      <c r="G24" s="95">
        <v>8016</v>
      </c>
      <c r="H24" s="95">
        <v>7948</v>
      </c>
      <c r="I24" s="95">
        <v>239</v>
      </c>
      <c r="J24" s="95">
        <v>173</v>
      </c>
      <c r="K24" s="95">
        <v>66</v>
      </c>
      <c r="L24" s="95">
        <v>11</v>
      </c>
      <c r="M24" s="95">
        <v>8</v>
      </c>
      <c r="N24" s="132">
        <v>3</v>
      </c>
      <c r="O24" s="254">
        <v>325</v>
      </c>
      <c r="P24" s="95">
        <v>199</v>
      </c>
      <c r="Q24" s="95">
        <v>126</v>
      </c>
      <c r="R24" s="95">
        <v>282</v>
      </c>
      <c r="S24" s="95">
        <v>163</v>
      </c>
      <c r="T24" s="95">
        <v>119</v>
      </c>
      <c r="U24" s="95">
        <v>3</v>
      </c>
      <c r="V24" s="95">
        <v>3</v>
      </c>
      <c r="W24" s="95" t="s">
        <v>9</v>
      </c>
      <c r="X24" s="95">
        <v>9</v>
      </c>
      <c r="Y24" s="95">
        <v>5</v>
      </c>
      <c r="Z24" s="132">
        <v>4</v>
      </c>
      <c r="AA24" s="255"/>
      <c r="AB24" s="255"/>
      <c r="AC24" s="255"/>
    </row>
    <row r="25" spans="1:29" ht="16.5" customHeight="1">
      <c r="A25" s="252" t="s">
        <v>229</v>
      </c>
      <c r="B25" s="253"/>
      <c r="C25" s="96">
        <v>23671</v>
      </c>
      <c r="D25" s="96">
        <v>12025</v>
      </c>
      <c r="E25" s="96">
        <v>11646</v>
      </c>
      <c r="F25" s="96">
        <v>15221</v>
      </c>
      <c r="G25" s="96">
        <v>7767</v>
      </c>
      <c r="H25" s="96">
        <v>7454</v>
      </c>
      <c r="I25" s="96">
        <v>234</v>
      </c>
      <c r="J25" s="96">
        <v>177</v>
      </c>
      <c r="K25" s="96">
        <v>57</v>
      </c>
      <c r="L25" s="96">
        <v>4</v>
      </c>
      <c r="M25" s="96" t="s">
        <v>9</v>
      </c>
      <c r="N25" s="135">
        <v>4</v>
      </c>
      <c r="O25" s="291">
        <v>261</v>
      </c>
      <c r="P25" s="96">
        <v>130</v>
      </c>
      <c r="Q25" s="96">
        <v>131</v>
      </c>
      <c r="R25" s="96">
        <v>222</v>
      </c>
      <c r="S25" s="96">
        <v>109</v>
      </c>
      <c r="T25" s="96">
        <v>113</v>
      </c>
      <c r="U25" s="96">
        <v>2</v>
      </c>
      <c r="V25" s="96" t="s">
        <v>9</v>
      </c>
      <c r="W25" s="96">
        <v>2</v>
      </c>
      <c r="X25" s="96">
        <v>13</v>
      </c>
      <c r="Y25" s="96">
        <v>10</v>
      </c>
      <c r="Z25" s="135">
        <v>3</v>
      </c>
      <c r="AA25" s="255"/>
      <c r="AB25" s="255"/>
      <c r="AC25" s="255"/>
    </row>
    <row r="26" spans="1:29" ht="16.5" customHeight="1">
      <c r="A26" s="256"/>
      <c r="B26" s="257" t="s">
        <v>3</v>
      </c>
      <c r="C26" s="96">
        <v>12986</v>
      </c>
      <c r="D26" s="96">
        <v>6778</v>
      </c>
      <c r="E26" s="96">
        <v>6208</v>
      </c>
      <c r="F26" s="96">
        <v>11771</v>
      </c>
      <c r="G26" s="96">
        <v>6109</v>
      </c>
      <c r="H26" s="96">
        <v>5662</v>
      </c>
      <c r="I26" s="96">
        <v>77</v>
      </c>
      <c r="J26" s="96">
        <v>41</v>
      </c>
      <c r="K26" s="96">
        <v>36</v>
      </c>
      <c r="L26" s="96">
        <v>2</v>
      </c>
      <c r="M26" s="96" t="s">
        <v>9</v>
      </c>
      <c r="N26" s="135">
        <v>2</v>
      </c>
      <c r="O26" s="291">
        <v>261</v>
      </c>
      <c r="P26" s="96">
        <v>130</v>
      </c>
      <c r="Q26" s="96">
        <v>131</v>
      </c>
      <c r="R26" s="96">
        <v>222</v>
      </c>
      <c r="S26" s="96">
        <v>109</v>
      </c>
      <c r="T26" s="96">
        <v>113</v>
      </c>
      <c r="U26" s="96">
        <v>2</v>
      </c>
      <c r="V26" s="96" t="s">
        <v>9</v>
      </c>
      <c r="W26" s="96">
        <v>2</v>
      </c>
      <c r="X26" s="96">
        <v>13</v>
      </c>
      <c r="Y26" s="96">
        <v>10</v>
      </c>
      <c r="Z26" s="135">
        <v>3</v>
      </c>
      <c r="AA26" s="255"/>
      <c r="AB26" s="255"/>
      <c r="AC26" s="255"/>
    </row>
    <row r="27" spans="1:29" ht="16.5" customHeight="1">
      <c r="A27" s="258"/>
      <c r="B27" s="119" t="s">
        <v>138</v>
      </c>
      <c r="C27" s="96">
        <v>6502</v>
      </c>
      <c r="D27" s="96">
        <v>3168</v>
      </c>
      <c r="E27" s="96">
        <v>3334</v>
      </c>
      <c r="F27" s="96">
        <v>5780</v>
      </c>
      <c r="G27" s="259">
        <v>2792</v>
      </c>
      <c r="H27" s="259">
        <v>2988</v>
      </c>
      <c r="I27" s="96">
        <v>27</v>
      </c>
      <c r="J27" s="259">
        <v>10</v>
      </c>
      <c r="K27" s="259">
        <v>17</v>
      </c>
      <c r="L27" s="96">
        <v>2</v>
      </c>
      <c r="M27" s="259">
        <v>0</v>
      </c>
      <c r="N27" s="260">
        <v>2</v>
      </c>
      <c r="O27" s="291">
        <v>249</v>
      </c>
      <c r="P27" s="261">
        <v>120</v>
      </c>
      <c r="Q27" s="261">
        <v>129</v>
      </c>
      <c r="R27" s="96">
        <v>210</v>
      </c>
      <c r="S27" s="262">
        <v>99</v>
      </c>
      <c r="T27" s="262">
        <v>111</v>
      </c>
      <c r="U27" s="96">
        <v>2</v>
      </c>
      <c r="V27" s="262">
        <v>0</v>
      </c>
      <c r="W27" s="96">
        <v>2</v>
      </c>
      <c r="X27" s="96">
        <v>11</v>
      </c>
      <c r="Y27" s="262">
        <v>8</v>
      </c>
      <c r="Z27" s="263">
        <v>3</v>
      </c>
      <c r="AA27" s="255"/>
      <c r="AB27" s="255"/>
      <c r="AC27" s="255"/>
    </row>
    <row r="28" spans="1:29" ht="16.5" customHeight="1">
      <c r="A28" s="258"/>
      <c r="B28" s="119" t="s">
        <v>139</v>
      </c>
      <c r="C28" s="96">
        <v>873</v>
      </c>
      <c r="D28" s="259">
        <v>444</v>
      </c>
      <c r="E28" s="259">
        <v>429</v>
      </c>
      <c r="F28" s="96">
        <v>845</v>
      </c>
      <c r="G28" s="259">
        <v>421</v>
      </c>
      <c r="H28" s="259">
        <v>424</v>
      </c>
      <c r="I28" s="96">
        <v>2</v>
      </c>
      <c r="J28" s="259">
        <v>1</v>
      </c>
      <c r="K28" s="259">
        <v>1</v>
      </c>
      <c r="L28" s="96" t="s">
        <v>9</v>
      </c>
      <c r="M28" s="259">
        <v>0</v>
      </c>
      <c r="N28" s="260">
        <v>0</v>
      </c>
      <c r="O28" s="291" t="s">
        <v>9</v>
      </c>
      <c r="P28" s="96">
        <v>0</v>
      </c>
      <c r="Q28" s="96">
        <v>0</v>
      </c>
      <c r="R28" s="96" t="s">
        <v>9</v>
      </c>
      <c r="S28" s="96">
        <v>0</v>
      </c>
      <c r="T28" s="96">
        <v>0</v>
      </c>
      <c r="U28" s="96" t="s">
        <v>9</v>
      </c>
      <c r="V28" s="96">
        <v>0</v>
      </c>
      <c r="W28" s="96">
        <v>0</v>
      </c>
      <c r="X28" s="96" t="s">
        <v>9</v>
      </c>
      <c r="Y28" s="96">
        <v>0</v>
      </c>
      <c r="Z28" s="135">
        <v>0</v>
      </c>
      <c r="AA28" s="255"/>
      <c r="AB28" s="255"/>
      <c r="AC28" s="255"/>
    </row>
    <row r="29" spans="1:29" ht="16.5" customHeight="1">
      <c r="A29" s="264"/>
      <c r="B29" s="119" t="s">
        <v>140</v>
      </c>
      <c r="C29" s="96">
        <v>1869</v>
      </c>
      <c r="D29" s="259">
        <v>1637</v>
      </c>
      <c r="E29" s="259">
        <v>232</v>
      </c>
      <c r="F29" s="96">
        <v>1741</v>
      </c>
      <c r="G29" s="259">
        <v>1537</v>
      </c>
      <c r="H29" s="259">
        <v>204</v>
      </c>
      <c r="I29" s="96">
        <v>11</v>
      </c>
      <c r="J29" s="259">
        <v>9</v>
      </c>
      <c r="K29" s="259">
        <v>2</v>
      </c>
      <c r="L29" s="96" t="s">
        <v>9</v>
      </c>
      <c r="M29" s="259">
        <v>0</v>
      </c>
      <c r="N29" s="260">
        <v>0</v>
      </c>
      <c r="O29" s="291">
        <v>12</v>
      </c>
      <c r="P29" s="261">
        <v>10</v>
      </c>
      <c r="Q29" s="96">
        <v>2</v>
      </c>
      <c r="R29" s="96">
        <v>12</v>
      </c>
      <c r="S29" s="262">
        <v>10</v>
      </c>
      <c r="T29" s="96">
        <v>2</v>
      </c>
      <c r="U29" s="96" t="s">
        <v>9</v>
      </c>
      <c r="V29" s="96">
        <v>0</v>
      </c>
      <c r="W29" s="96">
        <v>0</v>
      </c>
      <c r="X29" s="96">
        <v>2</v>
      </c>
      <c r="Y29" s="96">
        <v>2</v>
      </c>
      <c r="Z29" s="135">
        <v>0</v>
      </c>
      <c r="AA29" s="255"/>
      <c r="AB29" s="255"/>
      <c r="AC29" s="255"/>
    </row>
    <row r="30" spans="1:29" ht="16.5" customHeight="1">
      <c r="A30" s="258" t="s">
        <v>27</v>
      </c>
      <c r="B30" s="119" t="s">
        <v>141</v>
      </c>
      <c r="C30" s="96">
        <v>1383</v>
      </c>
      <c r="D30" s="259">
        <v>515</v>
      </c>
      <c r="E30" s="259">
        <v>868</v>
      </c>
      <c r="F30" s="96">
        <v>1283</v>
      </c>
      <c r="G30" s="259">
        <v>480</v>
      </c>
      <c r="H30" s="259">
        <v>803</v>
      </c>
      <c r="I30" s="96">
        <v>1</v>
      </c>
      <c r="J30" s="259">
        <v>0</v>
      </c>
      <c r="K30" s="259">
        <v>1</v>
      </c>
      <c r="L30" s="96" t="s">
        <v>9</v>
      </c>
      <c r="M30" s="259">
        <v>0</v>
      </c>
      <c r="N30" s="260">
        <v>0</v>
      </c>
      <c r="O30" s="291" t="s">
        <v>9</v>
      </c>
      <c r="P30" s="96">
        <v>0</v>
      </c>
      <c r="Q30" s="96">
        <v>0</v>
      </c>
      <c r="R30" s="96" t="s">
        <v>9</v>
      </c>
      <c r="S30" s="96">
        <v>0</v>
      </c>
      <c r="T30" s="96">
        <v>0</v>
      </c>
      <c r="U30" s="96" t="s">
        <v>9</v>
      </c>
      <c r="V30" s="96">
        <v>0</v>
      </c>
      <c r="W30" s="96">
        <v>0</v>
      </c>
      <c r="X30" s="96" t="s">
        <v>9</v>
      </c>
      <c r="Y30" s="96">
        <v>0</v>
      </c>
      <c r="Z30" s="135">
        <v>0</v>
      </c>
      <c r="AA30" s="255"/>
      <c r="AB30" s="255"/>
      <c r="AC30" s="255"/>
    </row>
    <row r="31" spans="1:29" ht="16.5" customHeight="1">
      <c r="A31" s="258"/>
      <c r="B31" s="119" t="s">
        <v>142</v>
      </c>
      <c r="C31" s="96">
        <v>149</v>
      </c>
      <c r="D31" s="259">
        <v>118</v>
      </c>
      <c r="E31" s="259">
        <v>31</v>
      </c>
      <c r="F31" s="96">
        <v>139</v>
      </c>
      <c r="G31" s="259">
        <v>108</v>
      </c>
      <c r="H31" s="259">
        <v>31</v>
      </c>
      <c r="I31" s="96">
        <v>1</v>
      </c>
      <c r="J31" s="259">
        <v>1</v>
      </c>
      <c r="K31" s="259">
        <v>0</v>
      </c>
      <c r="L31" s="96" t="s">
        <v>9</v>
      </c>
      <c r="M31" s="259">
        <v>0</v>
      </c>
      <c r="N31" s="260">
        <v>0</v>
      </c>
      <c r="O31" s="291" t="s">
        <v>9</v>
      </c>
      <c r="P31" s="96">
        <v>0</v>
      </c>
      <c r="Q31" s="96">
        <v>0</v>
      </c>
      <c r="R31" s="96" t="s">
        <v>9</v>
      </c>
      <c r="S31" s="96">
        <v>0</v>
      </c>
      <c r="T31" s="96">
        <v>0</v>
      </c>
      <c r="U31" s="96" t="s">
        <v>9</v>
      </c>
      <c r="V31" s="96">
        <v>0</v>
      </c>
      <c r="W31" s="96">
        <v>0</v>
      </c>
      <c r="X31" s="96" t="s">
        <v>9</v>
      </c>
      <c r="Y31" s="96">
        <v>0</v>
      </c>
      <c r="Z31" s="135">
        <v>0</v>
      </c>
      <c r="AA31" s="255"/>
      <c r="AB31" s="255"/>
      <c r="AC31" s="255"/>
    </row>
    <row r="32" spans="1:29" ht="16.5" customHeight="1">
      <c r="A32" s="258"/>
      <c r="B32" s="119" t="s">
        <v>143</v>
      </c>
      <c r="C32" s="96">
        <v>13</v>
      </c>
      <c r="D32" s="259">
        <v>3</v>
      </c>
      <c r="E32" s="259">
        <v>10</v>
      </c>
      <c r="F32" s="96">
        <v>12</v>
      </c>
      <c r="G32" s="259">
        <v>2</v>
      </c>
      <c r="H32" s="259">
        <v>10</v>
      </c>
      <c r="I32" s="96" t="s">
        <v>9</v>
      </c>
      <c r="J32" s="96">
        <v>0</v>
      </c>
      <c r="K32" s="96">
        <v>0</v>
      </c>
      <c r="L32" s="96" t="s">
        <v>9</v>
      </c>
      <c r="M32" s="259">
        <v>0</v>
      </c>
      <c r="N32" s="260">
        <v>0</v>
      </c>
      <c r="O32" s="291" t="s">
        <v>9</v>
      </c>
      <c r="P32" s="96">
        <v>0</v>
      </c>
      <c r="Q32" s="96">
        <v>0</v>
      </c>
      <c r="R32" s="96" t="s">
        <v>9</v>
      </c>
      <c r="S32" s="96">
        <v>0</v>
      </c>
      <c r="T32" s="96">
        <v>0</v>
      </c>
      <c r="U32" s="96" t="s">
        <v>9</v>
      </c>
      <c r="V32" s="96">
        <v>0</v>
      </c>
      <c r="W32" s="96">
        <v>0</v>
      </c>
      <c r="X32" s="96" t="s">
        <v>9</v>
      </c>
      <c r="Y32" s="96">
        <v>0</v>
      </c>
      <c r="Z32" s="135">
        <v>0</v>
      </c>
      <c r="AA32" s="255"/>
      <c r="AB32" s="255"/>
      <c r="AC32" s="255"/>
    </row>
    <row r="33" spans="1:29" ht="16.5" customHeight="1">
      <c r="A33" s="258" t="s">
        <v>29</v>
      </c>
      <c r="B33" s="119" t="s">
        <v>144</v>
      </c>
      <c r="C33" s="96" t="s">
        <v>9</v>
      </c>
      <c r="D33" s="96">
        <v>0</v>
      </c>
      <c r="E33" s="96">
        <v>0</v>
      </c>
      <c r="F33" s="96" t="s">
        <v>9</v>
      </c>
      <c r="G33" s="96">
        <v>0</v>
      </c>
      <c r="H33" s="96">
        <v>0</v>
      </c>
      <c r="I33" s="96" t="s">
        <v>9</v>
      </c>
      <c r="J33" s="96">
        <v>0</v>
      </c>
      <c r="K33" s="96">
        <v>0</v>
      </c>
      <c r="L33" s="96" t="s">
        <v>9</v>
      </c>
      <c r="M33" s="96">
        <v>0</v>
      </c>
      <c r="N33" s="135">
        <v>0</v>
      </c>
      <c r="O33" s="291" t="s">
        <v>9</v>
      </c>
      <c r="P33" s="96">
        <v>0</v>
      </c>
      <c r="Q33" s="96">
        <v>0</v>
      </c>
      <c r="R33" s="96" t="s">
        <v>9</v>
      </c>
      <c r="S33" s="96">
        <v>0</v>
      </c>
      <c r="T33" s="96">
        <v>0</v>
      </c>
      <c r="U33" s="96" t="s">
        <v>9</v>
      </c>
      <c r="V33" s="96">
        <v>0</v>
      </c>
      <c r="W33" s="96">
        <v>0</v>
      </c>
      <c r="X33" s="96" t="s">
        <v>9</v>
      </c>
      <c r="Y33" s="96">
        <v>0</v>
      </c>
      <c r="Z33" s="135">
        <v>0</v>
      </c>
      <c r="AA33" s="255"/>
      <c r="AB33" s="255"/>
      <c r="AC33" s="255"/>
    </row>
    <row r="34" spans="1:29" ht="16.5" customHeight="1">
      <c r="A34" s="258"/>
      <c r="B34" s="119" t="s">
        <v>147</v>
      </c>
      <c r="C34" s="96" t="s">
        <v>9</v>
      </c>
      <c r="D34" s="96">
        <v>0</v>
      </c>
      <c r="E34" s="96">
        <v>0</v>
      </c>
      <c r="F34" s="96" t="s">
        <v>9</v>
      </c>
      <c r="G34" s="96">
        <v>0</v>
      </c>
      <c r="H34" s="96">
        <v>0</v>
      </c>
      <c r="I34" s="96" t="s">
        <v>9</v>
      </c>
      <c r="J34" s="96">
        <v>0</v>
      </c>
      <c r="K34" s="96">
        <v>0</v>
      </c>
      <c r="L34" s="96" t="s">
        <v>9</v>
      </c>
      <c r="M34" s="96">
        <v>0</v>
      </c>
      <c r="N34" s="135">
        <v>0</v>
      </c>
      <c r="O34" s="291" t="s">
        <v>9</v>
      </c>
      <c r="P34" s="96">
        <v>0</v>
      </c>
      <c r="Q34" s="96">
        <v>0</v>
      </c>
      <c r="R34" s="96" t="s">
        <v>9</v>
      </c>
      <c r="S34" s="96">
        <v>0</v>
      </c>
      <c r="T34" s="96">
        <v>0</v>
      </c>
      <c r="U34" s="96" t="s">
        <v>9</v>
      </c>
      <c r="V34" s="96">
        <v>0</v>
      </c>
      <c r="W34" s="96">
        <v>0</v>
      </c>
      <c r="X34" s="96" t="s">
        <v>9</v>
      </c>
      <c r="Y34" s="96">
        <v>0</v>
      </c>
      <c r="Z34" s="135">
        <v>0</v>
      </c>
      <c r="AA34" s="255"/>
      <c r="AB34" s="255"/>
      <c r="AC34" s="255"/>
    </row>
    <row r="35" spans="1:29" ht="16.5" customHeight="1">
      <c r="A35" s="258"/>
      <c r="B35" s="119" t="s">
        <v>148</v>
      </c>
      <c r="C35" s="96" t="s">
        <v>9</v>
      </c>
      <c r="D35" s="96">
        <v>0</v>
      </c>
      <c r="E35" s="96">
        <v>0</v>
      </c>
      <c r="F35" s="96" t="s">
        <v>9</v>
      </c>
      <c r="G35" s="96">
        <v>0</v>
      </c>
      <c r="H35" s="96">
        <v>0</v>
      </c>
      <c r="I35" s="96" t="s">
        <v>9</v>
      </c>
      <c r="J35" s="96">
        <v>0</v>
      </c>
      <c r="K35" s="96">
        <v>0</v>
      </c>
      <c r="L35" s="96" t="s">
        <v>9</v>
      </c>
      <c r="M35" s="96">
        <v>0</v>
      </c>
      <c r="N35" s="135">
        <v>0</v>
      </c>
      <c r="O35" s="291" t="s">
        <v>9</v>
      </c>
      <c r="P35" s="96">
        <v>0</v>
      </c>
      <c r="Q35" s="96">
        <v>0</v>
      </c>
      <c r="R35" s="96" t="s">
        <v>9</v>
      </c>
      <c r="S35" s="96">
        <v>0</v>
      </c>
      <c r="T35" s="96">
        <v>0</v>
      </c>
      <c r="U35" s="96" t="s">
        <v>9</v>
      </c>
      <c r="V35" s="96">
        <v>0</v>
      </c>
      <c r="W35" s="96">
        <v>0</v>
      </c>
      <c r="X35" s="96" t="s">
        <v>9</v>
      </c>
      <c r="Y35" s="96">
        <v>0</v>
      </c>
      <c r="Z35" s="135">
        <v>0</v>
      </c>
      <c r="AA35" s="255"/>
      <c r="AB35" s="255"/>
      <c r="AC35" s="255"/>
    </row>
    <row r="36" spans="1:29" ht="16.5" customHeight="1">
      <c r="A36" s="258"/>
      <c r="B36" s="119" t="s">
        <v>48</v>
      </c>
      <c r="C36" s="96">
        <v>923</v>
      </c>
      <c r="D36" s="259">
        <v>356</v>
      </c>
      <c r="E36" s="259">
        <v>567</v>
      </c>
      <c r="F36" s="96">
        <v>788</v>
      </c>
      <c r="G36" s="259">
        <v>284</v>
      </c>
      <c r="H36" s="259">
        <v>504</v>
      </c>
      <c r="I36" s="96">
        <v>2</v>
      </c>
      <c r="J36" s="259">
        <v>0</v>
      </c>
      <c r="K36" s="259">
        <v>2</v>
      </c>
      <c r="L36" s="96" t="s">
        <v>9</v>
      </c>
      <c r="M36" s="96">
        <v>0</v>
      </c>
      <c r="N36" s="135">
        <v>0</v>
      </c>
      <c r="O36" s="291" t="s">
        <v>9</v>
      </c>
      <c r="P36" s="96">
        <v>0</v>
      </c>
      <c r="Q36" s="96">
        <v>0</v>
      </c>
      <c r="R36" s="96" t="s">
        <v>9</v>
      </c>
      <c r="S36" s="96">
        <v>0</v>
      </c>
      <c r="T36" s="96">
        <v>0</v>
      </c>
      <c r="U36" s="96" t="s">
        <v>9</v>
      </c>
      <c r="V36" s="96">
        <v>0</v>
      </c>
      <c r="W36" s="96">
        <v>0</v>
      </c>
      <c r="X36" s="96" t="s">
        <v>9</v>
      </c>
      <c r="Y36" s="96">
        <v>0</v>
      </c>
      <c r="Z36" s="135">
        <v>0</v>
      </c>
      <c r="AA36" s="255"/>
      <c r="AB36" s="255"/>
      <c r="AC36" s="255"/>
    </row>
    <row r="37" spans="1:29" ht="16.5" customHeight="1">
      <c r="A37" s="265"/>
      <c r="B37" s="266" t="s">
        <v>145</v>
      </c>
      <c r="C37" s="96">
        <v>1274</v>
      </c>
      <c r="D37" s="259">
        <v>537</v>
      </c>
      <c r="E37" s="259">
        <v>737</v>
      </c>
      <c r="F37" s="96">
        <v>1183</v>
      </c>
      <c r="G37" s="259">
        <v>485</v>
      </c>
      <c r="H37" s="259">
        <v>698</v>
      </c>
      <c r="I37" s="96">
        <v>33</v>
      </c>
      <c r="J37" s="259">
        <v>20</v>
      </c>
      <c r="K37" s="259">
        <v>13</v>
      </c>
      <c r="L37" s="96" t="s">
        <v>9</v>
      </c>
      <c r="M37" s="259">
        <v>0</v>
      </c>
      <c r="N37" s="135">
        <v>0</v>
      </c>
      <c r="O37" s="291" t="s">
        <v>9</v>
      </c>
      <c r="P37" s="96">
        <v>0</v>
      </c>
      <c r="Q37" s="96">
        <v>0</v>
      </c>
      <c r="R37" s="96" t="s">
        <v>9</v>
      </c>
      <c r="S37" s="96">
        <v>0</v>
      </c>
      <c r="T37" s="96">
        <v>0</v>
      </c>
      <c r="U37" s="96" t="s">
        <v>9</v>
      </c>
      <c r="V37" s="96">
        <v>0</v>
      </c>
      <c r="W37" s="96">
        <v>0</v>
      </c>
      <c r="X37" s="96" t="s">
        <v>9</v>
      </c>
      <c r="Y37" s="96">
        <v>0</v>
      </c>
      <c r="Z37" s="135">
        <v>0</v>
      </c>
      <c r="AA37" s="255"/>
      <c r="AB37" s="255"/>
      <c r="AC37" s="255"/>
    </row>
    <row r="38" spans="1:29" ht="16.5" customHeight="1">
      <c r="A38" s="256"/>
      <c r="B38" s="257" t="s">
        <v>3</v>
      </c>
      <c r="C38" s="96">
        <v>10685</v>
      </c>
      <c r="D38" s="96">
        <v>5247</v>
      </c>
      <c r="E38" s="96">
        <v>5438</v>
      </c>
      <c r="F38" s="96">
        <v>3450</v>
      </c>
      <c r="G38" s="96">
        <v>1658</v>
      </c>
      <c r="H38" s="96">
        <v>1792</v>
      </c>
      <c r="I38" s="96">
        <v>157</v>
      </c>
      <c r="J38" s="96">
        <v>136</v>
      </c>
      <c r="K38" s="96">
        <v>21</v>
      </c>
      <c r="L38" s="96">
        <v>2</v>
      </c>
      <c r="M38" s="96" t="s">
        <v>9</v>
      </c>
      <c r="N38" s="135">
        <v>2</v>
      </c>
      <c r="O38" s="291" t="s">
        <v>9</v>
      </c>
      <c r="P38" s="96" t="s">
        <v>9</v>
      </c>
      <c r="Q38" s="96" t="s">
        <v>9</v>
      </c>
      <c r="R38" s="96" t="s">
        <v>9</v>
      </c>
      <c r="S38" s="96" t="s">
        <v>9</v>
      </c>
      <c r="T38" s="96" t="s">
        <v>9</v>
      </c>
      <c r="U38" s="96" t="s">
        <v>9</v>
      </c>
      <c r="V38" s="96" t="s">
        <v>9</v>
      </c>
      <c r="W38" s="96" t="s">
        <v>9</v>
      </c>
      <c r="X38" s="96" t="s">
        <v>9</v>
      </c>
      <c r="Y38" s="96" t="s">
        <v>9</v>
      </c>
      <c r="Z38" s="135" t="s">
        <v>9</v>
      </c>
      <c r="AA38" s="255"/>
      <c r="AB38" s="255"/>
      <c r="AC38" s="255"/>
    </row>
    <row r="39" spans="1:26" ht="16.5" customHeight="1">
      <c r="A39" s="258"/>
      <c r="B39" s="119" t="s">
        <v>138</v>
      </c>
      <c r="C39" s="96">
        <v>9618</v>
      </c>
      <c r="D39" s="267">
        <v>4658</v>
      </c>
      <c r="E39" s="267">
        <v>4960</v>
      </c>
      <c r="F39" s="96">
        <v>2957</v>
      </c>
      <c r="G39" s="259">
        <v>1422</v>
      </c>
      <c r="H39" s="259">
        <v>1535</v>
      </c>
      <c r="I39" s="96">
        <v>152</v>
      </c>
      <c r="J39" s="267">
        <v>132</v>
      </c>
      <c r="K39" s="267">
        <v>20</v>
      </c>
      <c r="L39" s="96">
        <v>2</v>
      </c>
      <c r="M39" s="267">
        <v>0</v>
      </c>
      <c r="N39" s="268">
        <v>2</v>
      </c>
      <c r="O39" s="291" t="s">
        <v>9</v>
      </c>
      <c r="P39" s="96">
        <v>0</v>
      </c>
      <c r="Q39" s="96">
        <v>0</v>
      </c>
      <c r="R39" s="96" t="s">
        <v>9</v>
      </c>
      <c r="S39" s="96" t="s">
        <v>9</v>
      </c>
      <c r="T39" s="96" t="s">
        <v>9</v>
      </c>
      <c r="U39" s="96" t="s">
        <v>9</v>
      </c>
      <c r="V39" s="96" t="s">
        <v>9</v>
      </c>
      <c r="W39" s="96" t="s">
        <v>9</v>
      </c>
      <c r="X39" s="96" t="s">
        <v>9</v>
      </c>
      <c r="Y39" s="96" t="s">
        <v>9</v>
      </c>
      <c r="Z39" s="135" t="s">
        <v>9</v>
      </c>
    </row>
    <row r="40" spans="1:26" ht="16.5" customHeight="1">
      <c r="A40" s="258"/>
      <c r="B40" s="119" t="s">
        <v>139</v>
      </c>
      <c r="C40" s="96" t="s">
        <v>9</v>
      </c>
      <c r="D40" s="96">
        <v>0</v>
      </c>
      <c r="E40" s="96">
        <v>0</v>
      </c>
      <c r="F40" s="96" t="s">
        <v>9</v>
      </c>
      <c r="G40" s="96">
        <v>0</v>
      </c>
      <c r="H40" s="96">
        <v>0</v>
      </c>
      <c r="I40" s="96" t="s">
        <v>9</v>
      </c>
      <c r="J40" s="96">
        <v>0</v>
      </c>
      <c r="K40" s="96">
        <v>0</v>
      </c>
      <c r="L40" s="96" t="s">
        <v>9</v>
      </c>
      <c r="M40" s="96">
        <v>0</v>
      </c>
      <c r="N40" s="135">
        <v>0</v>
      </c>
      <c r="O40" s="291" t="s">
        <v>9</v>
      </c>
      <c r="P40" s="96">
        <v>0</v>
      </c>
      <c r="Q40" s="96">
        <v>0</v>
      </c>
      <c r="R40" s="96" t="s">
        <v>9</v>
      </c>
      <c r="S40" s="96" t="s">
        <v>9</v>
      </c>
      <c r="T40" s="96" t="s">
        <v>9</v>
      </c>
      <c r="U40" s="96" t="s">
        <v>9</v>
      </c>
      <c r="V40" s="96" t="s">
        <v>9</v>
      </c>
      <c r="W40" s="96" t="s">
        <v>9</v>
      </c>
      <c r="X40" s="96" t="s">
        <v>9</v>
      </c>
      <c r="Y40" s="96" t="s">
        <v>9</v>
      </c>
      <c r="Z40" s="135" t="s">
        <v>9</v>
      </c>
    </row>
    <row r="41" spans="1:26" ht="16.5" customHeight="1">
      <c r="A41" s="264"/>
      <c r="B41" s="119" t="s">
        <v>140</v>
      </c>
      <c r="C41" s="96">
        <v>436</v>
      </c>
      <c r="D41" s="267">
        <v>338</v>
      </c>
      <c r="E41" s="267">
        <v>98</v>
      </c>
      <c r="F41" s="96">
        <v>182</v>
      </c>
      <c r="G41" s="259">
        <v>146</v>
      </c>
      <c r="H41" s="259">
        <v>36</v>
      </c>
      <c r="I41" s="96">
        <v>4</v>
      </c>
      <c r="J41" s="267">
        <v>4</v>
      </c>
      <c r="K41" s="267">
        <v>0</v>
      </c>
      <c r="L41" s="96" t="s">
        <v>9</v>
      </c>
      <c r="M41" s="96">
        <v>0</v>
      </c>
      <c r="N41" s="135">
        <v>0</v>
      </c>
      <c r="O41" s="291" t="s">
        <v>9</v>
      </c>
      <c r="P41" s="96">
        <v>0</v>
      </c>
      <c r="Q41" s="96">
        <v>0</v>
      </c>
      <c r="R41" s="96" t="s">
        <v>9</v>
      </c>
      <c r="S41" s="96" t="s">
        <v>9</v>
      </c>
      <c r="T41" s="96" t="s">
        <v>9</v>
      </c>
      <c r="U41" s="96" t="s">
        <v>9</v>
      </c>
      <c r="V41" s="96" t="s">
        <v>9</v>
      </c>
      <c r="W41" s="96" t="s">
        <v>9</v>
      </c>
      <c r="X41" s="96" t="s">
        <v>9</v>
      </c>
      <c r="Y41" s="96" t="s">
        <v>9</v>
      </c>
      <c r="Z41" s="135" t="s">
        <v>9</v>
      </c>
    </row>
    <row r="42" spans="1:26" ht="16.5" customHeight="1">
      <c r="A42" s="258" t="s">
        <v>30</v>
      </c>
      <c r="B42" s="119" t="s">
        <v>141</v>
      </c>
      <c r="C42" s="96">
        <v>378</v>
      </c>
      <c r="D42" s="267">
        <v>228</v>
      </c>
      <c r="E42" s="267">
        <v>150</v>
      </c>
      <c r="F42" s="96">
        <v>134</v>
      </c>
      <c r="G42" s="259">
        <v>77</v>
      </c>
      <c r="H42" s="259">
        <v>57</v>
      </c>
      <c r="I42" s="96">
        <v>1</v>
      </c>
      <c r="J42" s="267">
        <v>0</v>
      </c>
      <c r="K42" s="267">
        <v>1</v>
      </c>
      <c r="L42" s="96" t="s">
        <v>9</v>
      </c>
      <c r="M42" s="96">
        <v>0</v>
      </c>
      <c r="N42" s="135">
        <v>0</v>
      </c>
      <c r="O42" s="291" t="s">
        <v>9</v>
      </c>
      <c r="P42" s="96">
        <v>0</v>
      </c>
      <c r="Q42" s="96">
        <v>0</v>
      </c>
      <c r="R42" s="96" t="s">
        <v>9</v>
      </c>
      <c r="S42" s="96" t="s">
        <v>9</v>
      </c>
      <c r="T42" s="96" t="s">
        <v>9</v>
      </c>
      <c r="U42" s="96" t="s">
        <v>9</v>
      </c>
      <c r="V42" s="96" t="s">
        <v>9</v>
      </c>
      <c r="W42" s="96" t="s">
        <v>9</v>
      </c>
      <c r="X42" s="96" t="s">
        <v>9</v>
      </c>
      <c r="Y42" s="96" t="s">
        <v>9</v>
      </c>
      <c r="Z42" s="135" t="s">
        <v>9</v>
      </c>
    </row>
    <row r="43" spans="1:26" ht="16.5" customHeight="1">
      <c r="A43" s="258"/>
      <c r="B43" s="119" t="s">
        <v>142</v>
      </c>
      <c r="C43" s="96" t="s">
        <v>9</v>
      </c>
      <c r="D43" s="96">
        <v>0</v>
      </c>
      <c r="E43" s="96">
        <v>0</v>
      </c>
      <c r="F43" s="96" t="s">
        <v>9</v>
      </c>
      <c r="G43" s="96">
        <v>0</v>
      </c>
      <c r="H43" s="96">
        <v>0</v>
      </c>
      <c r="I43" s="96" t="s">
        <v>9</v>
      </c>
      <c r="J43" s="96">
        <v>0</v>
      </c>
      <c r="K43" s="96">
        <v>0</v>
      </c>
      <c r="L43" s="96" t="s">
        <v>9</v>
      </c>
      <c r="M43" s="96">
        <v>0</v>
      </c>
      <c r="N43" s="135">
        <v>0</v>
      </c>
      <c r="O43" s="291" t="s">
        <v>9</v>
      </c>
      <c r="P43" s="96">
        <v>0</v>
      </c>
      <c r="Q43" s="96">
        <v>0</v>
      </c>
      <c r="R43" s="96" t="s">
        <v>9</v>
      </c>
      <c r="S43" s="96" t="s">
        <v>9</v>
      </c>
      <c r="T43" s="96" t="s">
        <v>9</v>
      </c>
      <c r="U43" s="96" t="s">
        <v>9</v>
      </c>
      <c r="V43" s="96" t="s">
        <v>9</v>
      </c>
      <c r="W43" s="96" t="s">
        <v>9</v>
      </c>
      <c r="X43" s="96" t="s">
        <v>9</v>
      </c>
      <c r="Y43" s="96" t="s">
        <v>9</v>
      </c>
      <c r="Z43" s="135" t="s">
        <v>9</v>
      </c>
    </row>
    <row r="44" spans="1:26" ht="16.5" customHeight="1">
      <c r="A44" s="258"/>
      <c r="B44" s="119" t="s">
        <v>143</v>
      </c>
      <c r="C44" s="96">
        <v>119</v>
      </c>
      <c r="D44" s="267">
        <v>14</v>
      </c>
      <c r="E44" s="267">
        <v>105</v>
      </c>
      <c r="F44" s="96">
        <v>78</v>
      </c>
      <c r="G44" s="259">
        <v>6</v>
      </c>
      <c r="H44" s="259">
        <v>72</v>
      </c>
      <c r="I44" s="96" t="s">
        <v>9</v>
      </c>
      <c r="J44" s="96">
        <v>0</v>
      </c>
      <c r="K44" s="96">
        <v>0</v>
      </c>
      <c r="L44" s="96" t="s">
        <v>9</v>
      </c>
      <c r="M44" s="96">
        <v>0</v>
      </c>
      <c r="N44" s="135">
        <v>0</v>
      </c>
      <c r="O44" s="291" t="s">
        <v>9</v>
      </c>
      <c r="P44" s="96">
        <v>0</v>
      </c>
      <c r="Q44" s="96">
        <v>0</v>
      </c>
      <c r="R44" s="96" t="s">
        <v>9</v>
      </c>
      <c r="S44" s="96" t="s">
        <v>9</v>
      </c>
      <c r="T44" s="96" t="s">
        <v>9</v>
      </c>
      <c r="U44" s="96" t="s">
        <v>9</v>
      </c>
      <c r="V44" s="96" t="s">
        <v>9</v>
      </c>
      <c r="W44" s="96" t="s">
        <v>9</v>
      </c>
      <c r="X44" s="96" t="s">
        <v>9</v>
      </c>
      <c r="Y44" s="96" t="s">
        <v>9</v>
      </c>
      <c r="Z44" s="135" t="s">
        <v>9</v>
      </c>
    </row>
    <row r="45" spans="1:26" ht="16.5" customHeight="1">
      <c r="A45" s="258" t="s">
        <v>29</v>
      </c>
      <c r="B45" s="119" t="s">
        <v>144</v>
      </c>
      <c r="C45" s="96">
        <v>106</v>
      </c>
      <c r="D45" s="267">
        <v>9</v>
      </c>
      <c r="E45" s="267">
        <v>97</v>
      </c>
      <c r="F45" s="96">
        <v>74</v>
      </c>
      <c r="G45" s="259">
        <v>7</v>
      </c>
      <c r="H45" s="259">
        <v>67</v>
      </c>
      <c r="I45" s="96" t="s">
        <v>9</v>
      </c>
      <c r="J45" s="267">
        <v>0</v>
      </c>
      <c r="K45" s="267">
        <v>0</v>
      </c>
      <c r="L45" s="96" t="s">
        <v>9</v>
      </c>
      <c r="M45" s="96">
        <v>0</v>
      </c>
      <c r="N45" s="135">
        <v>0</v>
      </c>
      <c r="O45" s="291" t="s">
        <v>9</v>
      </c>
      <c r="P45" s="96">
        <v>0</v>
      </c>
      <c r="Q45" s="96">
        <v>0</v>
      </c>
      <c r="R45" s="96" t="s">
        <v>9</v>
      </c>
      <c r="S45" s="96" t="s">
        <v>9</v>
      </c>
      <c r="T45" s="96" t="s">
        <v>9</v>
      </c>
      <c r="U45" s="96" t="s">
        <v>9</v>
      </c>
      <c r="V45" s="96" t="s">
        <v>9</v>
      </c>
      <c r="W45" s="96" t="s">
        <v>9</v>
      </c>
      <c r="X45" s="96" t="s">
        <v>9</v>
      </c>
      <c r="Y45" s="96" t="s">
        <v>9</v>
      </c>
      <c r="Z45" s="135" t="s">
        <v>9</v>
      </c>
    </row>
    <row r="46" spans="1:26" ht="16.5" customHeight="1">
      <c r="A46" s="258"/>
      <c r="B46" s="119" t="s">
        <v>147</v>
      </c>
      <c r="C46" s="96" t="s">
        <v>9</v>
      </c>
      <c r="D46" s="96">
        <v>0</v>
      </c>
      <c r="E46" s="96">
        <v>0</v>
      </c>
      <c r="F46" s="96" t="s">
        <v>9</v>
      </c>
      <c r="G46" s="96">
        <v>0</v>
      </c>
      <c r="H46" s="96">
        <v>0</v>
      </c>
      <c r="I46" s="96" t="s">
        <v>9</v>
      </c>
      <c r="J46" s="96">
        <v>0</v>
      </c>
      <c r="K46" s="96">
        <v>0</v>
      </c>
      <c r="L46" s="96" t="s">
        <v>9</v>
      </c>
      <c r="M46" s="96">
        <v>0</v>
      </c>
      <c r="N46" s="135">
        <v>0</v>
      </c>
      <c r="O46" s="291" t="s">
        <v>9</v>
      </c>
      <c r="P46" s="96">
        <v>0</v>
      </c>
      <c r="Q46" s="96">
        <v>0</v>
      </c>
      <c r="R46" s="96" t="s">
        <v>9</v>
      </c>
      <c r="S46" s="96" t="s">
        <v>9</v>
      </c>
      <c r="T46" s="96" t="s">
        <v>9</v>
      </c>
      <c r="U46" s="96" t="s">
        <v>9</v>
      </c>
      <c r="V46" s="96" t="s">
        <v>9</v>
      </c>
      <c r="W46" s="96" t="s">
        <v>9</v>
      </c>
      <c r="X46" s="96" t="s">
        <v>9</v>
      </c>
      <c r="Y46" s="96" t="s">
        <v>9</v>
      </c>
      <c r="Z46" s="135" t="s">
        <v>9</v>
      </c>
    </row>
    <row r="47" spans="1:26" ht="16.5" customHeight="1">
      <c r="A47" s="258"/>
      <c r="B47" s="119" t="s">
        <v>148</v>
      </c>
      <c r="C47" s="96" t="s">
        <v>9</v>
      </c>
      <c r="D47" s="96">
        <v>0</v>
      </c>
      <c r="E47" s="96">
        <v>0</v>
      </c>
      <c r="F47" s="96" t="s">
        <v>9</v>
      </c>
      <c r="G47" s="96">
        <v>0</v>
      </c>
      <c r="H47" s="96">
        <v>0</v>
      </c>
      <c r="I47" s="96" t="s">
        <v>9</v>
      </c>
      <c r="J47" s="96">
        <v>0</v>
      </c>
      <c r="K47" s="96">
        <v>0</v>
      </c>
      <c r="L47" s="96" t="s">
        <v>9</v>
      </c>
      <c r="M47" s="96">
        <v>0</v>
      </c>
      <c r="N47" s="135">
        <v>0</v>
      </c>
      <c r="O47" s="291" t="s">
        <v>9</v>
      </c>
      <c r="P47" s="96">
        <v>0</v>
      </c>
      <c r="Q47" s="96">
        <v>0</v>
      </c>
      <c r="R47" s="96" t="s">
        <v>9</v>
      </c>
      <c r="S47" s="96" t="s">
        <v>9</v>
      </c>
      <c r="T47" s="96" t="s">
        <v>9</v>
      </c>
      <c r="U47" s="96" t="s">
        <v>9</v>
      </c>
      <c r="V47" s="96" t="s">
        <v>9</v>
      </c>
      <c r="W47" s="96" t="s">
        <v>9</v>
      </c>
      <c r="X47" s="96" t="s">
        <v>9</v>
      </c>
      <c r="Y47" s="96" t="s">
        <v>9</v>
      </c>
      <c r="Z47" s="135" t="s">
        <v>9</v>
      </c>
    </row>
    <row r="48" spans="1:26" ht="16.5" customHeight="1">
      <c r="A48" s="258"/>
      <c r="B48" s="119" t="s">
        <v>48</v>
      </c>
      <c r="C48" s="96">
        <v>28</v>
      </c>
      <c r="D48" s="267">
        <v>0</v>
      </c>
      <c r="E48" s="267">
        <v>28</v>
      </c>
      <c r="F48" s="96">
        <v>25</v>
      </c>
      <c r="G48" s="259">
        <v>0</v>
      </c>
      <c r="H48" s="259">
        <v>25</v>
      </c>
      <c r="I48" s="96" t="s">
        <v>9</v>
      </c>
      <c r="J48" s="96">
        <v>0</v>
      </c>
      <c r="K48" s="267">
        <v>0</v>
      </c>
      <c r="L48" s="96" t="s">
        <v>9</v>
      </c>
      <c r="M48" s="96">
        <v>0</v>
      </c>
      <c r="N48" s="135">
        <v>0</v>
      </c>
      <c r="O48" s="291" t="s">
        <v>9</v>
      </c>
      <c r="P48" s="96">
        <v>0</v>
      </c>
      <c r="Q48" s="96">
        <v>0</v>
      </c>
      <c r="R48" s="96" t="s">
        <v>9</v>
      </c>
      <c r="S48" s="96" t="s">
        <v>9</v>
      </c>
      <c r="T48" s="96" t="s">
        <v>9</v>
      </c>
      <c r="U48" s="96" t="s">
        <v>9</v>
      </c>
      <c r="V48" s="96" t="s">
        <v>9</v>
      </c>
      <c r="W48" s="96" t="s">
        <v>9</v>
      </c>
      <c r="X48" s="96" t="s">
        <v>9</v>
      </c>
      <c r="Y48" s="96" t="s">
        <v>9</v>
      </c>
      <c r="Z48" s="135" t="s">
        <v>9</v>
      </c>
    </row>
    <row r="49" spans="1:26" ht="16.5" customHeight="1">
      <c r="A49" s="269"/>
      <c r="B49" s="270" t="s">
        <v>145</v>
      </c>
      <c r="C49" s="101" t="s">
        <v>9</v>
      </c>
      <c r="D49" s="271">
        <v>0</v>
      </c>
      <c r="E49" s="271">
        <v>0</v>
      </c>
      <c r="F49" s="101" t="s">
        <v>9</v>
      </c>
      <c r="G49" s="272">
        <v>0</v>
      </c>
      <c r="H49" s="272">
        <v>0</v>
      </c>
      <c r="I49" s="101" t="s">
        <v>9</v>
      </c>
      <c r="J49" s="101">
        <v>0</v>
      </c>
      <c r="K49" s="101">
        <v>0</v>
      </c>
      <c r="L49" s="101" t="s">
        <v>9</v>
      </c>
      <c r="M49" s="101">
        <v>0</v>
      </c>
      <c r="N49" s="273">
        <v>0</v>
      </c>
      <c r="O49" s="292" t="s">
        <v>9</v>
      </c>
      <c r="P49" s="101">
        <v>0</v>
      </c>
      <c r="Q49" s="101">
        <v>0</v>
      </c>
      <c r="R49" s="101" t="s">
        <v>9</v>
      </c>
      <c r="S49" s="101" t="s">
        <v>9</v>
      </c>
      <c r="T49" s="101" t="s">
        <v>9</v>
      </c>
      <c r="U49" s="101" t="s">
        <v>9</v>
      </c>
      <c r="V49" s="101" t="s">
        <v>9</v>
      </c>
      <c r="W49" s="101" t="s">
        <v>9</v>
      </c>
      <c r="X49" s="101" t="s">
        <v>9</v>
      </c>
      <c r="Y49" s="101" t="s">
        <v>9</v>
      </c>
      <c r="Z49" s="273" t="s">
        <v>9</v>
      </c>
    </row>
    <row r="50" spans="3:26" ht="23.25" customHeight="1"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30">
    <mergeCell ref="A15:A17"/>
    <mergeCell ref="A20:B23"/>
    <mergeCell ref="I21:N21"/>
    <mergeCell ref="U21:Z21"/>
    <mergeCell ref="I22:K22"/>
    <mergeCell ref="L22:N22"/>
    <mergeCell ref="U22:W22"/>
    <mergeCell ref="X22:Z22"/>
    <mergeCell ref="O21:Q22"/>
    <mergeCell ref="R21:T22"/>
    <mergeCell ref="H7:H8"/>
    <mergeCell ref="I7:I8"/>
    <mergeCell ref="K7:M7"/>
    <mergeCell ref="O7:P7"/>
    <mergeCell ref="A9:A11"/>
    <mergeCell ref="A12:A14"/>
    <mergeCell ref="A6:B8"/>
    <mergeCell ref="C6:C8"/>
    <mergeCell ref="D6:F6"/>
    <mergeCell ref="G6:I6"/>
    <mergeCell ref="C21:E22"/>
    <mergeCell ref="F21:H22"/>
    <mergeCell ref="C20:N20"/>
    <mergeCell ref="O20:Z20"/>
    <mergeCell ref="J6:J8"/>
    <mergeCell ref="K6:P6"/>
    <mergeCell ref="D7:D8"/>
    <mergeCell ref="E7:E8"/>
    <mergeCell ref="F7:F8"/>
    <mergeCell ref="G7:G8"/>
  </mergeCells>
  <printOptions/>
  <pageMargins left="0.7086614173228347" right="0.5511811023622047" top="0.7874015748031497" bottom="0.5905511811023623" header="0.5905511811023623" footer="0.1968503937007874"/>
  <pageSetup firstPageNumber="86" useFirstPageNumber="1" horizontalDpi="600" verticalDpi="600" orientation="portrait" paperSize="9" scale="93" r:id="rId1"/>
  <colBreaks count="1" manualBreakCount="1">
    <brk id="14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71"/>
  <sheetViews>
    <sheetView showGridLines="0" view="pageBreakPreview" zoomScaleNormal="86" zoomScaleSheetLayoutView="100" workbookViewId="0" topLeftCell="A1">
      <selection activeCell="Q4" sqref="Q4"/>
    </sheetView>
  </sheetViews>
  <sheetFormatPr defaultColWidth="11.00390625" defaultRowHeight="10.5" customHeight="1"/>
  <cols>
    <col min="1" max="1" width="10.875" style="40" customWidth="1"/>
    <col min="2" max="2" width="4.50390625" style="40" customWidth="1"/>
    <col min="3" max="3" width="6.00390625" style="40" customWidth="1"/>
    <col min="4" max="6" width="7.50390625" style="40" customWidth="1"/>
    <col min="7" max="15" width="7.50390625" style="9" customWidth="1"/>
    <col min="16" max="18" width="5.50390625" style="9" customWidth="1"/>
    <col min="19" max="29" width="5.50390625" style="40" customWidth="1"/>
    <col min="30" max="16384" width="11.00390625" style="40" customWidth="1"/>
  </cols>
  <sheetData>
    <row r="1" spans="1:29" ht="14.25" customHeight="1">
      <c r="A1" s="39" t="s">
        <v>0</v>
      </c>
      <c r="B1" s="39"/>
      <c r="C1" s="39"/>
      <c r="D1" s="39"/>
      <c r="E1" s="39"/>
      <c r="F1" s="39"/>
      <c r="I1" s="40"/>
      <c r="AC1" s="41" t="s">
        <v>0</v>
      </c>
    </row>
    <row r="2" spans="1:29" ht="14.25" customHeight="1">
      <c r="A2" s="39"/>
      <c r="B2" s="39"/>
      <c r="C2" s="39"/>
      <c r="D2" s="39"/>
      <c r="E2" s="39"/>
      <c r="F2" s="39"/>
      <c r="I2" s="40"/>
      <c r="AC2" s="41"/>
    </row>
    <row r="3" spans="1:29" ht="14.25" customHeight="1">
      <c r="A3" s="39"/>
      <c r="B3" s="39"/>
      <c r="C3" s="39"/>
      <c r="D3" s="39"/>
      <c r="E3" s="39"/>
      <c r="F3" s="39"/>
      <c r="I3" s="40"/>
      <c r="AC3" s="41"/>
    </row>
    <row r="4" spans="1:6" ht="14.25" customHeight="1">
      <c r="A4" s="39"/>
      <c r="B4" s="39"/>
      <c r="C4" s="39"/>
      <c r="D4" s="39"/>
      <c r="E4" s="39"/>
      <c r="F4" s="39"/>
    </row>
    <row r="5" spans="1:7" ht="14.25" customHeight="1">
      <c r="A5" s="380" t="s">
        <v>225</v>
      </c>
      <c r="B5" s="380"/>
      <c r="C5" s="380"/>
      <c r="D5" s="380"/>
      <c r="E5" s="380"/>
      <c r="F5" s="380"/>
      <c r="G5" s="380"/>
    </row>
    <row r="6" spans="1:67" ht="13.5" customHeight="1">
      <c r="A6" s="381" t="s">
        <v>2</v>
      </c>
      <c r="B6" s="393" t="s">
        <v>122</v>
      </c>
      <c r="C6" s="393" t="s">
        <v>123</v>
      </c>
      <c r="D6" s="390" t="s">
        <v>113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29" ht="13.5" customHeight="1">
      <c r="A7" s="382"/>
      <c r="B7" s="394"/>
      <c r="C7" s="394"/>
      <c r="D7" s="384" t="s">
        <v>3</v>
      </c>
      <c r="E7" s="327"/>
      <c r="F7" s="328"/>
      <c r="G7" s="387" t="s">
        <v>124</v>
      </c>
      <c r="H7" s="388"/>
      <c r="I7" s="388"/>
      <c r="J7" s="388"/>
      <c r="K7" s="388"/>
      <c r="L7" s="388"/>
      <c r="M7" s="388"/>
      <c r="N7" s="388"/>
      <c r="O7" s="389"/>
      <c r="P7" s="387" t="s">
        <v>125</v>
      </c>
      <c r="Q7" s="388"/>
      <c r="R7" s="388"/>
      <c r="S7" s="388"/>
      <c r="T7" s="388"/>
      <c r="U7" s="388"/>
      <c r="V7" s="388"/>
      <c r="W7" s="388"/>
      <c r="X7" s="388"/>
      <c r="Y7" s="388"/>
      <c r="Z7" s="389"/>
      <c r="AA7" s="384" t="s">
        <v>50</v>
      </c>
      <c r="AB7" s="327"/>
      <c r="AC7" s="385"/>
    </row>
    <row r="8" spans="1:29" ht="13.5" customHeight="1">
      <c r="A8" s="382"/>
      <c r="B8" s="394"/>
      <c r="C8" s="394"/>
      <c r="D8" s="329"/>
      <c r="E8" s="330"/>
      <c r="F8" s="331"/>
      <c r="G8" s="11" t="s">
        <v>3</v>
      </c>
      <c r="H8" s="12"/>
      <c r="I8" s="13"/>
      <c r="J8" s="42" t="s">
        <v>52</v>
      </c>
      <c r="K8" s="43"/>
      <c r="L8" s="11" t="s">
        <v>53</v>
      </c>
      <c r="M8" s="13"/>
      <c r="N8" s="11" t="s">
        <v>54</v>
      </c>
      <c r="O8" s="13"/>
      <c r="P8" s="11" t="s">
        <v>3</v>
      </c>
      <c r="Q8" s="12"/>
      <c r="R8" s="13"/>
      <c r="S8" s="42" t="s">
        <v>52</v>
      </c>
      <c r="T8" s="43"/>
      <c r="U8" s="11" t="s">
        <v>53</v>
      </c>
      <c r="V8" s="13"/>
      <c r="W8" s="11" t="s">
        <v>54</v>
      </c>
      <c r="X8" s="13"/>
      <c r="Y8" s="11" t="s">
        <v>57</v>
      </c>
      <c r="Z8" s="13"/>
      <c r="AA8" s="329"/>
      <c r="AB8" s="330"/>
      <c r="AC8" s="386"/>
    </row>
    <row r="9" spans="1:29" ht="13.5" customHeight="1">
      <c r="A9" s="383"/>
      <c r="B9" s="395"/>
      <c r="C9" s="395"/>
      <c r="D9" s="14" t="s">
        <v>3</v>
      </c>
      <c r="E9" s="14" t="s">
        <v>55</v>
      </c>
      <c r="F9" s="14" t="s">
        <v>56</v>
      </c>
      <c r="G9" s="14" t="s">
        <v>3</v>
      </c>
      <c r="H9" s="14" t="s">
        <v>55</v>
      </c>
      <c r="I9" s="14" t="s">
        <v>56</v>
      </c>
      <c r="J9" s="14" t="s">
        <v>55</v>
      </c>
      <c r="K9" s="14" t="s">
        <v>56</v>
      </c>
      <c r="L9" s="14" t="s">
        <v>55</v>
      </c>
      <c r="M9" s="14" t="s">
        <v>56</v>
      </c>
      <c r="N9" s="14" t="s">
        <v>55</v>
      </c>
      <c r="O9" s="14" t="s">
        <v>56</v>
      </c>
      <c r="P9" s="14" t="s">
        <v>3</v>
      </c>
      <c r="Q9" s="14" t="s">
        <v>55</v>
      </c>
      <c r="R9" s="14" t="s">
        <v>56</v>
      </c>
      <c r="S9" s="14" t="s">
        <v>55</v>
      </c>
      <c r="T9" s="14" t="s">
        <v>56</v>
      </c>
      <c r="U9" s="14" t="s">
        <v>55</v>
      </c>
      <c r="V9" s="14" t="s">
        <v>56</v>
      </c>
      <c r="W9" s="14" t="s">
        <v>55</v>
      </c>
      <c r="X9" s="14" t="s">
        <v>56</v>
      </c>
      <c r="Y9" s="14" t="s">
        <v>55</v>
      </c>
      <c r="Z9" s="14" t="s">
        <v>56</v>
      </c>
      <c r="AA9" s="14" t="s">
        <v>3</v>
      </c>
      <c r="AB9" s="14" t="s">
        <v>55</v>
      </c>
      <c r="AC9" s="15" t="s">
        <v>56</v>
      </c>
    </row>
    <row r="10" spans="1:29" ht="13.5" customHeight="1">
      <c r="A10" s="44" t="s">
        <v>228</v>
      </c>
      <c r="B10" s="83">
        <v>110</v>
      </c>
      <c r="C10" s="80">
        <v>1104</v>
      </c>
      <c r="D10" s="50">
        <v>49425</v>
      </c>
      <c r="E10" s="50">
        <v>24971</v>
      </c>
      <c r="F10" s="50">
        <v>24454</v>
      </c>
      <c r="G10" s="50">
        <v>48331</v>
      </c>
      <c r="H10" s="50">
        <v>24435</v>
      </c>
      <c r="I10" s="50">
        <v>23896</v>
      </c>
      <c r="J10" s="50">
        <v>8035</v>
      </c>
      <c r="K10" s="50">
        <v>7957</v>
      </c>
      <c r="L10" s="50">
        <v>8103</v>
      </c>
      <c r="M10" s="50">
        <v>7838</v>
      </c>
      <c r="N10" s="50">
        <v>8297</v>
      </c>
      <c r="O10" s="50">
        <v>8101</v>
      </c>
      <c r="P10" s="50">
        <v>848</v>
      </c>
      <c r="Q10" s="50">
        <v>466</v>
      </c>
      <c r="R10" s="50">
        <v>382</v>
      </c>
      <c r="S10" s="50">
        <v>163</v>
      </c>
      <c r="T10" s="50">
        <v>119</v>
      </c>
      <c r="U10" s="50">
        <v>130</v>
      </c>
      <c r="V10" s="50">
        <v>121</v>
      </c>
      <c r="W10" s="50">
        <v>119</v>
      </c>
      <c r="X10" s="50">
        <v>111</v>
      </c>
      <c r="Y10" s="50">
        <v>54</v>
      </c>
      <c r="Z10" s="50">
        <v>31</v>
      </c>
      <c r="AA10" s="50">
        <v>246</v>
      </c>
      <c r="AB10" s="50">
        <v>70</v>
      </c>
      <c r="AC10" s="51">
        <v>176</v>
      </c>
    </row>
    <row r="11" spans="1:29" ht="13.5" customHeight="1">
      <c r="A11" s="44" t="s">
        <v>230</v>
      </c>
      <c r="B11" s="53">
        <f aca="true" t="shared" si="0" ref="B11:AC11">IF(SUM(B16:B51)=0,"-",SUM(B16:B51))</f>
        <v>110</v>
      </c>
      <c r="C11" s="50">
        <f t="shared" si="0"/>
        <v>1072</v>
      </c>
      <c r="D11" s="50">
        <f t="shared" si="0"/>
        <v>47571</v>
      </c>
      <c r="E11" s="50">
        <f t="shared" si="0"/>
        <v>24104</v>
      </c>
      <c r="F11" s="50">
        <f t="shared" si="0"/>
        <v>23467</v>
      </c>
      <c r="G11" s="50">
        <f t="shared" si="0"/>
        <v>46588</v>
      </c>
      <c r="H11" s="50">
        <f t="shared" si="0"/>
        <v>23627</v>
      </c>
      <c r="I11" s="50">
        <f t="shared" si="0"/>
        <v>22961</v>
      </c>
      <c r="J11" s="50">
        <f t="shared" si="0"/>
        <v>7787</v>
      </c>
      <c r="K11" s="50">
        <f t="shared" si="0"/>
        <v>7471</v>
      </c>
      <c r="L11" s="50">
        <f t="shared" si="0"/>
        <v>7850</v>
      </c>
      <c r="M11" s="50">
        <f t="shared" si="0"/>
        <v>7782</v>
      </c>
      <c r="N11" s="50">
        <f t="shared" si="0"/>
        <v>7990</v>
      </c>
      <c r="O11" s="50">
        <f t="shared" si="0"/>
        <v>7708</v>
      </c>
      <c r="P11" s="50">
        <f t="shared" si="0"/>
        <v>767</v>
      </c>
      <c r="Q11" s="50">
        <f t="shared" si="0"/>
        <v>413</v>
      </c>
      <c r="R11" s="50">
        <f t="shared" si="0"/>
        <v>354</v>
      </c>
      <c r="S11" s="50">
        <f t="shared" si="0"/>
        <v>109</v>
      </c>
      <c r="T11" s="50">
        <f t="shared" si="0"/>
        <v>114</v>
      </c>
      <c r="U11" s="50">
        <f t="shared" si="0"/>
        <v>143</v>
      </c>
      <c r="V11" s="50">
        <f t="shared" si="0"/>
        <v>106</v>
      </c>
      <c r="W11" s="50">
        <f t="shared" si="0"/>
        <v>122</v>
      </c>
      <c r="X11" s="50">
        <f t="shared" si="0"/>
        <v>105</v>
      </c>
      <c r="Y11" s="50">
        <f t="shared" si="0"/>
        <v>39</v>
      </c>
      <c r="Z11" s="50">
        <f t="shared" si="0"/>
        <v>29</v>
      </c>
      <c r="AA11" s="50">
        <f t="shared" si="0"/>
        <v>216</v>
      </c>
      <c r="AB11" s="50">
        <f t="shared" si="0"/>
        <v>64</v>
      </c>
      <c r="AC11" s="51">
        <f t="shared" si="0"/>
        <v>152</v>
      </c>
    </row>
    <row r="12" spans="1:29" ht="13.5" customHeight="1">
      <c r="A12" s="44"/>
      <c r="B12" s="5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</row>
    <row r="13" spans="1:29" ht="13.5" customHeight="1">
      <c r="A13" s="44" t="s">
        <v>33</v>
      </c>
      <c r="B13" s="274">
        <v>92</v>
      </c>
      <c r="C13" s="50">
        <f>C11</f>
        <v>1072</v>
      </c>
      <c r="D13" s="50">
        <f>SUM(E13:F13)</f>
        <v>37252</v>
      </c>
      <c r="E13" s="50">
        <f>SUM(H13,Q13,AB13)</f>
        <v>19234</v>
      </c>
      <c r="F13" s="50">
        <f>SUM(I13,R13,AC13)</f>
        <v>18018</v>
      </c>
      <c r="G13" s="50">
        <f>SUM(H13:I13)</f>
        <v>36437</v>
      </c>
      <c r="H13" s="50">
        <f>IF(SUM(J13,L13,N13)=0,"-",SUM(J13,L13,N13))</f>
        <v>18776</v>
      </c>
      <c r="I13" s="50">
        <f>IF(SUM(K13,M13,O13)=0,"-",SUM(K13,M13,O13))</f>
        <v>17661</v>
      </c>
      <c r="J13" s="81">
        <v>6127</v>
      </c>
      <c r="K13" s="81">
        <v>5675</v>
      </c>
      <c r="L13" s="81">
        <v>6256</v>
      </c>
      <c r="M13" s="81">
        <v>5940</v>
      </c>
      <c r="N13" s="81">
        <v>6393</v>
      </c>
      <c r="O13" s="81">
        <v>6046</v>
      </c>
      <c r="P13" s="50">
        <f>IF(SUM(Q13:R13)=0,"-",SUM(Q13:R13))</f>
        <v>767</v>
      </c>
      <c r="Q13" s="50">
        <f>IF(SUM(S13,U13,W13,Y13)=0,"-",SUM(S13,U13,W13,Y13))</f>
        <v>413</v>
      </c>
      <c r="R13" s="50">
        <f>IF(SUM(T13,V13,X13,Z13)=0,"-",SUM(T13,V13,X13,Z13))</f>
        <v>354</v>
      </c>
      <c r="S13" s="85">
        <v>109</v>
      </c>
      <c r="T13" s="85">
        <v>114</v>
      </c>
      <c r="U13" s="85">
        <v>143</v>
      </c>
      <c r="V13" s="85">
        <v>106</v>
      </c>
      <c r="W13" s="85">
        <v>122</v>
      </c>
      <c r="X13" s="85">
        <v>105</v>
      </c>
      <c r="Y13" s="85">
        <v>39</v>
      </c>
      <c r="Z13" s="85">
        <v>29</v>
      </c>
      <c r="AA13" s="50">
        <f>IF(SUM(AB13:AC13)=0,"-",SUM(AB13:AC13))</f>
        <v>48</v>
      </c>
      <c r="AB13" s="85">
        <v>45</v>
      </c>
      <c r="AC13" s="86">
        <v>3</v>
      </c>
    </row>
    <row r="14" spans="1:29" ht="13.5" customHeight="1">
      <c r="A14" s="44" t="s">
        <v>34</v>
      </c>
      <c r="B14" s="274">
        <v>18</v>
      </c>
      <c r="C14" s="50" t="s">
        <v>177</v>
      </c>
      <c r="D14" s="50">
        <f>SUM(E14:F14)</f>
        <v>10319</v>
      </c>
      <c r="E14" s="50">
        <f>SUM(H14,Q14,AB14)</f>
        <v>4870</v>
      </c>
      <c r="F14" s="50">
        <f>SUM(I14,R14,AC14)</f>
        <v>5449</v>
      </c>
      <c r="G14" s="50">
        <f>SUM(H14:I14)</f>
        <v>10151</v>
      </c>
      <c r="H14" s="50">
        <f>IF(SUM(J14,L14,N14)=0,"-",SUM(J14,L14,N14))</f>
        <v>4851</v>
      </c>
      <c r="I14" s="50">
        <f>IF(SUM(K14,M14,O14)=0,"-",SUM(K14,M14,O14))</f>
        <v>5300</v>
      </c>
      <c r="J14" s="81">
        <v>1660</v>
      </c>
      <c r="K14" s="81">
        <v>1796</v>
      </c>
      <c r="L14" s="81">
        <v>1594</v>
      </c>
      <c r="M14" s="81">
        <v>1842</v>
      </c>
      <c r="N14" s="81">
        <v>1597</v>
      </c>
      <c r="O14" s="81">
        <v>1662</v>
      </c>
      <c r="P14" s="50" t="str">
        <f>IF(SUM(Q14:R14)=0,"-",SUM(Q14:R14))</f>
        <v>-</v>
      </c>
      <c r="Q14" s="50" t="str">
        <f>IF(SUM(S14,U14,W14,Y14)=0,"-",SUM(S14,U14,W14,Y14))</f>
        <v>-</v>
      </c>
      <c r="R14" s="50" t="str">
        <f>IF(SUM(T14,V14,X14,Z14)=0,"-",SUM(T14,V14,X14,Z14))</f>
        <v>-</v>
      </c>
      <c r="S14" s="50" t="s">
        <v>9</v>
      </c>
      <c r="T14" s="50" t="s">
        <v>9</v>
      </c>
      <c r="U14" s="50" t="s">
        <v>9</v>
      </c>
      <c r="V14" s="50" t="s">
        <v>9</v>
      </c>
      <c r="W14" s="50" t="s">
        <v>9</v>
      </c>
      <c r="X14" s="50" t="s">
        <v>9</v>
      </c>
      <c r="Y14" s="50" t="s">
        <v>9</v>
      </c>
      <c r="Z14" s="50" t="s">
        <v>9</v>
      </c>
      <c r="AA14" s="50">
        <f>IF(SUM(AB14:AC14)=0,"-",SUM(AB14:AC14))</f>
        <v>168</v>
      </c>
      <c r="AB14" s="85">
        <v>19</v>
      </c>
      <c r="AC14" s="86">
        <v>149</v>
      </c>
    </row>
    <row r="15" spans="1:29" s="49" customFormat="1" ht="13.5" customHeight="1">
      <c r="A15" s="48"/>
      <c r="B15" s="53"/>
      <c r="C15" s="54"/>
      <c r="D15" s="54"/>
      <c r="E15" s="54"/>
      <c r="F15" s="54"/>
      <c r="G15" s="54"/>
      <c r="H15" s="54"/>
      <c r="I15" s="54"/>
      <c r="J15" s="50"/>
      <c r="K15" s="50"/>
      <c r="L15" s="50"/>
      <c r="M15" s="50"/>
      <c r="N15" s="50"/>
      <c r="O15" s="50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0"/>
      <c r="AC15" s="51"/>
    </row>
    <row r="16" spans="1:29" ht="13.5" customHeight="1">
      <c r="A16" s="44" t="s">
        <v>179</v>
      </c>
      <c r="B16" s="278">
        <v>15</v>
      </c>
      <c r="C16" s="261">
        <v>171</v>
      </c>
      <c r="D16" s="50">
        <f aca="true" t="shared" si="1" ref="D16:D51">SUM(E16:F16)</f>
        <v>9067</v>
      </c>
      <c r="E16" s="50">
        <f>SUM(H16,Q16,AB16)</f>
        <v>4426</v>
      </c>
      <c r="F16" s="50">
        <f aca="true" t="shared" si="2" ref="F16:F51">SUM(I16,R16,AC16)</f>
        <v>4641</v>
      </c>
      <c r="G16" s="50">
        <f>SUM(H16:I16)</f>
        <v>8911</v>
      </c>
      <c r="H16" s="50">
        <f aca="true" t="shared" si="3" ref="H16:H28">IF(SUM(J16,L16,N16)=0,"-",SUM(J16,L16,N16))</f>
        <v>4356</v>
      </c>
      <c r="I16" s="50">
        <f aca="true" t="shared" si="4" ref="I16:I28">IF(SUM(K16,M16,O16)=0,"-",SUM(K16,M16,O16))</f>
        <v>4555</v>
      </c>
      <c r="J16" s="81">
        <v>1422</v>
      </c>
      <c r="K16" s="81">
        <v>1461</v>
      </c>
      <c r="L16" s="81">
        <v>1443</v>
      </c>
      <c r="M16" s="81">
        <v>1569</v>
      </c>
      <c r="N16" s="81">
        <v>1491</v>
      </c>
      <c r="O16" s="81">
        <v>1525</v>
      </c>
      <c r="P16" s="50">
        <f>IF(SUM(Q16:R16)=0,"-",SUM(Q16:R16))</f>
        <v>92</v>
      </c>
      <c r="Q16" s="50">
        <f>IF(SUM(S16,U16,W16,Y16)=0,"-",SUM(S16,U16,W16,Y16))</f>
        <v>69</v>
      </c>
      <c r="R16" s="50">
        <f aca="true" t="shared" si="5" ref="R16:R51">IF(SUM(T16,V16,X16,Z16)=0,"-",SUM(T16,V16,X16,Z16))</f>
        <v>23</v>
      </c>
      <c r="S16" s="81">
        <v>16</v>
      </c>
      <c r="T16" s="81">
        <v>6</v>
      </c>
      <c r="U16" s="81">
        <v>17</v>
      </c>
      <c r="V16" s="81">
        <v>3</v>
      </c>
      <c r="W16" s="81">
        <v>21</v>
      </c>
      <c r="X16" s="81">
        <v>5</v>
      </c>
      <c r="Y16" s="81">
        <v>15</v>
      </c>
      <c r="Z16" s="81">
        <v>9</v>
      </c>
      <c r="AA16" s="50">
        <f>IF(SUM(AB16:AC16)=0,"-",SUM(AB16:AC16))</f>
        <v>64</v>
      </c>
      <c r="AB16" s="81">
        <v>1</v>
      </c>
      <c r="AC16" s="87">
        <v>63</v>
      </c>
    </row>
    <row r="17" spans="1:29" ht="13.5" customHeight="1">
      <c r="A17" s="44" t="s">
        <v>60</v>
      </c>
      <c r="B17" s="278">
        <v>9</v>
      </c>
      <c r="C17" s="261">
        <v>86</v>
      </c>
      <c r="D17" s="50">
        <f t="shared" si="1"/>
        <v>4349</v>
      </c>
      <c r="E17" s="50">
        <f aca="true" t="shared" si="6" ref="E17:E51">SUM(H17,Q17,AB17)</f>
        <v>2064</v>
      </c>
      <c r="F17" s="50">
        <f t="shared" si="2"/>
        <v>2285</v>
      </c>
      <c r="G17" s="50">
        <f aca="true" t="shared" si="7" ref="G17:G51">SUM(H17:I17)</f>
        <v>4214</v>
      </c>
      <c r="H17" s="50">
        <f t="shared" si="3"/>
        <v>2030</v>
      </c>
      <c r="I17" s="50">
        <f t="shared" si="4"/>
        <v>2184</v>
      </c>
      <c r="J17" s="81">
        <v>672</v>
      </c>
      <c r="K17" s="81">
        <v>734</v>
      </c>
      <c r="L17" s="81">
        <v>662</v>
      </c>
      <c r="M17" s="81">
        <v>707</v>
      </c>
      <c r="N17" s="81">
        <v>696</v>
      </c>
      <c r="O17" s="81">
        <v>743</v>
      </c>
      <c r="P17" s="50">
        <f aca="true" t="shared" si="8" ref="P17:P51">IF(SUM(Q17:R17)=0,"-",SUM(Q17:R17))</f>
        <v>31</v>
      </c>
      <c r="Q17" s="50">
        <f aca="true" t="shared" si="9" ref="Q17:Q51">IF(SUM(S17,U17,W17,Y17)=0,"-",SUM(S17,U17,W17,Y17))</f>
        <v>16</v>
      </c>
      <c r="R17" s="50">
        <f t="shared" si="5"/>
        <v>15</v>
      </c>
      <c r="S17" s="81">
        <v>5</v>
      </c>
      <c r="T17" s="81">
        <v>6</v>
      </c>
      <c r="U17" s="81">
        <v>1</v>
      </c>
      <c r="V17" s="81">
        <v>3</v>
      </c>
      <c r="W17" s="81">
        <v>3</v>
      </c>
      <c r="X17" s="81">
        <v>2</v>
      </c>
      <c r="Y17" s="81">
        <v>7</v>
      </c>
      <c r="Z17" s="81">
        <v>4</v>
      </c>
      <c r="AA17" s="50">
        <f aca="true" t="shared" si="10" ref="AA17:AA51">IF(SUM(AB17:AC17)=0,"-",SUM(AB17:AC17))</f>
        <v>104</v>
      </c>
      <c r="AB17" s="81">
        <v>18</v>
      </c>
      <c r="AC17" s="87">
        <v>86</v>
      </c>
    </row>
    <row r="18" spans="1:29" ht="13.5" customHeight="1">
      <c r="A18" s="44" t="s">
        <v>61</v>
      </c>
      <c r="B18" s="278">
        <v>14</v>
      </c>
      <c r="C18" s="261">
        <v>162</v>
      </c>
      <c r="D18" s="50">
        <f t="shared" si="1"/>
        <v>10244</v>
      </c>
      <c r="E18" s="50">
        <f t="shared" si="6"/>
        <v>4948</v>
      </c>
      <c r="F18" s="50">
        <f t="shared" si="2"/>
        <v>5296</v>
      </c>
      <c r="G18" s="50">
        <f t="shared" si="7"/>
        <v>9876</v>
      </c>
      <c r="H18" s="50">
        <f t="shared" si="3"/>
        <v>4781</v>
      </c>
      <c r="I18" s="50">
        <f t="shared" si="4"/>
        <v>5095</v>
      </c>
      <c r="J18" s="81">
        <v>1579</v>
      </c>
      <c r="K18" s="81">
        <v>1713</v>
      </c>
      <c r="L18" s="81">
        <v>1597</v>
      </c>
      <c r="M18" s="81">
        <v>1783</v>
      </c>
      <c r="N18" s="81">
        <v>1605</v>
      </c>
      <c r="O18" s="81">
        <v>1599</v>
      </c>
      <c r="P18" s="50">
        <f t="shared" si="8"/>
        <v>368</v>
      </c>
      <c r="Q18" s="50">
        <f t="shared" si="9"/>
        <v>167</v>
      </c>
      <c r="R18" s="50">
        <f t="shared" si="5"/>
        <v>201</v>
      </c>
      <c r="S18" s="81">
        <v>39</v>
      </c>
      <c r="T18" s="81">
        <v>71</v>
      </c>
      <c r="U18" s="81">
        <v>69</v>
      </c>
      <c r="V18" s="81">
        <v>67</v>
      </c>
      <c r="W18" s="81">
        <v>55</v>
      </c>
      <c r="X18" s="81">
        <v>58</v>
      </c>
      <c r="Y18" s="81">
        <v>4</v>
      </c>
      <c r="Z18" s="81">
        <v>5</v>
      </c>
      <c r="AA18" s="50" t="str">
        <f t="shared" si="10"/>
        <v>-</v>
      </c>
      <c r="AB18" s="81">
        <v>0</v>
      </c>
      <c r="AC18" s="87">
        <v>0</v>
      </c>
    </row>
    <row r="19" spans="1:29" ht="13.5" customHeight="1">
      <c r="A19" s="44" t="s">
        <v>62</v>
      </c>
      <c r="B19" s="278">
        <v>20</v>
      </c>
      <c r="C19" s="261">
        <v>202</v>
      </c>
      <c r="D19" s="50">
        <f t="shared" si="1"/>
        <v>8140</v>
      </c>
      <c r="E19" s="50">
        <f t="shared" si="6"/>
        <v>4111</v>
      </c>
      <c r="F19" s="50">
        <f t="shared" si="2"/>
        <v>4029</v>
      </c>
      <c r="G19" s="50">
        <f t="shared" si="7"/>
        <v>7932</v>
      </c>
      <c r="H19" s="50">
        <f t="shared" si="3"/>
        <v>3976</v>
      </c>
      <c r="I19" s="50">
        <f t="shared" si="4"/>
        <v>3956</v>
      </c>
      <c r="J19" s="81">
        <v>1335</v>
      </c>
      <c r="K19" s="81">
        <v>1293</v>
      </c>
      <c r="L19" s="81">
        <v>1307</v>
      </c>
      <c r="M19" s="81">
        <v>1320</v>
      </c>
      <c r="N19" s="81">
        <v>1334</v>
      </c>
      <c r="O19" s="81">
        <v>1343</v>
      </c>
      <c r="P19" s="50">
        <f t="shared" si="8"/>
        <v>160</v>
      </c>
      <c r="Q19" s="50">
        <f t="shared" si="9"/>
        <v>90</v>
      </c>
      <c r="R19" s="50">
        <f t="shared" si="5"/>
        <v>70</v>
      </c>
      <c r="S19" s="81">
        <v>31</v>
      </c>
      <c r="T19" s="81">
        <v>24</v>
      </c>
      <c r="U19" s="81">
        <v>32</v>
      </c>
      <c r="V19" s="81">
        <v>19</v>
      </c>
      <c r="W19" s="81">
        <v>27</v>
      </c>
      <c r="X19" s="81">
        <v>25</v>
      </c>
      <c r="Y19" s="81">
        <v>0</v>
      </c>
      <c r="Z19" s="81">
        <v>2</v>
      </c>
      <c r="AA19" s="50">
        <f t="shared" si="10"/>
        <v>48</v>
      </c>
      <c r="AB19" s="81">
        <v>45</v>
      </c>
      <c r="AC19" s="87">
        <v>3</v>
      </c>
    </row>
    <row r="20" spans="1:29" ht="13.5" customHeight="1">
      <c r="A20" s="44" t="s">
        <v>63</v>
      </c>
      <c r="B20" s="278">
        <v>4</v>
      </c>
      <c r="C20" s="261">
        <v>53</v>
      </c>
      <c r="D20" s="50">
        <f t="shared" si="1"/>
        <v>1945</v>
      </c>
      <c r="E20" s="50">
        <f t="shared" si="6"/>
        <v>1118</v>
      </c>
      <c r="F20" s="50">
        <f t="shared" si="2"/>
        <v>827</v>
      </c>
      <c r="G20" s="50">
        <f t="shared" si="7"/>
        <v>1882</v>
      </c>
      <c r="H20" s="50">
        <f t="shared" si="3"/>
        <v>1077</v>
      </c>
      <c r="I20" s="50">
        <f t="shared" si="4"/>
        <v>805</v>
      </c>
      <c r="J20" s="81">
        <v>356</v>
      </c>
      <c r="K20" s="81">
        <v>249</v>
      </c>
      <c r="L20" s="81">
        <v>362</v>
      </c>
      <c r="M20" s="81">
        <v>256</v>
      </c>
      <c r="N20" s="81">
        <v>359</v>
      </c>
      <c r="O20" s="81">
        <v>300</v>
      </c>
      <c r="P20" s="50">
        <f t="shared" si="8"/>
        <v>63</v>
      </c>
      <c r="Q20" s="50">
        <f t="shared" si="9"/>
        <v>41</v>
      </c>
      <c r="R20" s="50">
        <f t="shared" si="5"/>
        <v>22</v>
      </c>
      <c r="S20" s="81">
        <v>13</v>
      </c>
      <c r="T20" s="81">
        <v>4</v>
      </c>
      <c r="U20" s="81">
        <v>17</v>
      </c>
      <c r="V20" s="81">
        <v>8</v>
      </c>
      <c r="W20" s="81">
        <v>6</v>
      </c>
      <c r="X20" s="81">
        <v>8</v>
      </c>
      <c r="Y20" s="81">
        <v>5</v>
      </c>
      <c r="Z20" s="81">
        <v>2</v>
      </c>
      <c r="AA20" s="50" t="str">
        <f t="shared" si="10"/>
        <v>-</v>
      </c>
      <c r="AB20" s="50">
        <v>0</v>
      </c>
      <c r="AC20" s="51">
        <v>0</v>
      </c>
    </row>
    <row r="21" spans="1:29" ht="13.5" customHeight="1">
      <c r="A21" s="44" t="s">
        <v>64</v>
      </c>
      <c r="B21" s="278">
        <v>4</v>
      </c>
      <c r="C21" s="261">
        <v>59</v>
      </c>
      <c r="D21" s="50">
        <f t="shared" si="1"/>
        <v>2118</v>
      </c>
      <c r="E21" s="50">
        <f t="shared" si="6"/>
        <v>1092</v>
      </c>
      <c r="F21" s="50">
        <f t="shared" si="2"/>
        <v>1026</v>
      </c>
      <c r="G21" s="50">
        <f t="shared" si="7"/>
        <v>2118</v>
      </c>
      <c r="H21" s="50">
        <f t="shared" si="3"/>
        <v>1092</v>
      </c>
      <c r="I21" s="50">
        <f t="shared" si="4"/>
        <v>1026</v>
      </c>
      <c r="J21" s="81">
        <v>353</v>
      </c>
      <c r="K21" s="81">
        <v>330</v>
      </c>
      <c r="L21" s="81">
        <v>366</v>
      </c>
      <c r="M21" s="81">
        <v>354</v>
      </c>
      <c r="N21" s="81">
        <v>373</v>
      </c>
      <c r="O21" s="81">
        <v>342</v>
      </c>
      <c r="P21" s="50" t="str">
        <f t="shared" si="8"/>
        <v>-</v>
      </c>
      <c r="Q21" s="50" t="str">
        <f t="shared" si="9"/>
        <v>-</v>
      </c>
      <c r="R21" s="50" t="str">
        <f t="shared" si="5"/>
        <v>-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50" t="str">
        <f t="shared" si="10"/>
        <v>-</v>
      </c>
      <c r="AB21" s="50">
        <v>0</v>
      </c>
      <c r="AC21" s="51">
        <v>0</v>
      </c>
    </row>
    <row r="22" spans="1:29" ht="13.5" customHeight="1">
      <c r="A22" s="44" t="s">
        <v>65</v>
      </c>
      <c r="B22" s="278">
        <v>4</v>
      </c>
      <c r="C22" s="261">
        <v>37</v>
      </c>
      <c r="D22" s="50">
        <f t="shared" si="1"/>
        <v>1131</v>
      </c>
      <c r="E22" s="50">
        <f t="shared" si="6"/>
        <v>595</v>
      </c>
      <c r="F22" s="50">
        <f t="shared" si="2"/>
        <v>536</v>
      </c>
      <c r="G22" s="50">
        <f t="shared" si="7"/>
        <v>1131</v>
      </c>
      <c r="H22" s="50">
        <f t="shared" si="3"/>
        <v>595</v>
      </c>
      <c r="I22" s="50">
        <f t="shared" si="4"/>
        <v>536</v>
      </c>
      <c r="J22" s="81">
        <v>206</v>
      </c>
      <c r="K22" s="81">
        <v>172</v>
      </c>
      <c r="L22" s="81">
        <v>196</v>
      </c>
      <c r="M22" s="81">
        <v>185</v>
      </c>
      <c r="N22" s="81">
        <v>193</v>
      </c>
      <c r="O22" s="81">
        <v>179</v>
      </c>
      <c r="P22" s="50" t="str">
        <f t="shared" si="8"/>
        <v>-</v>
      </c>
      <c r="Q22" s="50" t="str">
        <f t="shared" si="9"/>
        <v>-</v>
      </c>
      <c r="R22" s="50" t="str">
        <f t="shared" si="5"/>
        <v>-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50" t="str">
        <f t="shared" si="10"/>
        <v>-</v>
      </c>
      <c r="AB22" s="50">
        <v>0</v>
      </c>
      <c r="AC22" s="51">
        <v>0</v>
      </c>
    </row>
    <row r="23" spans="1:29" ht="13.5" customHeight="1">
      <c r="A23" s="44" t="s">
        <v>66</v>
      </c>
      <c r="B23" s="278">
        <v>2</v>
      </c>
      <c r="C23" s="261">
        <v>24</v>
      </c>
      <c r="D23" s="50">
        <f t="shared" si="1"/>
        <v>921</v>
      </c>
      <c r="E23" s="50">
        <f t="shared" si="6"/>
        <v>384</v>
      </c>
      <c r="F23" s="50">
        <f t="shared" si="2"/>
        <v>537</v>
      </c>
      <c r="G23" s="50">
        <f t="shared" si="7"/>
        <v>921</v>
      </c>
      <c r="H23" s="50">
        <f t="shared" si="3"/>
        <v>384</v>
      </c>
      <c r="I23" s="50">
        <f t="shared" si="4"/>
        <v>537</v>
      </c>
      <c r="J23" s="81">
        <v>125</v>
      </c>
      <c r="K23" s="81">
        <v>175</v>
      </c>
      <c r="L23" s="81">
        <v>141</v>
      </c>
      <c r="M23" s="81">
        <v>172</v>
      </c>
      <c r="N23" s="81">
        <v>118</v>
      </c>
      <c r="O23" s="81">
        <v>190</v>
      </c>
      <c r="P23" s="50" t="str">
        <f t="shared" si="8"/>
        <v>-</v>
      </c>
      <c r="Q23" s="50" t="str">
        <f t="shared" si="9"/>
        <v>-</v>
      </c>
      <c r="R23" s="50" t="str">
        <f t="shared" si="5"/>
        <v>-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50" t="str">
        <f t="shared" si="10"/>
        <v>-</v>
      </c>
      <c r="AB23" s="50">
        <v>0</v>
      </c>
      <c r="AC23" s="51">
        <v>0</v>
      </c>
    </row>
    <row r="24" spans="1:29" ht="13.5" customHeight="1">
      <c r="A24" s="44" t="s">
        <v>67</v>
      </c>
      <c r="B24" s="278">
        <v>3</v>
      </c>
      <c r="C24" s="261">
        <v>29</v>
      </c>
      <c r="D24" s="50">
        <f t="shared" si="1"/>
        <v>978</v>
      </c>
      <c r="E24" s="50">
        <f t="shared" si="6"/>
        <v>584</v>
      </c>
      <c r="F24" s="50">
        <f t="shared" si="2"/>
        <v>394</v>
      </c>
      <c r="G24" s="50">
        <f t="shared" si="7"/>
        <v>978</v>
      </c>
      <c r="H24" s="50">
        <f t="shared" si="3"/>
        <v>584</v>
      </c>
      <c r="I24" s="50">
        <f t="shared" si="4"/>
        <v>394</v>
      </c>
      <c r="J24" s="81">
        <v>178</v>
      </c>
      <c r="K24" s="81">
        <v>110</v>
      </c>
      <c r="L24" s="81">
        <v>206</v>
      </c>
      <c r="M24" s="81">
        <v>142</v>
      </c>
      <c r="N24" s="81">
        <v>200</v>
      </c>
      <c r="O24" s="81">
        <v>142</v>
      </c>
      <c r="P24" s="50" t="str">
        <f t="shared" si="8"/>
        <v>-</v>
      </c>
      <c r="Q24" s="50" t="str">
        <f t="shared" si="9"/>
        <v>-</v>
      </c>
      <c r="R24" s="50" t="str">
        <f t="shared" si="5"/>
        <v>-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50" t="str">
        <f t="shared" si="10"/>
        <v>-</v>
      </c>
      <c r="AB24" s="50">
        <v>0</v>
      </c>
      <c r="AC24" s="51">
        <v>0</v>
      </c>
    </row>
    <row r="25" spans="1:29" ht="13.5" customHeight="1">
      <c r="A25" s="44" t="s">
        <v>121</v>
      </c>
      <c r="B25" s="278">
        <v>1</v>
      </c>
      <c r="C25" s="261">
        <v>9</v>
      </c>
      <c r="D25" s="50">
        <f t="shared" si="1"/>
        <v>315</v>
      </c>
      <c r="E25" s="50">
        <f t="shared" si="6"/>
        <v>173</v>
      </c>
      <c r="F25" s="50">
        <f t="shared" si="2"/>
        <v>142</v>
      </c>
      <c r="G25" s="50">
        <f t="shared" si="7"/>
        <v>315</v>
      </c>
      <c r="H25" s="50">
        <f t="shared" si="3"/>
        <v>173</v>
      </c>
      <c r="I25" s="50">
        <f t="shared" si="4"/>
        <v>142</v>
      </c>
      <c r="J25" s="81">
        <v>49</v>
      </c>
      <c r="K25" s="81">
        <v>49</v>
      </c>
      <c r="L25" s="81">
        <v>58</v>
      </c>
      <c r="M25" s="81">
        <v>45</v>
      </c>
      <c r="N25" s="81">
        <v>66</v>
      </c>
      <c r="O25" s="81">
        <v>48</v>
      </c>
      <c r="P25" s="50" t="str">
        <f t="shared" si="8"/>
        <v>-</v>
      </c>
      <c r="Q25" s="50" t="str">
        <f t="shared" si="9"/>
        <v>-</v>
      </c>
      <c r="R25" s="50" t="str">
        <f t="shared" si="5"/>
        <v>-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50" t="str">
        <f t="shared" si="10"/>
        <v>-</v>
      </c>
      <c r="AB25" s="50">
        <v>0</v>
      </c>
      <c r="AC25" s="51">
        <v>0</v>
      </c>
    </row>
    <row r="26" spans="1:29" ht="13.5" customHeight="1">
      <c r="A26" s="44" t="s">
        <v>180</v>
      </c>
      <c r="B26" s="278">
        <v>3</v>
      </c>
      <c r="C26" s="261">
        <v>39</v>
      </c>
      <c r="D26" s="50">
        <f t="shared" si="1"/>
        <v>1201</v>
      </c>
      <c r="E26" s="50">
        <f t="shared" si="6"/>
        <v>668</v>
      </c>
      <c r="F26" s="50">
        <f t="shared" si="2"/>
        <v>533</v>
      </c>
      <c r="G26" s="50">
        <f t="shared" si="7"/>
        <v>1201</v>
      </c>
      <c r="H26" s="50">
        <f t="shared" si="3"/>
        <v>668</v>
      </c>
      <c r="I26" s="50">
        <f t="shared" si="4"/>
        <v>533</v>
      </c>
      <c r="J26" s="81">
        <v>216</v>
      </c>
      <c r="K26" s="81">
        <v>182</v>
      </c>
      <c r="L26" s="81">
        <v>223</v>
      </c>
      <c r="M26" s="81">
        <v>175</v>
      </c>
      <c r="N26" s="81">
        <v>229</v>
      </c>
      <c r="O26" s="81">
        <v>176</v>
      </c>
      <c r="P26" s="50" t="str">
        <f t="shared" si="8"/>
        <v>-</v>
      </c>
      <c r="Q26" s="50" t="str">
        <f t="shared" si="9"/>
        <v>-</v>
      </c>
      <c r="R26" s="50" t="str">
        <f t="shared" si="5"/>
        <v>-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50" t="str">
        <f t="shared" si="10"/>
        <v>-</v>
      </c>
      <c r="AB26" s="50">
        <v>0</v>
      </c>
      <c r="AC26" s="51">
        <v>0</v>
      </c>
    </row>
    <row r="27" spans="1:29" ht="13.5" customHeight="1">
      <c r="A27" s="44" t="s">
        <v>181</v>
      </c>
      <c r="B27" s="278">
        <v>3</v>
      </c>
      <c r="C27" s="261">
        <v>26</v>
      </c>
      <c r="D27" s="50">
        <f t="shared" si="1"/>
        <v>1290</v>
      </c>
      <c r="E27" s="50">
        <f t="shared" si="6"/>
        <v>804</v>
      </c>
      <c r="F27" s="50">
        <f t="shared" si="2"/>
        <v>486</v>
      </c>
      <c r="G27" s="50">
        <f t="shared" si="7"/>
        <v>1237</v>
      </c>
      <c r="H27" s="50">
        <f t="shared" si="3"/>
        <v>774</v>
      </c>
      <c r="I27" s="50">
        <f t="shared" si="4"/>
        <v>463</v>
      </c>
      <c r="J27" s="81">
        <v>255</v>
      </c>
      <c r="K27" s="81">
        <v>134</v>
      </c>
      <c r="L27" s="81">
        <v>243</v>
      </c>
      <c r="M27" s="81">
        <v>148</v>
      </c>
      <c r="N27" s="81">
        <v>276</v>
      </c>
      <c r="O27" s="81">
        <v>181</v>
      </c>
      <c r="P27" s="50">
        <f t="shared" si="8"/>
        <v>53</v>
      </c>
      <c r="Q27" s="50">
        <f t="shared" si="9"/>
        <v>30</v>
      </c>
      <c r="R27" s="50">
        <f t="shared" si="5"/>
        <v>23</v>
      </c>
      <c r="S27" s="81">
        <v>5</v>
      </c>
      <c r="T27" s="81">
        <v>3</v>
      </c>
      <c r="U27" s="81">
        <v>7</v>
      </c>
      <c r="V27" s="81">
        <v>6</v>
      </c>
      <c r="W27" s="81">
        <v>10</v>
      </c>
      <c r="X27" s="81">
        <v>7</v>
      </c>
      <c r="Y27" s="298">
        <v>8</v>
      </c>
      <c r="Z27" s="298">
        <v>7</v>
      </c>
      <c r="AA27" s="50" t="str">
        <f t="shared" si="10"/>
        <v>-</v>
      </c>
      <c r="AB27" s="50">
        <v>0</v>
      </c>
      <c r="AC27" s="51">
        <v>0</v>
      </c>
    </row>
    <row r="28" spans="1:29" ht="13.5" customHeight="1">
      <c r="A28" s="44" t="s">
        <v>194</v>
      </c>
      <c r="B28" s="278">
        <v>1</v>
      </c>
      <c r="C28" s="261">
        <v>12</v>
      </c>
      <c r="D28" s="50">
        <f t="shared" si="1"/>
        <v>426</v>
      </c>
      <c r="E28" s="50">
        <f>SUM(H28,Q28,AB28)</f>
        <v>180</v>
      </c>
      <c r="F28" s="50">
        <f>SUM(I28,R28,AC28)</f>
        <v>246</v>
      </c>
      <c r="G28" s="50">
        <f>SUM(H28:I28)</f>
        <v>426</v>
      </c>
      <c r="H28" s="50">
        <f t="shared" si="3"/>
        <v>180</v>
      </c>
      <c r="I28" s="50">
        <f t="shared" si="4"/>
        <v>246</v>
      </c>
      <c r="J28" s="81">
        <v>61</v>
      </c>
      <c r="K28" s="81">
        <v>84</v>
      </c>
      <c r="L28" s="81">
        <v>70</v>
      </c>
      <c r="M28" s="81">
        <v>82</v>
      </c>
      <c r="N28" s="81">
        <v>49</v>
      </c>
      <c r="O28" s="81">
        <v>80</v>
      </c>
      <c r="P28" s="50" t="str">
        <f>IF(SUM(Q28:R28)=0,"-",SUM(Q28:R28))</f>
        <v>-</v>
      </c>
      <c r="Q28" s="50" t="str">
        <f>IF(SUM(S28,U28,W28,Y28)=0,"-",SUM(S28,U28,W28,Y28))</f>
        <v>-</v>
      </c>
      <c r="R28" s="50" t="str">
        <f>IF(SUM(T28,V28,X28,Z28)=0,"-",SUM(T28,V28,X28,Z28))</f>
        <v>-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 t="str">
        <f>IF(SUM(AB28:AC28)=0,"-",SUM(AB28:AC28))</f>
        <v>-</v>
      </c>
      <c r="AB28" s="50">
        <v>0</v>
      </c>
      <c r="AC28" s="51">
        <v>0</v>
      </c>
    </row>
    <row r="29" spans="1:29" ht="13.5" customHeight="1">
      <c r="A29" s="44" t="s">
        <v>68</v>
      </c>
      <c r="B29" s="278">
        <v>1</v>
      </c>
      <c r="C29" s="261">
        <v>5</v>
      </c>
      <c r="D29" s="50">
        <f t="shared" si="1"/>
        <v>88</v>
      </c>
      <c r="E29" s="50">
        <f t="shared" si="6"/>
        <v>50</v>
      </c>
      <c r="F29" s="50">
        <f t="shared" si="2"/>
        <v>38</v>
      </c>
      <c r="G29" s="50">
        <f t="shared" si="7"/>
        <v>88</v>
      </c>
      <c r="H29" s="50">
        <f aca="true" t="shared" si="11" ref="H29:H51">IF(SUM(J29,L29,N29)=0,"-",SUM(J29,L29,N29))</f>
        <v>50</v>
      </c>
      <c r="I29" s="50">
        <f aca="true" t="shared" si="12" ref="I29:I51">IF(SUM(K29,M29,O29)=0,"-",SUM(K29,M29,O29))</f>
        <v>38</v>
      </c>
      <c r="J29" s="81">
        <v>9</v>
      </c>
      <c r="K29" s="81">
        <v>9</v>
      </c>
      <c r="L29" s="81">
        <v>24</v>
      </c>
      <c r="M29" s="81">
        <v>15</v>
      </c>
      <c r="N29" s="81">
        <v>17</v>
      </c>
      <c r="O29" s="81">
        <v>14</v>
      </c>
      <c r="P29" s="50" t="str">
        <f t="shared" si="8"/>
        <v>-</v>
      </c>
      <c r="Q29" s="50" t="str">
        <f t="shared" si="9"/>
        <v>-</v>
      </c>
      <c r="R29" s="50" t="str">
        <f t="shared" si="5"/>
        <v>-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 t="str">
        <f t="shared" si="10"/>
        <v>-</v>
      </c>
      <c r="AB29" s="50">
        <v>0</v>
      </c>
      <c r="AC29" s="51">
        <v>0</v>
      </c>
    </row>
    <row r="30" spans="1:29" ht="13.5" customHeight="1">
      <c r="A30" s="44" t="s">
        <v>69</v>
      </c>
      <c r="B30" s="278">
        <v>1</v>
      </c>
      <c r="C30" s="261">
        <v>18</v>
      </c>
      <c r="D30" s="50">
        <f t="shared" si="1"/>
        <v>638</v>
      </c>
      <c r="E30" s="50">
        <f t="shared" si="6"/>
        <v>376</v>
      </c>
      <c r="F30" s="50">
        <f t="shared" si="2"/>
        <v>262</v>
      </c>
      <c r="G30" s="50">
        <f t="shared" si="7"/>
        <v>638</v>
      </c>
      <c r="H30" s="50">
        <f t="shared" si="11"/>
        <v>376</v>
      </c>
      <c r="I30" s="50">
        <f t="shared" si="12"/>
        <v>262</v>
      </c>
      <c r="J30" s="81">
        <v>115</v>
      </c>
      <c r="K30" s="81">
        <v>90</v>
      </c>
      <c r="L30" s="81">
        <v>114</v>
      </c>
      <c r="M30" s="81">
        <v>91</v>
      </c>
      <c r="N30" s="81">
        <v>147</v>
      </c>
      <c r="O30" s="81">
        <v>81</v>
      </c>
      <c r="P30" s="50" t="str">
        <f t="shared" si="8"/>
        <v>-</v>
      </c>
      <c r="Q30" s="50" t="str">
        <f t="shared" si="9"/>
        <v>-</v>
      </c>
      <c r="R30" s="50" t="str">
        <f t="shared" si="5"/>
        <v>-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 t="str">
        <f t="shared" si="10"/>
        <v>-</v>
      </c>
      <c r="AB30" s="50">
        <v>0</v>
      </c>
      <c r="AC30" s="51">
        <v>0</v>
      </c>
    </row>
    <row r="31" spans="1:29" ht="13.5" customHeight="1">
      <c r="A31" s="44" t="s">
        <v>182</v>
      </c>
      <c r="B31" s="278">
        <v>1</v>
      </c>
      <c r="C31" s="261">
        <v>5</v>
      </c>
      <c r="D31" s="50">
        <f t="shared" si="1"/>
        <v>97</v>
      </c>
      <c r="E31" s="50">
        <f t="shared" si="6"/>
        <v>55</v>
      </c>
      <c r="F31" s="50">
        <f t="shared" si="2"/>
        <v>42</v>
      </c>
      <c r="G31" s="50">
        <f t="shared" si="7"/>
        <v>97</v>
      </c>
      <c r="H31" s="50">
        <f t="shared" si="11"/>
        <v>55</v>
      </c>
      <c r="I31" s="50">
        <f t="shared" si="12"/>
        <v>42</v>
      </c>
      <c r="J31" s="81">
        <v>21</v>
      </c>
      <c r="K31" s="81">
        <v>6</v>
      </c>
      <c r="L31" s="81">
        <v>16</v>
      </c>
      <c r="M31" s="81">
        <v>16</v>
      </c>
      <c r="N31" s="81">
        <v>18</v>
      </c>
      <c r="O31" s="81">
        <v>20</v>
      </c>
      <c r="P31" s="50" t="str">
        <f t="shared" si="8"/>
        <v>-</v>
      </c>
      <c r="Q31" s="50" t="str">
        <f t="shared" si="9"/>
        <v>-</v>
      </c>
      <c r="R31" s="50" t="str">
        <f t="shared" si="5"/>
        <v>-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 t="str">
        <f t="shared" si="10"/>
        <v>-</v>
      </c>
      <c r="AB31" s="50">
        <v>0</v>
      </c>
      <c r="AC31" s="51">
        <v>0</v>
      </c>
    </row>
    <row r="32" spans="1:29" ht="13.5" customHeight="1">
      <c r="A32" s="44" t="s">
        <v>183</v>
      </c>
      <c r="B32" s="278">
        <v>2</v>
      </c>
      <c r="C32" s="261">
        <v>12</v>
      </c>
      <c r="D32" s="50">
        <f t="shared" si="1"/>
        <v>252</v>
      </c>
      <c r="E32" s="50">
        <f t="shared" si="6"/>
        <v>141</v>
      </c>
      <c r="F32" s="50">
        <f t="shared" si="2"/>
        <v>111</v>
      </c>
      <c r="G32" s="50">
        <f t="shared" si="7"/>
        <v>252</v>
      </c>
      <c r="H32" s="50">
        <f t="shared" si="11"/>
        <v>141</v>
      </c>
      <c r="I32" s="50">
        <f t="shared" si="12"/>
        <v>111</v>
      </c>
      <c r="J32" s="81">
        <v>49</v>
      </c>
      <c r="K32" s="81">
        <v>36</v>
      </c>
      <c r="L32" s="81">
        <v>39</v>
      </c>
      <c r="M32" s="81">
        <v>35</v>
      </c>
      <c r="N32" s="81">
        <v>53</v>
      </c>
      <c r="O32" s="81">
        <v>40</v>
      </c>
      <c r="P32" s="50" t="str">
        <f t="shared" si="8"/>
        <v>-</v>
      </c>
      <c r="Q32" s="50" t="str">
        <f t="shared" si="9"/>
        <v>-</v>
      </c>
      <c r="R32" s="50" t="str">
        <f t="shared" si="5"/>
        <v>-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 t="str">
        <f t="shared" si="10"/>
        <v>-</v>
      </c>
      <c r="AB32" s="50">
        <v>0</v>
      </c>
      <c r="AC32" s="51">
        <v>0</v>
      </c>
    </row>
    <row r="33" spans="1:29" ht="13.5" customHeight="1">
      <c r="A33" s="44" t="s">
        <v>184</v>
      </c>
      <c r="B33" s="278">
        <v>1</v>
      </c>
      <c r="C33" s="261">
        <v>3</v>
      </c>
      <c r="D33" s="50">
        <f t="shared" si="1"/>
        <v>36</v>
      </c>
      <c r="E33" s="50">
        <f t="shared" si="6"/>
        <v>19</v>
      </c>
      <c r="F33" s="50">
        <f t="shared" si="2"/>
        <v>17</v>
      </c>
      <c r="G33" s="50">
        <f t="shared" si="7"/>
        <v>36</v>
      </c>
      <c r="H33" s="50">
        <f t="shared" si="11"/>
        <v>19</v>
      </c>
      <c r="I33" s="50">
        <f t="shared" si="12"/>
        <v>17</v>
      </c>
      <c r="J33" s="81">
        <v>1</v>
      </c>
      <c r="K33" s="81">
        <v>5</v>
      </c>
      <c r="L33" s="81">
        <v>10</v>
      </c>
      <c r="M33" s="81">
        <v>7</v>
      </c>
      <c r="N33" s="81">
        <v>8</v>
      </c>
      <c r="O33" s="81">
        <v>5</v>
      </c>
      <c r="P33" s="50" t="str">
        <f t="shared" si="8"/>
        <v>-</v>
      </c>
      <c r="Q33" s="50" t="str">
        <f t="shared" si="9"/>
        <v>-</v>
      </c>
      <c r="R33" s="50" t="str">
        <f t="shared" si="5"/>
        <v>-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 t="str">
        <f t="shared" si="10"/>
        <v>-</v>
      </c>
      <c r="AB33" s="50">
        <v>0</v>
      </c>
      <c r="AC33" s="51">
        <v>0</v>
      </c>
    </row>
    <row r="34" spans="1:29" ht="13.5" customHeight="1">
      <c r="A34" s="44" t="s">
        <v>70</v>
      </c>
      <c r="B34" s="278">
        <v>1</v>
      </c>
      <c r="C34" s="261">
        <v>5</v>
      </c>
      <c r="D34" s="50">
        <f t="shared" si="1"/>
        <v>94</v>
      </c>
      <c r="E34" s="50">
        <f t="shared" si="6"/>
        <v>55</v>
      </c>
      <c r="F34" s="50">
        <f t="shared" si="2"/>
        <v>39</v>
      </c>
      <c r="G34" s="50">
        <f t="shared" si="7"/>
        <v>94</v>
      </c>
      <c r="H34" s="50">
        <f t="shared" si="11"/>
        <v>55</v>
      </c>
      <c r="I34" s="50">
        <f t="shared" si="12"/>
        <v>39</v>
      </c>
      <c r="J34" s="81">
        <v>17</v>
      </c>
      <c r="K34" s="81">
        <v>6</v>
      </c>
      <c r="L34" s="81">
        <v>22</v>
      </c>
      <c r="M34" s="81">
        <v>16</v>
      </c>
      <c r="N34" s="81">
        <v>16</v>
      </c>
      <c r="O34" s="81">
        <v>17</v>
      </c>
      <c r="P34" s="50" t="str">
        <f t="shared" si="8"/>
        <v>-</v>
      </c>
      <c r="Q34" s="50" t="str">
        <f t="shared" si="9"/>
        <v>-</v>
      </c>
      <c r="R34" s="50" t="str">
        <f t="shared" si="5"/>
        <v>-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 t="str">
        <f t="shared" si="10"/>
        <v>-</v>
      </c>
      <c r="AB34" s="50">
        <v>0</v>
      </c>
      <c r="AC34" s="51">
        <v>0</v>
      </c>
    </row>
    <row r="35" spans="1:29" ht="13.5" customHeight="1">
      <c r="A35" s="44" t="s">
        <v>71</v>
      </c>
      <c r="B35" s="278">
        <v>2</v>
      </c>
      <c r="C35" s="261">
        <v>15</v>
      </c>
      <c r="D35" s="50">
        <f t="shared" si="1"/>
        <v>385</v>
      </c>
      <c r="E35" s="50">
        <f t="shared" si="6"/>
        <v>222</v>
      </c>
      <c r="F35" s="50">
        <f t="shared" si="2"/>
        <v>163</v>
      </c>
      <c r="G35" s="50">
        <f t="shared" si="7"/>
        <v>385</v>
      </c>
      <c r="H35" s="50">
        <f t="shared" si="11"/>
        <v>222</v>
      </c>
      <c r="I35" s="50">
        <f t="shared" si="12"/>
        <v>163</v>
      </c>
      <c r="J35" s="81">
        <v>80</v>
      </c>
      <c r="K35" s="81">
        <v>48</v>
      </c>
      <c r="L35" s="81">
        <v>80</v>
      </c>
      <c r="M35" s="81">
        <v>63</v>
      </c>
      <c r="N35" s="81">
        <v>62</v>
      </c>
      <c r="O35" s="81">
        <v>52</v>
      </c>
      <c r="P35" s="50" t="str">
        <f t="shared" si="8"/>
        <v>-</v>
      </c>
      <c r="Q35" s="50" t="str">
        <f t="shared" si="9"/>
        <v>-</v>
      </c>
      <c r="R35" s="50" t="str">
        <f t="shared" si="5"/>
        <v>-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 t="str">
        <f t="shared" si="10"/>
        <v>-</v>
      </c>
      <c r="AB35" s="50">
        <v>0</v>
      </c>
      <c r="AC35" s="51">
        <v>0</v>
      </c>
    </row>
    <row r="36" spans="1:29" ht="13.5" customHeight="1">
      <c r="A36" s="44" t="s">
        <v>185</v>
      </c>
      <c r="B36" s="278">
        <v>1</v>
      </c>
      <c r="C36" s="261">
        <v>3</v>
      </c>
      <c r="D36" s="50">
        <f t="shared" si="1"/>
        <v>78</v>
      </c>
      <c r="E36" s="50">
        <f t="shared" si="6"/>
        <v>39</v>
      </c>
      <c r="F36" s="50">
        <f t="shared" si="2"/>
        <v>39</v>
      </c>
      <c r="G36" s="50">
        <f t="shared" si="7"/>
        <v>78</v>
      </c>
      <c r="H36" s="50">
        <f t="shared" si="11"/>
        <v>39</v>
      </c>
      <c r="I36" s="50">
        <f t="shared" si="12"/>
        <v>39</v>
      </c>
      <c r="J36" s="84">
        <v>12</v>
      </c>
      <c r="K36" s="81">
        <v>13</v>
      </c>
      <c r="L36" s="81">
        <v>16</v>
      </c>
      <c r="M36" s="81">
        <v>12</v>
      </c>
      <c r="N36" s="81">
        <v>11</v>
      </c>
      <c r="O36" s="81">
        <v>14</v>
      </c>
      <c r="P36" s="50" t="str">
        <f t="shared" si="8"/>
        <v>-</v>
      </c>
      <c r="Q36" s="50" t="str">
        <f t="shared" si="9"/>
        <v>-</v>
      </c>
      <c r="R36" s="50" t="str">
        <f t="shared" si="5"/>
        <v>-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 t="str">
        <f t="shared" si="10"/>
        <v>-</v>
      </c>
      <c r="AB36" s="50">
        <v>0</v>
      </c>
      <c r="AC36" s="51">
        <v>0</v>
      </c>
    </row>
    <row r="37" spans="1:29" ht="13.5" customHeight="1">
      <c r="A37" s="44" t="s">
        <v>186</v>
      </c>
      <c r="B37" s="278">
        <v>1</v>
      </c>
      <c r="C37" s="261">
        <v>7</v>
      </c>
      <c r="D37" s="50">
        <f t="shared" si="1"/>
        <v>230</v>
      </c>
      <c r="E37" s="50">
        <f t="shared" si="6"/>
        <v>98</v>
      </c>
      <c r="F37" s="50">
        <f t="shared" si="2"/>
        <v>132</v>
      </c>
      <c r="G37" s="50">
        <f t="shared" si="7"/>
        <v>230</v>
      </c>
      <c r="H37" s="50">
        <f t="shared" si="11"/>
        <v>98</v>
      </c>
      <c r="I37" s="50">
        <f t="shared" si="12"/>
        <v>132</v>
      </c>
      <c r="J37" s="84">
        <v>46</v>
      </c>
      <c r="K37" s="81">
        <v>35</v>
      </c>
      <c r="L37" s="81">
        <v>23</v>
      </c>
      <c r="M37" s="81">
        <v>47</v>
      </c>
      <c r="N37" s="81">
        <v>29</v>
      </c>
      <c r="O37" s="81">
        <v>50</v>
      </c>
      <c r="P37" s="50" t="str">
        <f t="shared" si="8"/>
        <v>-</v>
      </c>
      <c r="Q37" s="50" t="str">
        <f t="shared" si="9"/>
        <v>-</v>
      </c>
      <c r="R37" s="50" t="str">
        <f t="shared" si="5"/>
        <v>-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 t="str">
        <f t="shared" si="10"/>
        <v>-</v>
      </c>
      <c r="AB37" s="50">
        <v>0</v>
      </c>
      <c r="AC37" s="51">
        <v>0</v>
      </c>
    </row>
    <row r="38" spans="1:29" ht="13.5" customHeight="1">
      <c r="A38" s="44" t="s">
        <v>187</v>
      </c>
      <c r="B38" s="278">
        <v>1</v>
      </c>
      <c r="C38" s="261">
        <v>17</v>
      </c>
      <c r="D38" s="50">
        <f t="shared" si="1"/>
        <v>581</v>
      </c>
      <c r="E38" s="50">
        <f t="shared" si="6"/>
        <v>201</v>
      </c>
      <c r="F38" s="50">
        <f t="shared" si="2"/>
        <v>380</v>
      </c>
      <c r="G38" s="50">
        <f t="shared" si="7"/>
        <v>581</v>
      </c>
      <c r="H38" s="50">
        <f t="shared" si="11"/>
        <v>201</v>
      </c>
      <c r="I38" s="50">
        <f t="shared" si="12"/>
        <v>380</v>
      </c>
      <c r="J38" s="81">
        <v>79</v>
      </c>
      <c r="K38" s="81">
        <v>121</v>
      </c>
      <c r="L38" s="81">
        <v>51</v>
      </c>
      <c r="M38" s="81">
        <v>130</v>
      </c>
      <c r="N38" s="81">
        <v>71</v>
      </c>
      <c r="O38" s="81">
        <v>129</v>
      </c>
      <c r="P38" s="50" t="str">
        <f t="shared" si="8"/>
        <v>-</v>
      </c>
      <c r="Q38" s="50" t="str">
        <f t="shared" si="9"/>
        <v>-</v>
      </c>
      <c r="R38" s="50" t="str">
        <f t="shared" si="5"/>
        <v>-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 t="str">
        <f t="shared" si="10"/>
        <v>-</v>
      </c>
      <c r="AB38" s="50">
        <v>0</v>
      </c>
      <c r="AC38" s="51">
        <v>0</v>
      </c>
    </row>
    <row r="39" spans="1:29" ht="13.5" customHeight="1">
      <c r="A39" s="44" t="s">
        <v>72</v>
      </c>
      <c r="B39" s="278">
        <v>1</v>
      </c>
      <c r="C39" s="261">
        <v>12</v>
      </c>
      <c r="D39" s="50">
        <f t="shared" si="1"/>
        <v>349</v>
      </c>
      <c r="E39" s="50">
        <f t="shared" si="6"/>
        <v>168</v>
      </c>
      <c r="F39" s="50">
        <f t="shared" si="2"/>
        <v>181</v>
      </c>
      <c r="G39" s="50">
        <f t="shared" si="7"/>
        <v>349</v>
      </c>
      <c r="H39" s="50">
        <f t="shared" si="11"/>
        <v>168</v>
      </c>
      <c r="I39" s="50">
        <f t="shared" si="12"/>
        <v>181</v>
      </c>
      <c r="J39" s="81">
        <v>51</v>
      </c>
      <c r="K39" s="81">
        <v>52</v>
      </c>
      <c r="L39" s="81">
        <v>61</v>
      </c>
      <c r="M39" s="81">
        <v>64</v>
      </c>
      <c r="N39" s="81">
        <v>56</v>
      </c>
      <c r="O39" s="81">
        <v>65</v>
      </c>
      <c r="P39" s="50" t="str">
        <f t="shared" si="8"/>
        <v>-</v>
      </c>
      <c r="Q39" s="50" t="str">
        <f t="shared" si="9"/>
        <v>-</v>
      </c>
      <c r="R39" s="50" t="str">
        <f t="shared" si="5"/>
        <v>-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 t="str">
        <f t="shared" si="10"/>
        <v>-</v>
      </c>
      <c r="AB39" s="50">
        <v>0</v>
      </c>
      <c r="AC39" s="51">
        <v>0</v>
      </c>
    </row>
    <row r="40" spans="1:29" ht="13.5" customHeight="1">
      <c r="A40" s="44" t="s">
        <v>188</v>
      </c>
      <c r="B40" s="278">
        <v>1</v>
      </c>
      <c r="C40" s="261">
        <v>6</v>
      </c>
      <c r="D40" s="50">
        <f t="shared" si="1"/>
        <v>114</v>
      </c>
      <c r="E40" s="50">
        <f t="shared" si="6"/>
        <v>99</v>
      </c>
      <c r="F40" s="50">
        <f t="shared" si="2"/>
        <v>15</v>
      </c>
      <c r="G40" s="50">
        <f t="shared" si="7"/>
        <v>114</v>
      </c>
      <c r="H40" s="50">
        <f t="shared" si="11"/>
        <v>99</v>
      </c>
      <c r="I40" s="50">
        <f t="shared" si="12"/>
        <v>15</v>
      </c>
      <c r="J40" s="81">
        <v>31</v>
      </c>
      <c r="K40" s="81">
        <v>5</v>
      </c>
      <c r="L40" s="81">
        <v>35</v>
      </c>
      <c r="M40" s="81">
        <v>5</v>
      </c>
      <c r="N40" s="81">
        <v>33</v>
      </c>
      <c r="O40" s="81">
        <v>5</v>
      </c>
      <c r="P40" s="50" t="str">
        <f t="shared" si="8"/>
        <v>-</v>
      </c>
      <c r="Q40" s="50" t="str">
        <f t="shared" si="9"/>
        <v>-</v>
      </c>
      <c r="R40" s="50" t="str">
        <f t="shared" si="5"/>
        <v>-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 t="str">
        <f t="shared" si="10"/>
        <v>-</v>
      </c>
      <c r="AB40" s="50">
        <v>0</v>
      </c>
      <c r="AC40" s="51">
        <v>0</v>
      </c>
    </row>
    <row r="41" spans="1:29" ht="13.5" customHeight="1">
      <c r="A41" s="44" t="s">
        <v>73</v>
      </c>
      <c r="B41" s="278">
        <v>1</v>
      </c>
      <c r="C41" s="261">
        <v>2</v>
      </c>
      <c r="D41" s="50">
        <f t="shared" si="1"/>
        <v>34</v>
      </c>
      <c r="E41" s="50">
        <f t="shared" si="6"/>
        <v>21</v>
      </c>
      <c r="F41" s="50">
        <f t="shared" si="2"/>
        <v>13</v>
      </c>
      <c r="G41" s="50">
        <f t="shared" si="7"/>
        <v>34</v>
      </c>
      <c r="H41" s="50">
        <f t="shared" si="11"/>
        <v>21</v>
      </c>
      <c r="I41" s="50">
        <f t="shared" si="12"/>
        <v>13</v>
      </c>
      <c r="J41" s="81">
        <v>0</v>
      </c>
      <c r="K41" s="81">
        <v>0</v>
      </c>
      <c r="L41" s="81">
        <v>7</v>
      </c>
      <c r="M41" s="81">
        <v>7</v>
      </c>
      <c r="N41" s="81">
        <v>14</v>
      </c>
      <c r="O41" s="81">
        <v>6</v>
      </c>
      <c r="P41" s="50" t="str">
        <f t="shared" si="8"/>
        <v>-</v>
      </c>
      <c r="Q41" s="50" t="str">
        <f t="shared" si="9"/>
        <v>-</v>
      </c>
      <c r="R41" s="50" t="str">
        <f t="shared" si="5"/>
        <v>-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 t="str">
        <f t="shared" si="10"/>
        <v>-</v>
      </c>
      <c r="AB41" s="50">
        <v>0</v>
      </c>
      <c r="AC41" s="51">
        <v>0</v>
      </c>
    </row>
    <row r="42" spans="1:29" ht="13.5" customHeight="1">
      <c r="A42" s="44" t="s">
        <v>74</v>
      </c>
      <c r="B42" s="278">
        <v>2</v>
      </c>
      <c r="C42" s="261">
        <v>6</v>
      </c>
      <c r="D42" s="50">
        <f t="shared" si="1"/>
        <v>1067</v>
      </c>
      <c r="E42" s="50">
        <f t="shared" si="6"/>
        <v>637</v>
      </c>
      <c r="F42" s="50">
        <f t="shared" si="2"/>
        <v>430</v>
      </c>
      <c r="G42" s="50">
        <f t="shared" si="7"/>
        <v>1067</v>
      </c>
      <c r="H42" s="50">
        <f t="shared" si="11"/>
        <v>637</v>
      </c>
      <c r="I42" s="50">
        <f t="shared" si="12"/>
        <v>430</v>
      </c>
      <c r="J42" s="81">
        <v>220</v>
      </c>
      <c r="K42" s="81">
        <v>160</v>
      </c>
      <c r="L42" s="81">
        <v>209</v>
      </c>
      <c r="M42" s="81">
        <v>137</v>
      </c>
      <c r="N42" s="81">
        <v>208</v>
      </c>
      <c r="O42" s="81">
        <v>133</v>
      </c>
      <c r="P42" s="50" t="str">
        <f t="shared" si="8"/>
        <v>-</v>
      </c>
      <c r="Q42" s="50" t="str">
        <f t="shared" si="9"/>
        <v>-</v>
      </c>
      <c r="R42" s="50" t="str">
        <f t="shared" si="5"/>
        <v>-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 t="str">
        <f t="shared" si="10"/>
        <v>-</v>
      </c>
      <c r="AB42" s="50">
        <v>0</v>
      </c>
      <c r="AC42" s="51">
        <v>0</v>
      </c>
    </row>
    <row r="43" spans="1:29" ht="13.5" customHeight="1">
      <c r="A43" s="44" t="s">
        <v>75</v>
      </c>
      <c r="B43" s="278">
        <v>1</v>
      </c>
      <c r="C43" s="261">
        <v>17</v>
      </c>
      <c r="D43" s="50">
        <f t="shared" si="1"/>
        <v>594</v>
      </c>
      <c r="E43" s="50">
        <f t="shared" si="6"/>
        <v>349</v>
      </c>
      <c r="F43" s="50">
        <f t="shared" si="2"/>
        <v>245</v>
      </c>
      <c r="G43" s="50">
        <f t="shared" si="7"/>
        <v>594</v>
      </c>
      <c r="H43" s="50">
        <f t="shared" si="11"/>
        <v>349</v>
      </c>
      <c r="I43" s="50">
        <f t="shared" si="12"/>
        <v>245</v>
      </c>
      <c r="J43" s="81">
        <v>117</v>
      </c>
      <c r="K43" s="81">
        <v>69</v>
      </c>
      <c r="L43" s="81">
        <v>120</v>
      </c>
      <c r="M43" s="81">
        <v>83</v>
      </c>
      <c r="N43" s="81">
        <v>112</v>
      </c>
      <c r="O43" s="81">
        <v>93</v>
      </c>
      <c r="P43" s="50" t="str">
        <f t="shared" si="8"/>
        <v>-</v>
      </c>
      <c r="Q43" s="50" t="str">
        <f t="shared" si="9"/>
        <v>-</v>
      </c>
      <c r="R43" s="50" t="str">
        <f t="shared" si="5"/>
        <v>-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 t="str">
        <f t="shared" si="10"/>
        <v>-</v>
      </c>
      <c r="AB43" s="50">
        <v>0</v>
      </c>
      <c r="AC43" s="51">
        <v>0</v>
      </c>
    </row>
    <row r="44" spans="1:29" ht="13.5" customHeight="1">
      <c r="A44" s="44" t="s">
        <v>76</v>
      </c>
      <c r="B44" s="278">
        <v>1</v>
      </c>
      <c r="C44" s="261">
        <v>9</v>
      </c>
      <c r="D44" s="50">
        <f t="shared" si="1"/>
        <v>228</v>
      </c>
      <c r="E44" s="50">
        <f t="shared" si="6"/>
        <v>121</v>
      </c>
      <c r="F44" s="50">
        <f t="shared" si="2"/>
        <v>107</v>
      </c>
      <c r="G44" s="50">
        <f t="shared" si="7"/>
        <v>228</v>
      </c>
      <c r="H44" s="50">
        <f t="shared" si="11"/>
        <v>121</v>
      </c>
      <c r="I44" s="50">
        <f t="shared" si="12"/>
        <v>107</v>
      </c>
      <c r="J44" s="81">
        <v>34</v>
      </c>
      <c r="K44" s="81">
        <v>34</v>
      </c>
      <c r="L44" s="81">
        <v>44</v>
      </c>
      <c r="M44" s="81">
        <v>35</v>
      </c>
      <c r="N44" s="81">
        <v>43</v>
      </c>
      <c r="O44" s="81">
        <v>38</v>
      </c>
      <c r="P44" s="50" t="str">
        <f t="shared" si="8"/>
        <v>-</v>
      </c>
      <c r="Q44" s="50" t="str">
        <f t="shared" si="9"/>
        <v>-</v>
      </c>
      <c r="R44" s="50" t="str">
        <f t="shared" si="5"/>
        <v>-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 t="str">
        <f t="shared" si="10"/>
        <v>-</v>
      </c>
      <c r="AB44" s="50">
        <v>0</v>
      </c>
      <c r="AC44" s="51">
        <v>0</v>
      </c>
    </row>
    <row r="45" spans="1:29" ht="13.5" customHeight="1">
      <c r="A45" s="44" t="s">
        <v>207</v>
      </c>
      <c r="B45" s="278">
        <v>1</v>
      </c>
      <c r="C45" s="261">
        <v>15</v>
      </c>
      <c r="D45" s="50">
        <f t="shared" si="1"/>
        <v>438</v>
      </c>
      <c r="E45" s="50">
        <f>SUM(H45,Q45,AB45)</f>
        <v>219</v>
      </c>
      <c r="F45" s="50">
        <f>SUM(I45,R45,AC45)</f>
        <v>219</v>
      </c>
      <c r="G45" s="50">
        <f>SUM(H45:I45)</f>
        <v>438</v>
      </c>
      <c r="H45" s="50">
        <f>IF(SUM(J45,L45,N45)=0,"-",SUM(J45,L45,N45))</f>
        <v>219</v>
      </c>
      <c r="I45" s="50">
        <f>IF(SUM(K45,M45,O45)=0,"-",SUM(K45,M45,O45))</f>
        <v>219</v>
      </c>
      <c r="J45" s="81">
        <v>78</v>
      </c>
      <c r="K45" s="81">
        <v>80</v>
      </c>
      <c r="L45" s="81">
        <v>77</v>
      </c>
      <c r="M45" s="81">
        <v>66</v>
      </c>
      <c r="N45" s="81">
        <v>64</v>
      </c>
      <c r="O45" s="81">
        <v>73</v>
      </c>
      <c r="P45" s="50" t="str">
        <f>IF(SUM(Q45:R45)=0,"-",SUM(Q45:R45))</f>
        <v>-</v>
      </c>
      <c r="Q45" s="50" t="str">
        <f>IF(SUM(S45,U45,W45,Y45)=0,"-",SUM(S45,U45,W45,Y45))</f>
        <v>-</v>
      </c>
      <c r="R45" s="50" t="str">
        <f>IF(SUM(T45,V45,X45,Z45)=0,"-",SUM(T45,V45,X45,Z45))</f>
        <v>-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 t="str">
        <f t="shared" si="10"/>
        <v>-</v>
      </c>
      <c r="AB45" s="50">
        <v>0</v>
      </c>
      <c r="AC45" s="51">
        <v>0</v>
      </c>
    </row>
    <row r="46" spans="1:29" ht="13.5" customHeight="1">
      <c r="A46" s="44" t="s">
        <v>189</v>
      </c>
      <c r="B46" s="278">
        <v>1</v>
      </c>
      <c r="C46" s="261" t="s">
        <v>231</v>
      </c>
      <c r="D46" s="50">
        <f t="shared" si="1"/>
        <v>0</v>
      </c>
      <c r="E46" s="50">
        <f t="shared" si="6"/>
        <v>0</v>
      </c>
      <c r="F46" s="50">
        <f t="shared" si="2"/>
        <v>0</v>
      </c>
      <c r="G46" s="50">
        <f t="shared" si="7"/>
        <v>0</v>
      </c>
      <c r="H46" s="50" t="str">
        <f t="shared" si="11"/>
        <v>-</v>
      </c>
      <c r="I46" s="50" t="str">
        <f t="shared" si="12"/>
        <v>-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50" t="str">
        <f t="shared" si="8"/>
        <v>-</v>
      </c>
      <c r="Q46" s="50" t="str">
        <f t="shared" si="9"/>
        <v>-</v>
      </c>
      <c r="R46" s="50" t="str">
        <f t="shared" si="5"/>
        <v>-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 t="str">
        <f t="shared" si="10"/>
        <v>-</v>
      </c>
      <c r="AB46" s="50">
        <v>0</v>
      </c>
      <c r="AC46" s="51">
        <v>0</v>
      </c>
    </row>
    <row r="47" spans="1:29" ht="13.5" customHeight="1">
      <c r="A47" s="44" t="s">
        <v>190</v>
      </c>
      <c r="B47" s="278">
        <v>1</v>
      </c>
      <c r="C47" s="261" t="s">
        <v>177</v>
      </c>
      <c r="D47" s="50">
        <f t="shared" si="1"/>
        <v>0</v>
      </c>
      <c r="E47" s="50">
        <f t="shared" si="6"/>
        <v>0</v>
      </c>
      <c r="F47" s="50">
        <f t="shared" si="2"/>
        <v>0</v>
      </c>
      <c r="G47" s="50">
        <f t="shared" si="7"/>
        <v>0</v>
      </c>
      <c r="H47" s="50" t="str">
        <f t="shared" si="11"/>
        <v>-</v>
      </c>
      <c r="I47" s="50" t="str">
        <f t="shared" si="12"/>
        <v>-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50" t="str">
        <f t="shared" si="8"/>
        <v>-</v>
      </c>
      <c r="Q47" s="50" t="str">
        <f t="shared" si="9"/>
        <v>-</v>
      </c>
      <c r="R47" s="50" t="str">
        <f t="shared" si="5"/>
        <v>-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 t="str">
        <f t="shared" si="10"/>
        <v>-</v>
      </c>
      <c r="AB47" s="50">
        <v>0</v>
      </c>
      <c r="AC47" s="51">
        <v>0</v>
      </c>
    </row>
    <row r="48" spans="1:29" ht="13.5" customHeight="1">
      <c r="A48" s="44" t="s">
        <v>191</v>
      </c>
      <c r="B48" s="278">
        <v>1</v>
      </c>
      <c r="C48" s="261" t="s">
        <v>210</v>
      </c>
      <c r="D48" s="50">
        <f t="shared" si="1"/>
        <v>0</v>
      </c>
      <c r="E48" s="50">
        <f t="shared" si="6"/>
        <v>0</v>
      </c>
      <c r="F48" s="50">
        <f t="shared" si="2"/>
        <v>0</v>
      </c>
      <c r="G48" s="50">
        <f t="shared" si="7"/>
        <v>0</v>
      </c>
      <c r="H48" s="50" t="str">
        <f t="shared" si="11"/>
        <v>-</v>
      </c>
      <c r="I48" s="50" t="str">
        <f t="shared" si="12"/>
        <v>-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50" t="str">
        <f t="shared" si="8"/>
        <v>-</v>
      </c>
      <c r="Q48" s="50" t="str">
        <f t="shared" si="9"/>
        <v>-</v>
      </c>
      <c r="R48" s="50" t="str">
        <f t="shared" si="5"/>
        <v>-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 t="str">
        <f t="shared" si="10"/>
        <v>-</v>
      </c>
      <c r="AB48" s="50">
        <v>0</v>
      </c>
      <c r="AC48" s="51">
        <v>0</v>
      </c>
    </row>
    <row r="49" spans="1:29" ht="13.5" customHeight="1">
      <c r="A49" s="44" t="s">
        <v>192</v>
      </c>
      <c r="B49" s="278">
        <v>2</v>
      </c>
      <c r="C49" s="261" t="s">
        <v>210</v>
      </c>
      <c r="D49" s="50">
        <f t="shared" si="1"/>
        <v>0</v>
      </c>
      <c r="E49" s="50">
        <f t="shared" si="6"/>
        <v>0</v>
      </c>
      <c r="F49" s="50">
        <f t="shared" si="2"/>
        <v>0</v>
      </c>
      <c r="G49" s="50">
        <f t="shared" si="7"/>
        <v>0</v>
      </c>
      <c r="H49" s="50" t="str">
        <f t="shared" si="11"/>
        <v>-</v>
      </c>
      <c r="I49" s="50" t="str">
        <f t="shared" si="12"/>
        <v>-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50" t="str">
        <f t="shared" si="8"/>
        <v>-</v>
      </c>
      <c r="Q49" s="50" t="str">
        <f t="shared" si="9"/>
        <v>-</v>
      </c>
      <c r="R49" s="50" t="str">
        <f t="shared" si="5"/>
        <v>-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 t="str">
        <f t="shared" si="10"/>
        <v>-</v>
      </c>
      <c r="AB49" s="50">
        <v>0</v>
      </c>
      <c r="AC49" s="51">
        <v>0</v>
      </c>
    </row>
    <row r="50" spans="1:29" ht="13.5" customHeight="1">
      <c r="A50" s="44" t="s">
        <v>77</v>
      </c>
      <c r="B50" s="278">
        <v>1</v>
      </c>
      <c r="C50" s="261">
        <v>6</v>
      </c>
      <c r="D50" s="50">
        <f t="shared" si="1"/>
        <v>143</v>
      </c>
      <c r="E50" s="50">
        <f t="shared" si="6"/>
        <v>87</v>
      </c>
      <c r="F50" s="50">
        <f t="shared" si="2"/>
        <v>56</v>
      </c>
      <c r="G50" s="50">
        <f t="shared" si="7"/>
        <v>143</v>
      </c>
      <c r="H50" s="50">
        <f t="shared" si="11"/>
        <v>87</v>
      </c>
      <c r="I50" s="50">
        <f t="shared" si="12"/>
        <v>56</v>
      </c>
      <c r="J50" s="81">
        <v>20</v>
      </c>
      <c r="K50" s="81">
        <v>16</v>
      </c>
      <c r="L50" s="81">
        <v>28</v>
      </c>
      <c r="M50" s="81">
        <v>15</v>
      </c>
      <c r="N50" s="81">
        <v>39</v>
      </c>
      <c r="O50" s="81">
        <v>25</v>
      </c>
      <c r="P50" s="50" t="str">
        <f t="shared" si="8"/>
        <v>-</v>
      </c>
      <c r="Q50" s="50" t="str">
        <f t="shared" si="9"/>
        <v>-</v>
      </c>
      <c r="R50" s="50" t="str">
        <f t="shared" si="5"/>
        <v>-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 t="str">
        <f t="shared" si="10"/>
        <v>-</v>
      </c>
      <c r="AB50" s="50">
        <v>0</v>
      </c>
      <c r="AC50" s="51">
        <v>0</v>
      </c>
    </row>
    <row r="51" spans="1:29" ht="13.5" customHeight="1">
      <c r="A51" s="45" t="s">
        <v>193</v>
      </c>
      <c r="B51" s="279">
        <v>1</v>
      </c>
      <c r="C51" s="280" t="s">
        <v>232</v>
      </c>
      <c r="D51" s="52">
        <f t="shared" si="1"/>
        <v>0</v>
      </c>
      <c r="E51" s="52">
        <f t="shared" si="6"/>
        <v>0</v>
      </c>
      <c r="F51" s="52">
        <f t="shared" si="2"/>
        <v>0</v>
      </c>
      <c r="G51" s="52">
        <f t="shared" si="7"/>
        <v>0</v>
      </c>
      <c r="H51" s="52" t="str">
        <f t="shared" si="11"/>
        <v>-</v>
      </c>
      <c r="I51" s="52" t="str">
        <f t="shared" si="12"/>
        <v>-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52" t="str">
        <f t="shared" si="8"/>
        <v>-</v>
      </c>
      <c r="Q51" s="52" t="str">
        <f t="shared" si="9"/>
        <v>-</v>
      </c>
      <c r="R51" s="52" t="str">
        <f t="shared" si="5"/>
        <v>-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 t="str">
        <f t="shared" si="10"/>
        <v>-</v>
      </c>
      <c r="AB51" s="52">
        <v>0</v>
      </c>
      <c r="AC51" s="79">
        <v>0</v>
      </c>
    </row>
    <row r="52" ht="13.5" customHeight="1">
      <c r="A52" s="40" t="s">
        <v>203</v>
      </c>
    </row>
    <row r="54" spans="2:15" ht="10.5" customHeight="1">
      <c r="B54" s="55"/>
      <c r="C54" s="55"/>
      <c r="J54" s="55"/>
      <c r="K54" s="55"/>
      <c r="L54" s="55"/>
      <c r="M54" s="55"/>
      <c r="N54" s="55"/>
      <c r="O54" s="55"/>
    </row>
    <row r="58" spans="2:15" ht="10.5" customHeight="1">
      <c r="B58" s="55"/>
      <c r="C58" s="55"/>
      <c r="J58" s="55"/>
      <c r="K58" s="55"/>
      <c r="L58" s="55"/>
      <c r="M58" s="55"/>
      <c r="N58" s="55"/>
      <c r="O58" s="55"/>
    </row>
    <row r="60" spans="2:15" ht="10.5" customHeight="1">
      <c r="B60" s="55"/>
      <c r="C60" s="55"/>
      <c r="J60" s="55"/>
      <c r="K60" s="55"/>
      <c r="L60" s="55"/>
      <c r="M60" s="55"/>
      <c r="N60" s="55"/>
      <c r="O60" s="55"/>
    </row>
    <row r="61" spans="2:15" ht="10.5" customHeight="1">
      <c r="B61" s="55"/>
      <c r="C61" s="55"/>
      <c r="J61" s="55"/>
      <c r="K61" s="55"/>
      <c r="L61" s="55"/>
      <c r="M61" s="55"/>
      <c r="N61" s="55"/>
      <c r="O61" s="55"/>
    </row>
    <row r="64" spans="2:15" ht="10.5" customHeight="1">
      <c r="B64" s="55"/>
      <c r="C64" s="55"/>
      <c r="J64" s="55"/>
      <c r="K64" s="55"/>
      <c r="L64" s="55"/>
      <c r="M64" s="55"/>
      <c r="N64" s="55"/>
      <c r="O64" s="55"/>
    </row>
    <row r="65" spans="2:15" ht="10.5" customHeight="1">
      <c r="B65" s="55"/>
      <c r="C65" s="55"/>
      <c r="J65" s="55"/>
      <c r="K65" s="55"/>
      <c r="L65" s="55"/>
      <c r="M65" s="55"/>
      <c r="N65" s="55"/>
      <c r="O65" s="55"/>
    </row>
    <row r="71" spans="2:15" ht="10.5" customHeight="1">
      <c r="B71" s="55"/>
      <c r="C71" s="55"/>
      <c r="J71" s="55"/>
      <c r="K71" s="55"/>
      <c r="L71" s="55"/>
      <c r="M71" s="55"/>
      <c r="N71" s="55"/>
      <c r="O71" s="55"/>
    </row>
  </sheetData>
  <sheetProtection/>
  <mergeCells count="9">
    <mergeCell ref="A5:G5"/>
    <mergeCell ref="A6:A9"/>
    <mergeCell ref="AA7:AC8"/>
    <mergeCell ref="G7:O7"/>
    <mergeCell ref="P7:Z7"/>
    <mergeCell ref="D6:AC6"/>
    <mergeCell ref="D7:F8"/>
    <mergeCell ref="B6:B9"/>
    <mergeCell ref="C6:C9"/>
  </mergeCells>
  <printOptions horizontalCentered="1"/>
  <pageMargins left="0.7874015748031497" right="0.7874015748031497" top="0.7874015748031497" bottom="0.5905511811023623" header="0.5118110236220472" footer="0.1968503937007874"/>
  <pageSetup blackAndWhite="1" firstPageNumber="88" useFirstPageNumber="1"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4"/>
  <sheetViews>
    <sheetView showGridLines="0" view="pageBreakPreview" zoomScaleNormal="79" zoomScaleSheetLayoutView="100" zoomScalePageLayoutView="110" workbookViewId="0" topLeftCell="A1">
      <selection activeCell="X3" sqref="X3"/>
    </sheetView>
  </sheetViews>
  <sheetFormatPr defaultColWidth="11.00390625" defaultRowHeight="14.25" customHeight="1"/>
  <cols>
    <col min="1" max="1" width="3.00390625" style="89" customWidth="1"/>
    <col min="2" max="2" width="8.00390625" style="89" bestFit="1" customWidth="1"/>
    <col min="3" max="3" width="6.50390625" style="89" customWidth="1"/>
    <col min="4" max="4" width="6.875" style="89" customWidth="1"/>
    <col min="5" max="5" width="6.50390625" style="89" customWidth="1"/>
    <col min="6" max="8" width="5.625" style="89" customWidth="1"/>
    <col min="9" max="19" width="4.375" style="89" customWidth="1"/>
    <col min="20" max="20" width="4.00390625" style="89" customWidth="1"/>
    <col min="21" max="22" width="4.875" style="89" customWidth="1"/>
    <col min="23" max="25" width="4.00390625" style="89" customWidth="1"/>
    <col min="26" max="26" width="4.125" style="89" customWidth="1"/>
    <col min="27" max="28" width="4.00390625" style="89" customWidth="1"/>
    <col min="29" max="29" width="7.50390625" style="89" customWidth="1"/>
    <col min="30" max="30" width="6.50390625" style="89" customWidth="1"/>
    <col min="31" max="32" width="5.625" style="89" customWidth="1"/>
    <col min="33" max="52" width="4.375" style="89" customWidth="1"/>
    <col min="53" max="16384" width="11.00390625" style="89" customWidth="1"/>
  </cols>
  <sheetData>
    <row r="1" spans="1:52" ht="14.25" customHeight="1">
      <c r="A1" s="435" t="s">
        <v>0</v>
      </c>
      <c r="B1" s="435"/>
      <c r="C1" s="435"/>
      <c r="D1" s="88"/>
      <c r="E1" s="88"/>
      <c r="F1" s="88"/>
      <c r="AZ1" s="90" t="s">
        <v>0</v>
      </c>
    </row>
    <row r="2" spans="1:52" ht="14.25" customHeight="1">
      <c r="A2" s="88"/>
      <c r="B2" s="88"/>
      <c r="C2" s="88"/>
      <c r="D2" s="88"/>
      <c r="E2" s="88"/>
      <c r="F2" s="88"/>
      <c r="AZ2" s="90"/>
    </row>
    <row r="3" spans="1:52" ht="14.25" customHeight="1">
      <c r="A3" s="88"/>
      <c r="B3" s="88"/>
      <c r="C3" s="88"/>
      <c r="D3" s="88"/>
      <c r="E3" s="88"/>
      <c r="F3" s="88"/>
      <c r="AZ3" s="90"/>
    </row>
    <row r="4" spans="1:6" ht="14.25" customHeight="1">
      <c r="A4" s="88"/>
      <c r="B4" s="88"/>
      <c r="C4" s="88"/>
      <c r="D4" s="88"/>
      <c r="E4" s="88"/>
      <c r="F4" s="88"/>
    </row>
    <row r="5" spans="1:3" ht="14.25" customHeight="1">
      <c r="A5" s="418" t="s">
        <v>226</v>
      </c>
      <c r="B5" s="418"/>
      <c r="C5" s="418"/>
    </row>
    <row r="6" spans="1:52" s="144" customFormat="1" ht="14.25" customHeight="1">
      <c r="A6" s="359" t="s">
        <v>126</v>
      </c>
      <c r="B6" s="451"/>
      <c r="C6" s="420" t="s">
        <v>3</v>
      </c>
      <c r="D6" s="421"/>
      <c r="E6" s="421"/>
      <c r="F6" s="421"/>
      <c r="G6" s="421"/>
      <c r="H6" s="360"/>
      <c r="I6" s="409" t="s">
        <v>150</v>
      </c>
      <c r="J6" s="410"/>
      <c r="K6" s="410"/>
      <c r="L6" s="434"/>
      <c r="M6" s="409" t="s">
        <v>197</v>
      </c>
      <c r="N6" s="410"/>
      <c r="O6" s="410"/>
      <c r="P6" s="434"/>
      <c r="Q6" s="409" t="s">
        <v>151</v>
      </c>
      <c r="R6" s="410"/>
      <c r="S6" s="410"/>
      <c r="T6" s="434"/>
      <c r="U6" s="409" t="s">
        <v>198</v>
      </c>
      <c r="V6" s="410"/>
      <c r="W6" s="410"/>
      <c r="X6" s="434"/>
      <c r="Y6" s="409" t="s">
        <v>199</v>
      </c>
      <c r="Z6" s="410"/>
      <c r="AA6" s="410"/>
      <c r="AB6" s="434"/>
      <c r="AC6" s="409" t="s">
        <v>152</v>
      </c>
      <c r="AD6" s="410"/>
      <c r="AE6" s="410"/>
      <c r="AF6" s="434"/>
      <c r="AG6" s="409" t="s">
        <v>93</v>
      </c>
      <c r="AH6" s="410"/>
      <c r="AI6" s="410"/>
      <c r="AJ6" s="434"/>
      <c r="AK6" s="409" t="s">
        <v>153</v>
      </c>
      <c r="AL6" s="410"/>
      <c r="AM6" s="410"/>
      <c r="AN6" s="434"/>
      <c r="AO6" s="409" t="s">
        <v>154</v>
      </c>
      <c r="AP6" s="410"/>
      <c r="AQ6" s="410"/>
      <c r="AR6" s="434"/>
      <c r="AS6" s="400" t="s">
        <v>155</v>
      </c>
      <c r="AT6" s="401"/>
      <c r="AU6" s="401"/>
      <c r="AV6" s="402"/>
      <c r="AW6" s="409" t="s">
        <v>156</v>
      </c>
      <c r="AX6" s="410"/>
      <c r="AY6" s="410"/>
      <c r="AZ6" s="411"/>
    </row>
    <row r="7" spans="1:52" s="144" customFormat="1" ht="14.25" customHeight="1">
      <c r="A7" s="452"/>
      <c r="B7" s="453"/>
      <c r="C7" s="422"/>
      <c r="D7" s="423"/>
      <c r="E7" s="423"/>
      <c r="F7" s="423"/>
      <c r="G7" s="423"/>
      <c r="H7" s="362"/>
      <c r="I7" s="412"/>
      <c r="J7" s="413"/>
      <c r="K7" s="413"/>
      <c r="L7" s="426"/>
      <c r="M7" s="412"/>
      <c r="N7" s="413"/>
      <c r="O7" s="413"/>
      <c r="P7" s="426"/>
      <c r="Q7" s="412"/>
      <c r="R7" s="413"/>
      <c r="S7" s="413"/>
      <c r="T7" s="426"/>
      <c r="U7" s="412"/>
      <c r="V7" s="413"/>
      <c r="W7" s="413"/>
      <c r="X7" s="426"/>
      <c r="Y7" s="412"/>
      <c r="Z7" s="413"/>
      <c r="AA7" s="413"/>
      <c r="AB7" s="426"/>
      <c r="AC7" s="412"/>
      <c r="AD7" s="413"/>
      <c r="AE7" s="413"/>
      <c r="AF7" s="426"/>
      <c r="AG7" s="412"/>
      <c r="AH7" s="413"/>
      <c r="AI7" s="413"/>
      <c r="AJ7" s="426"/>
      <c r="AK7" s="412"/>
      <c r="AL7" s="413"/>
      <c r="AM7" s="413"/>
      <c r="AN7" s="426"/>
      <c r="AO7" s="412"/>
      <c r="AP7" s="413"/>
      <c r="AQ7" s="413"/>
      <c r="AR7" s="426"/>
      <c r="AS7" s="403"/>
      <c r="AT7" s="404"/>
      <c r="AU7" s="404"/>
      <c r="AV7" s="405"/>
      <c r="AW7" s="412"/>
      <c r="AX7" s="413"/>
      <c r="AY7" s="413"/>
      <c r="AZ7" s="414"/>
    </row>
    <row r="8" spans="1:52" s="144" customFormat="1" ht="14.25" customHeight="1">
      <c r="A8" s="452"/>
      <c r="B8" s="453"/>
      <c r="C8" s="335"/>
      <c r="D8" s="336"/>
      <c r="E8" s="336"/>
      <c r="F8" s="336"/>
      <c r="G8" s="336"/>
      <c r="H8" s="337"/>
      <c r="I8" s="415"/>
      <c r="J8" s="416"/>
      <c r="K8" s="416"/>
      <c r="L8" s="427"/>
      <c r="M8" s="415"/>
      <c r="N8" s="416"/>
      <c r="O8" s="416"/>
      <c r="P8" s="427"/>
      <c r="Q8" s="415"/>
      <c r="R8" s="416"/>
      <c r="S8" s="416"/>
      <c r="T8" s="427"/>
      <c r="U8" s="415"/>
      <c r="V8" s="416"/>
      <c r="W8" s="416"/>
      <c r="X8" s="427"/>
      <c r="Y8" s="415"/>
      <c r="Z8" s="416"/>
      <c r="AA8" s="416"/>
      <c r="AB8" s="427"/>
      <c r="AC8" s="415"/>
      <c r="AD8" s="416"/>
      <c r="AE8" s="416"/>
      <c r="AF8" s="427"/>
      <c r="AG8" s="415"/>
      <c r="AH8" s="416"/>
      <c r="AI8" s="416"/>
      <c r="AJ8" s="427"/>
      <c r="AK8" s="415"/>
      <c r="AL8" s="416"/>
      <c r="AM8" s="416"/>
      <c r="AN8" s="427"/>
      <c r="AO8" s="415"/>
      <c r="AP8" s="416"/>
      <c r="AQ8" s="416"/>
      <c r="AR8" s="427"/>
      <c r="AS8" s="406"/>
      <c r="AT8" s="407"/>
      <c r="AU8" s="407"/>
      <c r="AV8" s="408"/>
      <c r="AW8" s="415"/>
      <c r="AX8" s="416"/>
      <c r="AY8" s="416"/>
      <c r="AZ8" s="417"/>
    </row>
    <row r="9" spans="1:52" s="144" customFormat="1" ht="14.25" customHeight="1">
      <c r="A9" s="452"/>
      <c r="B9" s="453"/>
      <c r="C9" s="351" t="s">
        <v>157</v>
      </c>
      <c r="D9" s="460"/>
      <c r="E9" s="460"/>
      <c r="F9" s="351" t="s">
        <v>158</v>
      </c>
      <c r="G9" s="460"/>
      <c r="H9" s="460"/>
      <c r="I9" s="446" t="s">
        <v>157</v>
      </c>
      <c r="J9" s="460"/>
      <c r="K9" s="446" t="s">
        <v>158</v>
      </c>
      <c r="L9" s="460"/>
      <c r="M9" s="446" t="s">
        <v>157</v>
      </c>
      <c r="N9" s="460"/>
      <c r="O9" s="446" t="s">
        <v>158</v>
      </c>
      <c r="P9" s="460"/>
      <c r="Q9" s="446" t="s">
        <v>157</v>
      </c>
      <c r="R9" s="460"/>
      <c r="S9" s="446" t="s">
        <v>158</v>
      </c>
      <c r="T9" s="460"/>
      <c r="U9" s="446" t="s">
        <v>157</v>
      </c>
      <c r="V9" s="460"/>
      <c r="W9" s="446" t="s">
        <v>158</v>
      </c>
      <c r="X9" s="460"/>
      <c r="Y9" s="446" t="s">
        <v>157</v>
      </c>
      <c r="Z9" s="460"/>
      <c r="AA9" s="446" t="s">
        <v>158</v>
      </c>
      <c r="AB9" s="460"/>
      <c r="AC9" s="446" t="s">
        <v>157</v>
      </c>
      <c r="AD9" s="460"/>
      <c r="AE9" s="446" t="s">
        <v>158</v>
      </c>
      <c r="AF9" s="460"/>
      <c r="AG9" s="446" t="s">
        <v>157</v>
      </c>
      <c r="AH9" s="460"/>
      <c r="AI9" s="446" t="s">
        <v>158</v>
      </c>
      <c r="AJ9" s="460"/>
      <c r="AK9" s="446" t="s">
        <v>157</v>
      </c>
      <c r="AL9" s="460"/>
      <c r="AM9" s="446" t="s">
        <v>158</v>
      </c>
      <c r="AN9" s="460"/>
      <c r="AO9" s="446" t="s">
        <v>157</v>
      </c>
      <c r="AP9" s="460"/>
      <c r="AQ9" s="446" t="s">
        <v>158</v>
      </c>
      <c r="AR9" s="460"/>
      <c r="AS9" s="446" t="s">
        <v>157</v>
      </c>
      <c r="AT9" s="460"/>
      <c r="AU9" s="446" t="s">
        <v>158</v>
      </c>
      <c r="AV9" s="460"/>
      <c r="AW9" s="446" t="s">
        <v>157</v>
      </c>
      <c r="AX9" s="447"/>
      <c r="AY9" s="446" t="s">
        <v>158</v>
      </c>
      <c r="AZ9" s="461"/>
    </row>
    <row r="10" spans="1:52" s="144" customFormat="1" ht="14.25" customHeight="1">
      <c r="A10" s="454"/>
      <c r="B10" s="455"/>
      <c r="C10" s="143" t="s">
        <v>3</v>
      </c>
      <c r="D10" s="143" t="s">
        <v>55</v>
      </c>
      <c r="E10" s="143" t="s">
        <v>56</v>
      </c>
      <c r="F10" s="143" t="s">
        <v>3</v>
      </c>
      <c r="G10" s="143" t="s">
        <v>55</v>
      </c>
      <c r="H10" s="143" t="s">
        <v>56</v>
      </c>
      <c r="I10" s="142" t="s">
        <v>55</v>
      </c>
      <c r="J10" s="142" t="s">
        <v>56</v>
      </c>
      <c r="K10" s="142" t="s">
        <v>55</v>
      </c>
      <c r="L10" s="142" t="s">
        <v>56</v>
      </c>
      <c r="M10" s="142" t="s">
        <v>55</v>
      </c>
      <c r="N10" s="142" t="s">
        <v>56</v>
      </c>
      <c r="O10" s="142" t="s">
        <v>55</v>
      </c>
      <c r="P10" s="142" t="s">
        <v>56</v>
      </c>
      <c r="Q10" s="142" t="s">
        <v>55</v>
      </c>
      <c r="R10" s="142" t="s">
        <v>56</v>
      </c>
      <c r="S10" s="142" t="s">
        <v>55</v>
      </c>
      <c r="T10" s="142" t="s">
        <v>56</v>
      </c>
      <c r="U10" s="142" t="s">
        <v>55</v>
      </c>
      <c r="V10" s="142" t="s">
        <v>56</v>
      </c>
      <c r="W10" s="142" t="s">
        <v>55</v>
      </c>
      <c r="X10" s="142" t="s">
        <v>56</v>
      </c>
      <c r="Y10" s="142" t="s">
        <v>55</v>
      </c>
      <c r="Z10" s="142" t="s">
        <v>56</v>
      </c>
      <c r="AA10" s="142" t="s">
        <v>55</v>
      </c>
      <c r="AB10" s="142" t="s">
        <v>56</v>
      </c>
      <c r="AC10" s="142" t="s">
        <v>55</v>
      </c>
      <c r="AD10" s="142" t="s">
        <v>56</v>
      </c>
      <c r="AE10" s="142" t="s">
        <v>55</v>
      </c>
      <c r="AF10" s="142" t="s">
        <v>56</v>
      </c>
      <c r="AG10" s="142" t="s">
        <v>55</v>
      </c>
      <c r="AH10" s="142" t="s">
        <v>56</v>
      </c>
      <c r="AI10" s="142" t="s">
        <v>55</v>
      </c>
      <c r="AJ10" s="142" t="s">
        <v>56</v>
      </c>
      <c r="AK10" s="142" t="s">
        <v>55</v>
      </c>
      <c r="AL10" s="142" t="s">
        <v>56</v>
      </c>
      <c r="AM10" s="142" t="s">
        <v>55</v>
      </c>
      <c r="AN10" s="142" t="s">
        <v>56</v>
      </c>
      <c r="AO10" s="142" t="s">
        <v>55</v>
      </c>
      <c r="AP10" s="142" t="s">
        <v>56</v>
      </c>
      <c r="AQ10" s="142" t="s">
        <v>55</v>
      </c>
      <c r="AR10" s="142" t="s">
        <v>56</v>
      </c>
      <c r="AS10" s="142" t="s">
        <v>55</v>
      </c>
      <c r="AT10" s="142" t="s">
        <v>56</v>
      </c>
      <c r="AU10" s="142" t="s">
        <v>55</v>
      </c>
      <c r="AV10" s="142" t="s">
        <v>56</v>
      </c>
      <c r="AW10" s="142" t="s">
        <v>55</v>
      </c>
      <c r="AX10" s="91" t="s">
        <v>56</v>
      </c>
      <c r="AY10" s="142" t="s">
        <v>55</v>
      </c>
      <c r="AZ10" s="92" t="s">
        <v>56</v>
      </c>
    </row>
    <row r="11" spans="1:52" ht="27" customHeight="1">
      <c r="A11" s="93" t="s">
        <v>228</v>
      </c>
      <c r="B11" s="94"/>
      <c r="C11" s="274">
        <v>4049</v>
      </c>
      <c r="D11" s="96">
        <v>2694</v>
      </c>
      <c r="E11" s="275">
        <v>1355</v>
      </c>
      <c r="F11" s="276">
        <v>729</v>
      </c>
      <c r="G11" s="56">
        <v>402</v>
      </c>
      <c r="H11" s="56">
        <v>327</v>
      </c>
      <c r="I11" s="96">
        <v>92</v>
      </c>
      <c r="J11" s="96">
        <v>5</v>
      </c>
      <c r="K11" s="56">
        <v>4</v>
      </c>
      <c r="L11" s="56" t="s">
        <v>9</v>
      </c>
      <c r="M11" s="56">
        <v>6</v>
      </c>
      <c r="N11" s="56">
        <v>1</v>
      </c>
      <c r="O11" s="56">
        <v>2</v>
      </c>
      <c r="P11" s="56" t="s">
        <v>9</v>
      </c>
      <c r="Q11" s="96">
        <v>139</v>
      </c>
      <c r="R11" s="96">
        <v>6</v>
      </c>
      <c r="S11" s="56">
        <v>1</v>
      </c>
      <c r="T11" s="56">
        <v>1</v>
      </c>
      <c r="U11" s="56">
        <v>2</v>
      </c>
      <c r="V11" s="56" t="s">
        <v>9</v>
      </c>
      <c r="W11" s="56">
        <v>2</v>
      </c>
      <c r="X11" s="56" t="s">
        <v>9</v>
      </c>
      <c r="Y11" s="56">
        <v>1</v>
      </c>
      <c r="Z11" s="56" t="s">
        <v>9</v>
      </c>
      <c r="AA11" s="56" t="s">
        <v>9</v>
      </c>
      <c r="AB11" s="56" t="s">
        <v>9</v>
      </c>
      <c r="AC11" s="96">
        <v>2181</v>
      </c>
      <c r="AD11" s="96">
        <v>1071</v>
      </c>
      <c r="AE11" s="56">
        <v>34</v>
      </c>
      <c r="AF11" s="56">
        <v>26</v>
      </c>
      <c r="AG11" s="96">
        <v>6</v>
      </c>
      <c r="AH11" s="96">
        <v>18</v>
      </c>
      <c r="AI11" s="56">
        <v>5</v>
      </c>
      <c r="AJ11" s="56" t="s">
        <v>9</v>
      </c>
      <c r="AK11" s="56">
        <v>1</v>
      </c>
      <c r="AL11" s="96">
        <v>125</v>
      </c>
      <c r="AM11" s="56" t="s">
        <v>9</v>
      </c>
      <c r="AN11" s="56">
        <v>18</v>
      </c>
      <c r="AO11" s="96" t="s">
        <v>9</v>
      </c>
      <c r="AP11" s="96" t="s">
        <v>9</v>
      </c>
      <c r="AQ11" s="96" t="s">
        <v>9</v>
      </c>
      <c r="AR11" s="56">
        <v>1</v>
      </c>
      <c r="AS11" s="56" t="s">
        <v>9</v>
      </c>
      <c r="AT11" s="56" t="s">
        <v>9</v>
      </c>
      <c r="AU11" s="56" t="s">
        <v>9</v>
      </c>
      <c r="AV11" s="56">
        <v>1</v>
      </c>
      <c r="AW11" s="96">
        <v>266</v>
      </c>
      <c r="AX11" s="96">
        <v>129</v>
      </c>
      <c r="AY11" s="56">
        <v>354</v>
      </c>
      <c r="AZ11" s="57">
        <v>280</v>
      </c>
    </row>
    <row r="12" spans="1:52" ht="27" customHeight="1">
      <c r="A12" s="93" t="s">
        <v>229</v>
      </c>
      <c r="B12" s="94"/>
      <c r="C12" s="274">
        <v>3986</v>
      </c>
      <c r="D12" s="96">
        <v>2635</v>
      </c>
      <c r="E12" s="96">
        <v>1351</v>
      </c>
      <c r="F12" s="56">
        <v>753</v>
      </c>
      <c r="G12" s="56">
        <v>434</v>
      </c>
      <c r="H12" s="56">
        <v>319</v>
      </c>
      <c r="I12" s="96">
        <v>92</v>
      </c>
      <c r="J12" s="96">
        <v>5</v>
      </c>
      <c r="K12" s="56">
        <v>4</v>
      </c>
      <c r="L12" s="56" t="s">
        <v>9</v>
      </c>
      <c r="M12" s="96">
        <v>7</v>
      </c>
      <c r="N12" s="96">
        <v>1</v>
      </c>
      <c r="O12" s="56">
        <v>2</v>
      </c>
      <c r="P12" s="56" t="s">
        <v>9</v>
      </c>
      <c r="Q12" s="96">
        <v>137</v>
      </c>
      <c r="R12" s="96">
        <v>8</v>
      </c>
      <c r="S12" s="56">
        <v>1</v>
      </c>
      <c r="T12" s="56">
        <v>1</v>
      </c>
      <c r="U12" s="96">
        <v>1</v>
      </c>
      <c r="V12" s="96" t="s">
        <v>9</v>
      </c>
      <c r="W12" s="56">
        <v>1</v>
      </c>
      <c r="X12" s="56" t="s">
        <v>9</v>
      </c>
      <c r="Y12" s="96">
        <v>1</v>
      </c>
      <c r="Z12" s="96" t="s">
        <v>9</v>
      </c>
      <c r="AA12" s="56" t="s">
        <v>9</v>
      </c>
      <c r="AB12" s="56" t="s">
        <v>9</v>
      </c>
      <c r="AC12" s="96">
        <v>2139</v>
      </c>
      <c r="AD12" s="96">
        <v>1057</v>
      </c>
      <c r="AE12" s="56">
        <v>34</v>
      </c>
      <c r="AF12" s="56">
        <v>32</v>
      </c>
      <c r="AG12" s="96">
        <v>7</v>
      </c>
      <c r="AH12" s="96">
        <v>16</v>
      </c>
      <c r="AI12" s="56">
        <v>5</v>
      </c>
      <c r="AJ12" s="56" t="s">
        <v>9</v>
      </c>
      <c r="AK12" s="56">
        <v>1</v>
      </c>
      <c r="AL12" s="96">
        <v>123</v>
      </c>
      <c r="AM12" s="56" t="s">
        <v>9</v>
      </c>
      <c r="AN12" s="56">
        <v>17</v>
      </c>
      <c r="AO12" s="96" t="s">
        <v>9</v>
      </c>
      <c r="AP12" s="96" t="s">
        <v>9</v>
      </c>
      <c r="AQ12" s="96" t="s">
        <v>9</v>
      </c>
      <c r="AR12" s="56">
        <v>1</v>
      </c>
      <c r="AS12" s="56" t="s">
        <v>9</v>
      </c>
      <c r="AT12" s="56" t="s">
        <v>9</v>
      </c>
      <c r="AU12" s="56" t="s">
        <v>9</v>
      </c>
      <c r="AV12" s="56">
        <v>1</v>
      </c>
      <c r="AW12" s="96">
        <v>250</v>
      </c>
      <c r="AX12" s="96">
        <v>141</v>
      </c>
      <c r="AY12" s="56">
        <v>387</v>
      </c>
      <c r="AZ12" s="57">
        <v>267</v>
      </c>
    </row>
    <row r="13" spans="1:52" ht="27" customHeight="1">
      <c r="A13" s="448" t="s">
        <v>159</v>
      </c>
      <c r="B13" s="97" t="s">
        <v>3</v>
      </c>
      <c r="C13" s="274">
        <v>3268</v>
      </c>
      <c r="D13" s="96">
        <v>2145</v>
      </c>
      <c r="E13" s="96">
        <v>1123</v>
      </c>
      <c r="F13" s="56">
        <v>337</v>
      </c>
      <c r="G13" s="56">
        <v>195</v>
      </c>
      <c r="H13" s="56">
        <v>142</v>
      </c>
      <c r="I13" s="96">
        <v>77</v>
      </c>
      <c r="J13" s="96">
        <v>4</v>
      </c>
      <c r="K13" s="56">
        <v>3</v>
      </c>
      <c r="L13" s="56" t="s">
        <v>9</v>
      </c>
      <c r="M13" s="96">
        <v>4</v>
      </c>
      <c r="N13" s="96" t="s">
        <v>9</v>
      </c>
      <c r="O13" s="56" t="s">
        <v>9</v>
      </c>
      <c r="P13" s="56" t="s">
        <v>9</v>
      </c>
      <c r="Q13" s="96">
        <v>117</v>
      </c>
      <c r="R13" s="96">
        <v>5</v>
      </c>
      <c r="S13" s="56">
        <v>1</v>
      </c>
      <c r="T13" s="56" t="s">
        <v>9</v>
      </c>
      <c r="U13" s="96" t="s">
        <v>9</v>
      </c>
      <c r="V13" s="96" t="s">
        <v>9</v>
      </c>
      <c r="W13" s="56">
        <v>1</v>
      </c>
      <c r="X13" s="56" t="s">
        <v>9</v>
      </c>
      <c r="Y13" s="96" t="s">
        <v>9</v>
      </c>
      <c r="Z13" s="96" t="s">
        <v>9</v>
      </c>
      <c r="AA13" s="56" t="s">
        <v>9</v>
      </c>
      <c r="AB13" s="56" t="s">
        <v>9</v>
      </c>
      <c r="AC13" s="96">
        <v>1752</v>
      </c>
      <c r="AD13" s="96">
        <v>898</v>
      </c>
      <c r="AE13" s="56">
        <v>20</v>
      </c>
      <c r="AF13" s="56">
        <v>19</v>
      </c>
      <c r="AG13" s="96" t="s">
        <v>9</v>
      </c>
      <c r="AH13" s="96" t="s">
        <v>9</v>
      </c>
      <c r="AI13" s="56" t="s">
        <v>9</v>
      </c>
      <c r="AJ13" s="56" t="s">
        <v>9</v>
      </c>
      <c r="AK13" s="56">
        <v>1</v>
      </c>
      <c r="AL13" s="96">
        <v>106</v>
      </c>
      <c r="AM13" s="56" t="s">
        <v>9</v>
      </c>
      <c r="AN13" s="56">
        <v>16</v>
      </c>
      <c r="AO13" s="96" t="s">
        <v>9</v>
      </c>
      <c r="AP13" s="96" t="s">
        <v>9</v>
      </c>
      <c r="AQ13" s="96" t="s">
        <v>9</v>
      </c>
      <c r="AR13" s="56" t="s">
        <v>9</v>
      </c>
      <c r="AS13" s="56" t="s">
        <v>9</v>
      </c>
      <c r="AT13" s="56" t="s">
        <v>9</v>
      </c>
      <c r="AU13" s="56" t="s">
        <v>9</v>
      </c>
      <c r="AV13" s="56">
        <v>1</v>
      </c>
      <c r="AW13" s="96">
        <v>194</v>
      </c>
      <c r="AX13" s="96">
        <v>110</v>
      </c>
      <c r="AY13" s="56">
        <v>170</v>
      </c>
      <c r="AZ13" s="57">
        <v>106</v>
      </c>
    </row>
    <row r="14" spans="1:52" ht="27" customHeight="1">
      <c r="A14" s="456"/>
      <c r="B14" s="97" t="s">
        <v>4</v>
      </c>
      <c r="C14" s="274">
        <v>3155</v>
      </c>
      <c r="D14" s="96">
        <v>2065</v>
      </c>
      <c r="E14" s="96">
        <v>1090</v>
      </c>
      <c r="F14" s="56">
        <v>315</v>
      </c>
      <c r="G14" s="56">
        <v>182</v>
      </c>
      <c r="H14" s="56">
        <v>133</v>
      </c>
      <c r="I14" s="98">
        <v>75</v>
      </c>
      <c r="J14" s="98">
        <v>4</v>
      </c>
      <c r="K14" s="56">
        <v>0</v>
      </c>
      <c r="L14" s="56">
        <v>0</v>
      </c>
      <c r="M14" s="56">
        <v>2</v>
      </c>
      <c r="N14" s="56">
        <v>0</v>
      </c>
      <c r="O14" s="56">
        <v>0</v>
      </c>
      <c r="P14" s="56">
        <v>0</v>
      </c>
      <c r="Q14" s="98">
        <v>110</v>
      </c>
      <c r="R14" s="98">
        <v>5</v>
      </c>
      <c r="S14" s="56">
        <v>1</v>
      </c>
      <c r="T14" s="56">
        <v>0</v>
      </c>
      <c r="U14" s="56">
        <v>0</v>
      </c>
      <c r="V14" s="56">
        <v>0</v>
      </c>
      <c r="W14" s="56">
        <v>1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98">
        <v>1688</v>
      </c>
      <c r="AD14" s="98">
        <v>877</v>
      </c>
      <c r="AE14" s="98">
        <v>20</v>
      </c>
      <c r="AF14" s="98">
        <v>19</v>
      </c>
      <c r="AG14" s="96">
        <v>0</v>
      </c>
      <c r="AH14" s="96">
        <v>0</v>
      </c>
      <c r="AI14" s="56">
        <v>0</v>
      </c>
      <c r="AJ14" s="56">
        <v>0</v>
      </c>
      <c r="AK14" s="56">
        <v>1</v>
      </c>
      <c r="AL14" s="98">
        <v>99</v>
      </c>
      <c r="AM14" s="56">
        <v>0</v>
      </c>
      <c r="AN14" s="98">
        <v>14</v>
      </c>
      <c r="AO14" s="96">
        <v>0</v>
      </c>
      <c r="AP14" s="96">
        <v>0</v>
      </c>
      <c r="AQ14" s="96">
        <v>0</v>
      </c>
      <c r="AR14" s="96">
        <v>0</v>
      </c>
      <c r="AS14" s="56">
        <v>0</v>
      </c>
      <c r="AT14" s="56">
        <v>0</v>
      </c>
      <c r="AU14" s="56">
        <v>0</v>
      </c>
      <c r="AV14" s="56">
        <v>1</v>
      </c>
      <c r="AW14" s="99">
        <v>189</v>
      </c>
      <c r="AX14" s="99">
        <v>105</v>
      </c>
      <c r="AY14" s="99">
        <v>160</v>
      </c>
      <c r="AZ14" s="57">
        <v>99</v>
      </c>
    </row>
    <row r="15" spans="1:52" ht="27" customHeight="1">
      <c r="A15" s="457"/>
      <c r="B15" s="97" t="s">
        <v>5</v>
      </c>
      <c r="C15" s="274">
        <v>113</v>
      </c>
      <c r="D15" s="96">
        <v>80</v>
      </c>
      <c r="E15" s="96">
        <v>33</v>
      </c>
      <c r="F15" s="56">
        <v>22</v>
      </c>
      <c r="G15" s="56">
        <v>13</v>
      </c>
      <c r="H15" s="56">
        <v>9</v>
      </c>
      <c r="I15" s="96">
        <v>2</v>
      </c>
      <c r="J15" s="96">
        <v>0</v>
      </c>
      <c r="K15" s="56">
        <v>3</v>
      </c>
      <c r="L15" s="56">
        <v>0</v>
      </c>
      <c r="M15" s="56">
        <v>2</v>
      </c>
      <c r="N15" s="56">
        <v>0</v>
      </c>
      <c r="O15" s="56">
        <v>0</v>
      </c>
      <c r="P15" s="56">
        <v>0</v>
      </c>
      <c r="Q15" s="96">
        <v>7</v>
      </c>
      <c r="R15" s="9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98">
        <v>64</v>
      </c>
      <c r="AD15" s="98">
        <v>21</v>
      </c>
      <c r="AE15" s="56">
        <v>0</v>
      </c>
      <c r="AF15" s="56">
        <v>0</v>
      </c>
      <c r="AG15" s="96">
        <v>0</v>
      </c>
      <c r="AH15" s="96">
        <v>0</v>
      </c>
      <c r="AI15" s="56">
        <v>0</v>
      </c>
      <c r="AJ15" s="56">
        <v>0</v>
      </c>
      <c r="AK15" s="56">
        <v>0</v>
      </c>
      <c r="AL15" s="98">
        <v>7</v>
      </c>
      <c r="AM15" s="56">
        <v>0</v>
      </c>
      <c r="AN15" s="56">
        <v>2</v>
      </c>
      <c r="AO15" s="96">
        <v>0</v>
      </c>
      <c r="AP15" s="96">
        <v>0</v>
      </c>
      <c r="AQ15" s="9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99">
        <v>5</v>
      </c>
      <c r="AX15" s="99">
        <v>5</v>
      </c>
      <c r="AY15" s="99">
        <v>10</v>
      </c>
      <c r="AZ15" s="57">
        <v>7</v>
      </c>
    </row>
    <row r="16" spans="1:52" ht="27" customHeight="1">
      <c r="A16" s="448" t="s">
        <v>160</v>
      </c>
      <c r="B16" s="97" t="s">
        <v>3</v>
      </c>
      <c r="C16" s="274">
        <v>718</v>
      </c>
      <c r="D16" s="96">
        <v>490</v>
      </c>
      <c r="E16" s="96">
        <v>228</v>
      </c>
      <c r="F16" s="56">
        <v>416</v>
      </c>
      <c r="G16" s="56">
        <v>239</v>
      </c>
      <c r="H16" s="56">
        <v>177</v>
      </c>
      <c r="I16" s="96">
        <v>15</v>
      </c>
      <c r="J16" s="96">
        <v>1</v>
      </c>
      <c r="K16" s="56">
        <v>1</v>
      </c>
      <c r="L16" s="56" t="s">
        <v>9</v>
      </c>
      <c r="M16" s="96">
        <v>3</v>
      </c>
      <c r="N16" s="96">
        <v>1</v>
      </c>
      <c r="O16" s="56">
        <v>2</v>
      </c>
      <c r="P16" s="56" t="s">
        <v>9</v>
      </c>
      <c r="Q16" s="96">
        <v>20</v>
      </c>
      <c r="R16" s="96">
        <v>3</v>
      </c>
      <c r="S16" s="56" t="s">
        <v>9</v>
      </c>
      <c r="T16" s="56">
        <v>1</v>
      </c>
      <c r="U16" s="96">
        <v>1</v>
      </c>
      <c r="V16" s="96" t="s">
        <v>9</v>
      </c>
      <c r="W16" s="56" t="s">
        <v>9</v>
      </c>
      <c r="X16" s="56" t="s">
        <v>9</v>
      </c>
      <c r="Y16" s="96">
        <v>1</v>
      </c>
      <c r="Z16" s="96" t="s">
        <v>9</v>
      </c>
      <c r="AA16" s="56" t="s">
        <v>9</v>
      </c>
      <c r="AB16" s="56" t="s">
        <v>9</v>
      </c>
      <c r="AC16" s="96">
        <v>387</v>
      </c>
      <c r="AD16" s="96">
        <v>159</v>
      </c>
      <c r="AE16" s="56">
        <v>14</v>
      </c>
      <c r="AF16" s="56">
        <v>13</v>
      </c>
      <c r="AG16" s="96">
        <v>7</v>
      </c>
      <c r="AH16" s="96">
        <v>16</v>
      </c>
      <c r="AI16" s="56">
        <v>5</v>
      </c>
      <c r="AJ16" s="56" t="s">
        <v>9</v>
      </c>
      <c r="AK16" s="56" t="s">
        <v>9</v>
      </c>
      <c r="AL16" s="96">
        <v>17</v>
      </c>
      <c r="AM16" s="56" t="s">
        <v>9</v>
      </c>
      <c r="AN16" s="56">
        <v>1</v>
      </c>
      <c r="AO16" s="96" t="s">
        <v>9</v>
      </c>
      <c r="AP16" s="96" t="s">
        <v>9</v>
      </c>
      <c r="AQ16" s="96" t="s">
        <v>9</v>
      </c>
      <c r="AR16" s="56">
        <v>1</v>
      </c>
      <c r="AS16" s="56" t="s">
        <v>9</v>
      </c>
      <c r="AT16" s="56" t="s">
        <v>9</v>
      </c>
      <c r="AU16" s="56" t="s">
        <v>9</v>
      </c>
      <c r="AV16" s="56" t="s">
        <v>9</v>
      </c>
      <c r="AW16" s="96">
        <v>56</v>
      </c>
      <c r="AX16" s="96">
        <v>31</v>
      </c>
      <c r="AY16" s="56">
        <v>217</v>
      </c>
      <c r="AZ16" s="57">
        <v>161</v>
      </c>
    </row>
    <row r="17" spans="1:52" ht="27" customHeight="1">
      <c r="A17" s="456"/>
      <c r="B17" s="97" t="s">
        <v>4</v>
      </c>
      <c r="C17" s="274">
        <v>718</v>
      </c>
      <c r="D17" s="96">
        <v>490</v>
      </c>
      <c r="E17" s="96">
        <v>228</v>
      </c>
      <c r="F17" s="56">
        <v>416</v>
      </c>
      <c r="G17" s="56">
        <v>239</v>
      </c>
      <c r="H17" s="56">
        <v>177</v>
      </c>
      <c r="I17" s="96">
        <v>15</v>
      </c>
      <c r="J17" s="96">
        <v>1</v>
      </c>
      <c r="K17" s="98">
        <v>1</v>
      </c>
      <c r="L17" s="56">
        <v>0</v>
      </c>
      <c r="M17" s="98">
        <v>3</v>
      </c>
      <c r="N17" s="98">
        <v>1</v>
      </c>
      <c r="O17" s="56">
        <v>2</v>
      </c>
      <c r="P17" s="56">
        <v>0</v>
      </c>
      <c r="Q17" s="96">
        <v>20</v>
      </c>
      <c r="R17" s="96">
        <v>3</v>
      </c>
      <c r="S17" s="56">
        <v>0</v>
      </c>
      <c r="T17" s="56">
        <v>1</v>
      </c>
      <c r="U17" s="98">
        <v>1</v>
      </c>
      <c r="V17" s="98">
        <v>0</v>
      </c>
      <c r="W17" s="56">
        <v>0</v>
      </c>
      <c r="X17" s="56">
        <v>0</v>
      </c>
      <c r="Y17" s="56">
        <v>1</v>
      </c>
      <c r="Z17" s="56">
        <v>0</v>
      </c>
      <c r="AA17" s="56">
        <v>0</v>
      </c>
      <c r="AB17" s="56">
        <v>0</v>
      </c>
      <c r="AC17" s="98">
        <v>387</v>
      </c>
      <c r="AD17" s="98">
        <v>159</v>
      </c>
      <c r="AE17" s="98">
        <v>14</v>
      </c>
      <c r="AF17" s="98">
        <v>13</v>
      </c>
      <c r="AG17" s="98">
        <v>7</v>
      </c>
      <c r="AH17" s="98">
        <v>16</v>
      </c>
      <c r="AI17" s="56">
        <v>5</v>
      </c>
      <c r="AJ17" s="56">
        <v>0</v>
      </c>
      <c r="AK17" s="56">
        <v>0</v>
      </c>
      <c r="AL17" s="98">
        <v>17</v>
      </c>
      <c r="AM17" s="56">
        <v>0</v>
      </c>
      <c r="AN17" s="99">
        <v>1</v>
      </c>
      <c r="AO17" s="96">
        <v>0</v>
      </c>
      <c r="AP17" s="96">
        <v>0</v>
      </c>
      <c r="AQ17" s="96">
        <v>0</v>
      </c>
      <c r="AR17" s="56">
        <v>1</v>
      </c>
      <c r="AS17" s="56">
        <v>0</v>
      </c>
      <c r="AT17" s="56">
        <v>0</v>
      </c>
      <c r="AU17" s="56">
        <v>0</v>
      </c>
      <c r="AV17" s="56">
        <v>0</v>
      </c>
      <c r="AW17" s="99">
        <v>56</v>
      </c>
      <c r="AX17" s="99">
        <v>31</v>
      </c>
      <c r="AY17" s="99">
        <v>217</v>
      </c>
      <c r="AZ17" s="57">
        <v>161</v>
      </c>
    </row>
    <row r="18" spans="1:52" ht="27" customHeight="1">
      <c r="A18" s="458"/>
      <c r="B18" s="100" t="s">
        <v>5</v>
      </c>
      <c r="C18" s="293" t="s">
        <v>9</v>
      </c>
      <c r="D18" s="101" t="s">
        <v>9</v>
      </c>
      <c r="E18" s="101" t="s">
        <v>9</v>
      </c>
      <c r="F18" s="75" t="s">
        <v>9</v>
      </c>
      <c r="G18" s="75" t="s">
        <v>9</v>
      </c>
      <c r="H18" s="75" t="s">
        <v>9</v>
      </c>
      <c r="I18" s="75" t="s">
        <v>9</v>
      </c>
      <c r="J18" s="75" t="s">
        <v>9</v>
      </c>
      <c r="K18" s="75" t="s">
        <v>9</v>
      </c>
      <c r="L18" s="75" t="s">
        <v>9</v>
      </c>
      <c r="M18" s="75" t="s">
        <v>9</v>
      </c>
      <c r="N18" s="75" t="s">
        <v>9</v>
      </c>
      <c r="O18" s="75" t="s">
        <v>9</v>
      </c>
      <c r="P18" s="75" t="s">
        <v>9</v>
      </c>
      <c r="Q18" s="75" t="s">
        <v>9</v>
      </c>
      <c r="R18" s="75" t="s">
        <v>9</v>
      </c>
      <c r="S18" s="75" t="s">
        <v>9</v>
      </c>
      <c r="T18" s="75" t="s">
        <v>9</v>
      </c>
      <c r="U18" s="75" t="s">
        <v>9</v>
      </c>
      <c r="V18" s="75" t="s">
        <v>9</v>
      </c>
      <c r="W18" s="75" t="s">
        <v>9</v>
      </c>
      <c r="X18" s="75" t="s">
        <v>9</v>
      </c>
      <c r="Y18" s="75" t="s">
        <v>9</v>
      </c>
      <c r="Z18" s="75" t="s">
        <v>9</v>
      </c>
      <c r="AA18" s="75" t="s">
        <v>9</v>
      </c>
      <c r="AB18" s="75" t="s">
        <v>9</v>
      </c>
      <c r="AC18" s="75" t="s">
        <v>9</v>
      </c>
      <c r="AD18" s="75" t="s">
        <v>9</v>
      </c>
      <c r="AE18" s="75" t="s">
        <v>9</v>
      </c>
      <c r="AF18" s="75" t="s">
        <v>9</v>
      </c>
      <c r="AG18" s="75" t="s">
        <v>9</v>
      </c>
      <c r="AH18" s="75" t="s">
        <v>9</v>
      </c>
      <c r="AI18" s="75" t="s">
        <v>9</v>
      </c>
      <c r="AJ18" s="75" t="s">
        <v>9</v>
      </c>
      <c r="AK18" s="75" t="s">
        <v>9</v>
      </c>
      <c r="AL18" s="75" t="s">
        <v>9</v>
      </c>
      <c r="AM18" s="75" t="s">
        <v>9</v>
      </c>
      <c r="AN18" s="75" t="s">
        <v>9</v>
      </c>
      <c r="AO18" s="101" t="s">
        <v>9</v>
      </c>
      <c r="AP18" s="75" t="s">
        <v>9</v>
      </c>
      <c r="AQ18" s="101" t="s">
        <v>9</v>
      </c>
      <c r="AR18" s="75" t="s">
        <v>9</v>
      </c>
      <c r="AS18" s="75" t="s">
        <v>9</v>
      </c>
      <c r="AT18" s="75" t="s">
        <v>9</v>
      </c>
      <c r="AU18" s="75" t="s">
        <v>9</v>
      </c>
      <c r="AV18" s="75" t="s">
        <v>9</v>
      </c>
      <c r="AW18" s="75" t="s">
        <v>9</v>
      </c>
      <c r="AX18" s="75" t="s">
        <v>9</v>
      </c>
      <c r="AY18" s="75" t="s">
        <v>9</v>
      </c>
      <c r="AZ18" s="76" t="s">
        <v>9</v>
      </c>
    </row>
    <row r="19" spans="1:52" ht="14.25" customHeight="1">
      <c r="A19" s="277"/>
      <c r="B19" s="221"/>
      <c r="C19" s="56"/>
      <c r="D19" s="96"/>
      <c r="E19" s="9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96"/>
      <c r="AP19" s="56"/>
      <c r="AQ19" s="9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ht="14.25" customHeight="1">
      <c r="A20" s="277"/>
      <c r="B20" s="221"/>
      <c r="C20" s="56"/>
      <c r="D20" s="96"/>
      <c r="E20" s="9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96"/>
      <c r="AP20" s="56"/>
      <c r="AQ20" s="9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ht="14.25" customHeight="1">
      <c r="A21" s="277"/>
      <c r="B21" s="221"/>
      <c r="C21" s="56"/>
      <c r="D21" s="96"/>
      <c r="E21" s="9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96"/>
      <c r="AP21" s="56"/>
      <c r="AQ21" s="96"/>
      <c r="AR21" s="56"/>
      <c r="AS21" s="56"/>
      <c r="AT21" s="56"/>
      <c r="AU21" s="56"/>
      <c r="AV21" s="56"/>
      <c r="AW21" s="56"/>
      <c r="AX21" s="56"/>
      <c r="AY21" s="56"/>
      <c r="AZ21" s="56"/>
    </row>
    <row r="22" ht="14.25" customHeight="1">
      <c r="A22" s="102"/>
    </row>
    <row r="25" spans="1:5" ht="14.25" customHeight="1">
      <c r="A25" s="418" t="s">
        <v>227</v>
      </c>
      <c r="B25" s="418"/>
      <c r="C25" s="418"/>
      <c r="D25" s="418"/>
      <c r="E25" s="418"/>
    </row>
    <row r="26" spans="1:27" ht="14.25" customHeight="1">
      <c r="A26" s="359" t="s">
        <v>126</v>
      </c>
      <c r="B26" s="451"/>
      <c r="C26" s="420" t="s">
        <v>3</v>
      </c>
      <c r="D26" s="421"/>
      <c r="E26" s="360"/>
      <c r="F26" s="338" t="s">
        <v>78</v>
      </c>
      <c r="G26" s="339"/>
      <c r="H26" s="339"/>
      <c r="I26" s="419"/>
      <c r="J26" s="103" t="s">
        <v>59</v>
      </c>
      <c r="K26" s="104" t="s">
        <v>79</v>
      </c>
      <c r="L26" s="105" t="s">
        <v>80</v>
      </c>
      <c r="M26" s="106"/>
      <c r="N26" s="396" t="s">
        <v>81</v>
      </c>
      <c r="O26" s="397"/>
      <c r="P26" s="396" t="s">
        <v>200</v>
      </c>
      <c r="Q26" s="397"/>
      <c r="R26" s="105" t="s">
        <v>82</v>
      </c>
      <c r="S26" s="106"/>
      <c r="T26" s="103" t="s">
        <v>83</v>
      </c>
      <c r="U26" s="108" t="s">
        <v>84</v>
      </c>
      <c r="V26" s="436" t="s">
        <v>201</v>
      </c>
      <c r="W26" s="437"/>
      <c r="X26" s="107" t="s">
        <v>195</v>
      </c>
      <c r="Y26" s="109" t="s">
        <v>195</v>
      </c>
      <c r="Z26" s="110" t="s">
        <v>195</v>
      </c>
      <c r="AA26" s="111"/>
    </row>
    <row r="27" spans="1:26" ht="14.25" customHeight="1">
      <c r="A27" s="452"/>
      <c r="B27" s="453"/>
      <c r="C27" s="422"/>
      <c r="D27" s="423"/>
      <c r="E27" s="362"/>
      <c r="F27" s="428" t="s">
        <v>215</v>
      </c>
      <c r="G27" s="429"/>
      <c r="H27" s="424" t="s">
        <v>48</v>
      </c>
      <c r="I27" s="425"/>
      <c r="J27" s="113" t="s">
        <v>31</v>
      </c>
      <c r="K27" s="114"/>
      <c r="L27" s="115" t="s">
        <v>86</v>
      </c>
      <c r="M27" s="116"/>
      <c r="N27" s="398" t="s">
        <v>87</v>
      </c>
      <c r="O27" s="399"/>
      <c r="P27" s="398" t="s">
        <v>85</v>
      </c>
      <c r="Q27" s="399"/>
      <c r="R27" s="115" t="s">
        <v>88</v>
      </c>
      <c r="S27" s="116"/>
      <c r="T27" s="113" t="s">
        <v>89</v>
      </c>
      <c r="U27" s="118" t="s">
        <v>90</v>
      </c>
      <c r="V27" s="438" t="s">
        <v>202</v>
      </c>
      <c r="W27" s="439"/>
      <c r="X27" s="117" t="s">
        <v>31</v>
      </c>
      <c r="Y27" s="119" t="s">
        <v>31</v>
      </c>
      <c r="Z27" s="120" t="s">
        <v>31</v>
      </c>
    </row>
    <row r="28" spans="1:26" ht="14.25" customHeight="1">
      <c r="A28" s="452"/>
      <c r="B28" s="453"/>
      <c r="C28" s="422"/>
      <c r="D28" s="423"/>
      <c r="E28" s="362"/>
      <c r="F28" s="430"/>
      <c r="G28" s="431"/>
      <c r="H28" s="412"/>
      <c r="I28" s="426"/>
      <c r="J28" s="113" t="s">
        <v>96</v>
      </c>
      <c r="K28" s="114" t="s">
        <v>107</v>
      </c>
      <c r="L28" s="115" t="s">
        <v>97</v>
      </c>
      <c r="M28" s="116"/>
      <c r="N28" s="398" t="s">
        <v>94</v>
      </c>
      <c r="O28" s="399"/>
      <c r="P28" s="398" t="s">
        <v>97</v>
      </c>
      <c r="Q28" s="399"/>
      <c r="R28" s="115" t="s">
        <v>98</v>
      </c>
      <c r="S28" s="116"/>
      <c r="T28" s="113" t="s">
        <v>98</v>
      </c>
      <c r="U28" s="121" t="s">
        <v>99</v>
      </c>
      <c r="V28" s="440" t="s">
        <v>211</v>
      </c>
      <c r="W28" s="441"/>
      <c r="X28" s="117" t="s">
        <v>196</v>
      </c>
      <c r="Y28" s="119" t="s">
        <v>91</v>
      </c>
      <c r="Z28" s="120" t="s">
        <v>92</v>
      </c>
    </row>
    <row r="29" spans="1:26" ht="14.25" customHeight="1">
      <c r="A29" s="452"/>
      <c r="B29" s="453"/>
      <c r="C29" s="422"/>
      <c r="D29" s="423"/>
      <c r="E29" s="362"/>
      <c r="F29" s="430"/>
      <c r="G29" s="431"/>
      <c r="H29" s="412"/>
      <c r="I29" s="426"/>
      <c r="J29" s="113" t="s">
        <v>102</v>
      </c>
      <c r="K29" s="114"/>
      <c r="L29" s="115" t="s">
        <v>98</v>
      </c>
      <c r="M29" s="116"/>
      <c r="N29" s="398" t="s">
        <v>103</v>
      </c>
      <c r="O29" s="399"/>
      <c r="P29" s="398" t="s">
        <v>98</v>
      </c>
      <c r="Q29" s="399"/>
      <c r="R29" s="115"/>
      <c r="S29" s="116"/>
      <c r="T29" s="113"/>
      <c r="U29" s="121"/>
      <c r="V29" s="442" t="s">
        <v>212</v>
      </c>
      <c r="W29" s="443"/>
      <c r="X29" s="117"/>
      <c r="Y29" s="117" t="s">
        <v>100</v>
      </c>
      <c r="Z29" s="123" t="s">
        <v>101</v>
      </c>
    </row>
    <row r="30" spans="1:26" ht="14.25" customHeight="1">
      <c r="A30" s="452"/>
      <c r="B30" s="453"/>
      <c r="C30" s="422"/>
      <c r="D30" s="423"/>
      <c r="E30" s="362"/>
      <c r="F30" s="430"/>
      <c r="G30" s="431"/>
      <c r="H30" s="412"/>
      <c r="I30" s="426"/>
      <c r="J30" s="113" t="s">
        <v>105</v>
      </c>
      <c r="K30" s="114" t="s">
        <v>98</v>
      </c>
      <c r="L30" s="115"/>
      <c r="M30" s="116"/>
      <c r="N30" s="115"/>
      <c r="O30" s="116"/>
      <c r="P30" s="136"/>
      <c r="Q30" s="299"/>
      <c r="R30" s="115"/>
      <c r="S30" s="116"/>
      <c r="T30" s="113"/>
      <c r="U30" s="118"/>
      <c r="V30" s="438" t="s">
        <v>213</v>
      </c>
      <c r="W30" s="439"/>
      <c r="X30" s="117"/>
      <c r="Y30" s="117" t="s">
        <v>104</v>
      </c>
      <c r="Z30" s="123" t="s">
        <v>95</v>
      </c>
    </row>
    <row r="31" spans="1:26" ht="14.25" customHeight="1">
      <c r="A31" s="452"/>
      <c r="B31" s="453"/>
      <c r="C31" s="335"/>
      <c r="D31" s="336"/>
      <c r="E31" s="337"/>
      <c r="F31" s="432"/>
      <c r="G31" s="433"/>
      <c r="H31" s="415"/>
      <c r="I31" s="427"/>
      <c r="J31" s="124"/>
      <c r="K31" s="125"/>
      <c r="L31" s="126"/>
      <c r="M31" s="127"/>
      <c r="N31" s="126"/>
      <c r="O31" s="127"/>
      <c r="P31" s="300"/>
      <c r="Q31" s="301"/>
      <c r="R31" s="126"/>
      <c r="S31" s="127"/>
      <c r="T31" s="124"/>
      <c r="U31" s="128"/>
      <c r="V31" s="444" t="s">
        <v>214</v>
      </c>
      <c r="W31" s="445"/>
      <c r="X31" s="117"/>
      <c r="Y31" s="117"/>
      <c r="Z31" s="123"/>
    </row>
    <row r="32" spans="1:26" ht="14.25" customHeight="1">
      <c r="A32" s="454"/>
      <c r="B32" s="455"/>
      <c r="C32" s="129" t="s">
        <v>3</v>
      </c>
      <c r="D32" s="129" t="s">
        <v>55</v>
      </c>
      <c r="E32" s="129" t="s">
        <v>56</v>
      </c>
      <c r="F32" s="129" t="s">
        <v>55</v>
      </c>
      <c r="G32" s="129" t="s">
        <v>56</v>
      </c>
      <c r="H32" s="129" t="s">
        <v>55</v>
      </c>
      <c r="I32" s="129" t="s">
        <v>56</v>
      </c>
      <c r="J32" s="129" t="s">
        <v>55</v>
      </c>
      <c r="K32" s="129" t="s">
        <v>56</v>
      </c>
      <c r="L32" s="129" t="s">
        <v>55</v>
      </c>
      <c r="M32" s="129" t="s">
        <v>56</v>
      </c>
      <c r="N32" s="129" t="s">
        <v>55</v>
      </c>
      <c r="O32" s="129" t="s">
        <v>56</v>
      </c>
      <c r="P32" s="129" t="s">
        <v>55</v>
      </c>
      <c r="Q32" s="129" t="s">
        <v>56</v>
      </c>
      <c r="R32" s="129" t="s">
        <v>55</v>
      </c>
      <c r="S32" s="129" t="s">
        <v>56</v>
      </c>
      <c r="T32" s="129" t="s">
        <v>55</v>
      </c>
      <c r="U32" s="129" t="s">
        <v>56</v>
      </c>
      <c r="V32" s="129" t="s">
        <v>55</v>
      </c>
      <c r="W32" s="129" t="s">
        <v>56</v>
      </c>
      <c r="X32" s="130"/>
      <c r="Y32" s="130"/>
      <c r="Z32" s="131"/>
    </row>
    <row r="33" spans="1:26" ht="27" customHeight="1">
      <c r="A33" s="93" t="s">
        <v>228</v>
      </c>
      <c r="B33" s="94"/>
      <c r="C33" s="96">
        <v>807</v>
      </c>
      <c r="D33" s="96">
        <v>539</v>
      </c>
      <c r="E33" s="96">
        <v>268</v>
      </c>
      <c r="F33" s="96">
        <v>161</v>
      </c>
      <c r="G33" s="96">
        <v>118</v>
      </c>
      <c r="H33" s="96">
        <v>40</v>
      </c>
      <c r="I33" s="96">
        <v>38</v>
      </c>
      <c r="J33" s="96" t="s">
        <v>9</v>
      </c>
      <c r="K33" s="96">
        <v>6</v>
      </c>
      <c r="L33" s="96">
        <v>19</v>
      </c>
      <c r="M33" s="96">
        <v>6</v>
      </c>
      <c r="N33" s="96">
        <v>238</v>
      </c>
      <c r="O33" s="96">
        <v>87</v>
      </c>
      <c r="P33" s="96" t="s">
        <v>9</v>
      </c>
      <c r="Q33" s="96">
        <v>1</v>
      </c>
      <c r="R33" s="96">
        <v>49</v>
      </c>
      <c r="S33" s="96" t="s">
        <v>9</v>
      </c>
      <c r="T33" s="96">
        <v>32</v>
      </c>
      <c r="U33" s="96">
        <v>12</v>
      </c>
      <c r="V33" s="96">
        <v>9</v>
      </c>
      <c r="W33" s="96">
        <v>43</v>
      </c>
      <c r="X33" s="96">
        <v>110</v>
      </c>
      <c r="Y33" s="96">
        <v>105</v>
      </c>
      <c r="Z33" s="135">
        <v>102</v>
      </c>
    </row>
    <row r="34" spans="1:26" ht="27" customHeight="1">
      <c r="A34" s="93" t="s">
        <v>229</v>
      </c>
      <c r="B34" s="94"/>
      <c r="C34" s="96">
        <v>805</v>
      </c>
      <c r="D34" s="96">
        <v>536</v>
      </c>
      <c r="E34" s="96">
        <v>269</v>
      </c>
      <c r="F34" s="96">
        <v>162</v>
      </c>
      <c r="G34" s="96">
        <v>115</v>
      </c>
      <c r="H34" s="96">
        <v>44</v>
      </c>
      <c r="I34" s="96">
        <v>37</v>
      </c>
      <c r="J34" s="96" t="s">
        <v>9</v>
      </c>
      <c r="K34" s="96">
        <v>5</v>
      </c>
      <c r="L34" s="96">
        <v>17</v>
      </c>
      <c r="M34" s="96">
        <v>5</v>
      </c>
      <c r="N34" s="96">
        <v>233</v>
      </c>
      <c r="O34" s="96">
        <v>91</v>
      </c>
      <c r="P34" s="96" t="s">
        <v>9</v>
      </c>
      <c r="Q34" s="96">
        <v>1</v>
      </c>
      <c r="R34" s="96">
        <v>46</v>
      </c>
      <c r="S34" s="96" t="s">
        <v>9</v>
      </c>
      <c r="T34" s="96">
        <v>34</v>
      </c>
      <c r="U34" s="96">
        <v>15</v>
      </c>
      <c r="V34" s="96">
        <v>9</v>
      </c>
      <c r="W34" s="96">
        <v>42</v>
      </c>
      <c r="X34" s="96">
        <v>108</v>
      </c>
      <c r="Y34" s="96">
        <v>104</v>
      </c>
      <c r="Z34" s="135">
        <v>101</v>
      </c>
    </row>
    <row r="35" spans="1:26" ht="27" customHeight="1">
      <c r="A35" s="448" t="s">
        <v>159</v>
      </c>
      <c r="B35" s="97" t="s">
        <v>3</v>
      </c>
      <c r="C35" s="96">
        <v>662</v>
      </c>
      <c r="D35" s="96">
        <v>449</v>
      </c>
      <c r="E35" s="96">
        <v>213</v>
      </c>
      <c r="F35" s="96">
        <v>162</v>
      </c>
      <c r="G35" s="96">
        <v>115</v>
      </c>
      <c r="H35" s="96" t="s">
        <v>9</v>
      </c>
      <c r="I35" s="96" t="s">
        <v>9</v>
      </c>
      <c r="J35" s="96" t="s">
        <v>9</v>
      </c>
      <c r="K35" s="96" t="s">
        <v>9</v>
      </c>
      <c r="L35" s="96">
        <v>9</v>
      </c>
      <c r="M35" s="96">
        <v>1</v>
      </c>
      <c r="N35" s="96">
        <v>228</v>
      </c>
      <c r="O35" s="96">
        <v>88</v>
      </c>
      <c r="P35" s="96" t="s">
        <v>9</v>
      </c>
      <c r="Q35" s="96" t="s">
        <v>9</v>
      </c>
      <c r="R35" s="96">
        <v>33</v>
      </c>
      <c r="S35" s="96" t="s">
        <v>9</v>
      </c>
      <c r="T35" s="96">
        <v>17</v>
      </c>
      <c r="U35" s="96">
        <v>9</v>
      </c>
      <c r="V35" s="96">
        <v>9</v>
      </c>
      <c r="W35" s="96">
        <v>42</v>
      </c>
      <c r="X35" s="96">
        <v>85</v>
      </c>
      <c r="Y35" s="96">
        <v>86</v>
      </c>
      <c r="Z35" s="135">
        <v>86</v>
      </c>
    </row>
    <row r="36" spans="1:26" ht="27" customHeight="1">
      <c r="A36" s="449"/>
      <c r="B36" s="97" t="s">
        <v>4</v>
      </c>
      <c r="C36" s="96">
        <v>644</v>
      </c>
      <c r="D36" s="96">
        <v>436</v>
      </c>
      <c r="E36" s="96">
        <v>208</v>
      </c>
      <c r="F36" s="133">
        <v>156</v>
      </c>
      <c r="G36" s="133">
        <v>112</v>
      </c>
      <c r="H36" s="96">
        <v>0</v>
      </c>
      <c r="I36" s="96">
        <v>0</v>
      </c>
      <c r="J36" s="96">
        <v>0</v>
      </c>
      <c r="K36" s="96">
        <v>0</v>
      </c>
      <c r="L36" s="96">
        <v>8</v>
      </c>
      <c r="M36" s="96">
        <v>0</v>
      </c>
      <c r="N36" s="134">
        <v>225</v>
      </c>
      <c r="O36" s="134">
        <v>87</v>
      </c>
      <c r="P36" s="96" t="s">
        <v>9</v>
      </c>
      <c r="Q36" s="96">
        <v>0</v>
      </c>
      <c r="R36" s="133">
        <v>30</v>
      </c>
      <c r="S36" s="96">
        <v>0</v>
      </c>
      <c r="T36" s="96">
        <v>17</v>
      </c>
      <c r="U36" s="96">
        <v>9</v>
      </c>
      <c r="V36" s="133">
        <v>9</v>
      </c>
      <c r="W36" s="133">
        <v>41</v>
      </c>
      <c r="X36" s="96">
        <v>85</v>
      </c>
      <c r="Y36" s="96">
        <v>86</v>
      </c>
      <c r="Z36" s="135">
        <v>86</v>
      </c>
    </row>
    <row r="37" spans="1:26" ht="27" customHeight="1">
      <c r="A37" s="459"/>
      <c r="B37" s="97" t="s">
        <v>5</v>
      </c>
      <c r="C37" s="96">
        <v>18</v>
      </c>
      <c r="D37" s="96">
        <v>13</v>
      </c>
      <c r="E37" s="96">
        <v>5</v>
      </c>
      <c r="F37" s="96">
        <v>6</v>
      </c>
      <c r="G37" s="96">
        <v>3</v>
      </c>
      <c r="H37" s="96">
        <v>0</v>
      </c>
      <c r="I37" s="96">
        <v>0</v>
      </c>
      <c r="J37" s="96">
        <v>0</v>
      </c>
      <c r="K37" s="96">
        <v>0</v>
      </c>
      <c r="L37" s="96">
        <v>1</v>
      </c>
      <c r="M37" s="96">
        <v>1</v>
      </c>
      <c r="N37" s="96">
        <v>3</v>
      </c>
      <c r="O37" s="96">
        <v>1</v>
      </c>
      <c r="P37" s="96" t="s">
        <v>9</v>
      </c>
      <c r="Q37" s="96">
        <v>0</v>
      </c>
      <c r="R37" s="133">
        <v>3</v>
      </c>
      <c r="S37" s="96">
        <v>0</v>
      </c>
      <c r="T37" s="96">
        <v>0</v>
      </c>
      <c r="U37" s="96">
        <v>0</v>
      </c>
      <c r="V37" s="96">
        <v>0</v>
      </c>
      <c r="W37" s="96">
        <v>1</v>
      </c>
      <c r="X37" s="96" t="s">
        <v>177</v>
      </c>
      <c r="Y37" s="96" t="s">
        <v>177</v>
      </c>
      <c r="Z37" s="135" t="s">
        <v>177</v>
      </c>
    </row>
    <row r="38" spans="1:26" ht="27" customHeight="1">
      <c r="A38" s="448" t="s">
        <v>160</v>
      </c>
      <c r="B38" s="97" t="s">
        <v>3</v>
      </c>
      <c r="C38" s="96">
        <v>143</v>
      </c>
      <c r="D38" s="96">
        <v>87</v>
      </c>
      <c r="E38" s="96">
        <v>56</v>
      </c>
      <c r="F38" s="96" t="s">
        <v>9</v>
      </c>
      <c r="G38" s="96" t="s">
        <v>9</v>
      </c>
      <c r="H38" s="96">
        <v>44</v>
      </c>
      <c r="I38" s="96">
        <v>37</v>
      </c>
      <c r="J38" s="96" t="s">
        <v>9</v>
      </c>
      <c r="K38" s="96">
        <v>5</v>
      </c>
      <c r="L38" s="96">
        <v>8</v>
      </c>
      <c r="M38" s="96">
        <v>4</v>
      </c>
      <c r="N38" s="96">
        <v>5</v>
      </c>
      <c r="O38" s="96">
        <v>3</v>
      </c>
      <c r="P38" s="96" t="s">
        <v>9</v>
      </c>
      <c r="Q38" s="96">
        <v>1</v>
      </c>
      <c r="R38" s="96">
        <v>13</v>
      </c>
      <c r="S38" s="96" t="s">
        <v>9</v>
      </c>
      <c r="T38" s="96">
        <v>17</v>
      </c>
      <c r="U38" s="96">
        <v>6</v>
      </c>
      <c r="V38" s="96" t="s">
        <v>9</v>
      </c>
      <c r="W38" s="96" t="s">
        <v>9</v>
      </c>
      <c r="X38" s="96">
        <v>23</v>
      </c>
      <c r="Y38" s="96">
        <v>18</v>
      </c>
      <c r="Z38" s="135">
        <v>15</v>
      </c>
    </row>
    <row r="39" spans="1:26" ht="27" customHeight="1">
      <c r="A39" s="449"/>
      <c r="B39" s="97" t="s">
        <v>4</v>
      </c>
      <c r="C39" s="96">
        <v>143</v>
      </c>
      <c r="D39" s="96">
        <v>87</v>
      </c>
      <c r="E39" s="96">
        <v>56</v>
      </c>
      <c r="F39" s="96">
        <v>0</v>
      </c>
      <c r="G39" s="96">
        <v>0</v>
      </c>
      <c r="H39" s="96">
        <v>44</v>
      </c>
      <c r="I39" s="133">
        <v>37</v>
      </c>
      <c r="J39" s="96">
        <v>0</v>
      </c>
      <c r="K39" s="133">
        <v>5</v>
      </c>
      <c r="L39" s="96">
        <v>8</v>
      </c>
      <c r="M39" s="96">
        <v>4</v>
      </c>
      <c r="N39" s="96">
        <v>5</v>
      </c>
      <c r="O39" s="96">
        <v>3</v>
      </c>
      <c r="P39" s="96" t="s">
        <v>9</v>
      </c>
      <c r="Q39" s="96">
        <v>1</v>
      </c>
      <c r="R39" s="133">
        <v>13</v>
      </c>
      <c r="S39" s="96">
        <v>0</v>
      </c>
      <c r="T39" s="133">
        <v>17</v>
      </c>
      <c r="U39" s="133">
        <v>6</v>
      </c>
      <c r="V39" s="96">
        <v>0</v>
      </c>
      <c r="W39" s="96">
        <v>0</v>
      </c>
      <c r="X39" s="133">
        <v>23</v>
      </c>
      <c r="Y39" s="133">
        <v>18</v>
      </c>
      <c r="Z39" s="135">
        <v>15</v>
      </c>
    </row>
    <row r="40" spans="1:26" ht="27" customHeight="1">
      <c r="A40" s="450"/>
      <c r="B40" s="100" t="s">
        <v>5</v>
      </c>
      <c r="C40" s="75" t="s">
        <v>9</v>
      </c>
      <c r="D40" s="75" t="s">
        <v>9</v>
      </c>
      <c r="E40" s="75" t="s">
        <v>9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101" t="s">
        <v>9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 t="s">
        <v>177</v>
      </c>
      <c r="Y40" s="75" t="s">
        <v>177</v>
      </c>
      <c r="Z40" s="76" t="s">
        <v>177</v>
      </c>
    </row>
    <row r="41" spans="8:9" ht="14.25" customHeight="1">
      <c r="H41" s="136"/>
      <c r="I41" s="136"/>
    </row>
    <row r="42" spans="8:9" ht="14.25" customHeight="1">
      <c r="H42" s="137"/>
      <c r="I42" s="137"/>
    </row>
    <row r="43" spans="8:9" ht="14.25" customHeight="1">
      <c r="H43" s="138"/>
      <c r="I43" s="139"/>
    </row>
    <row r="44" spans="8:9" ht="14.25" customHeight="1">
      <c r="H44" s="139"/>
      <c r="I44" s="139"/>
    </row>
    <row r="45" spans="8:9" ht="14.25" customHeight="1">
      <c r="H45" s="136"/>
      <c r="I45" s="136"/>
    </row>
    <row r="46" spans="8:9" ht="14.25" customHeight="1">
      <c r="H46" s="122"/>
      <c r="I46" s="122"/>
    </row>
    <row r="47" spans="8:9" ht="14.25" customHeight="1">
      <c r="H47" s="140"/>
      <c r="I47" s="140"/>
    </row>
    <row r="48" spans="8:9" ht="14.25" customHeight="1">
      <c r="H48" s="140"/>
      <c r="I48" s="140"/>
    </row>
    <row r="49" spans="8:9" ht="14.25" customHeight="1">
      <c r="H49" s="140"/>
      <c r="I49" s="140"/>
    </row>
    <row r="50" spans="8:9" ht="14.25" customHeight="1">
      <c r="H50" s="140"/>
      <c r="I50" s="140"/>
    </row>
    <row r="51" spans="8:9" ht="14.25" customHeight="1">
      <c r="H51" s="140"/>
      <c r="I51" s="140"/>
    </row>
    <row r="52" spans="8:9" ht="14.25" customHeight="1">
      <c r="H52" s="140"/>
      <c r="I52" s="140"/>
    </row>
    <row r="53" spans="8:9" ht="14.25" customHeight="1">
      <c r="H53" s="140"/>
      <c r="I53" s="140"/>
    </row>
    <row r="54" spans="8:9" ht="14.25" customHeight="1">
      <c r="H54" s="141"/>
      <c r="I54" s="141"/>
    </row>
  </sheetData>
  <sheetProtection/>
  <mergeCells count="63">
    <mergeCell ref="AO9:AP9"/>
    <mergeCell ref="AQ9:AR9"/>
    <mergeCell ref="AS9:AT9"/>
    <mergeCell ref="AU9:AV9"/>
    <mergeCell ref="AY9:AZ9"/>
    <mergeCell ref="I9:J9"/>
    <mergeCell ref="K9:L9"/>
    <mergeCell ref="O9:P9"/>
    <mergeCell ref="M9:N9"/>
    <mergeCell ref="U9:V9"/>
    <mergeCell ref="W9:X9"/>
    <mergeCell ref="S9:T9"/>
    <mergeCell ref="AM9:AN9"/>
    <mergeCell ref="C9:E9"/>
    <mergeCell ref="AE9:AF9"/>
    <mergeCell ref="AI9:AJ9"/>
    <mergeCell ref="AK9:AL9"/>
    <mergeCell ref="AG9:AH9"/>
    <mergeCell ref="Y9:Z9"/>
    <mergeCell ref="AA9:AB9"/>
    <mergeCell ref="AW9:AX9"/>
    <mergeCell ref="A38:A40"/>
    <mergeCell ref="A26:B32"/>
    <mergeCell ref="A13:A15"/>
    <mergeCell ref="A16:A18"/>
    <mergeCell ref="A35:A37"/>
    <mergeCell ref="Q9:R9"/>
    <mergeCell ref="A6:B10"/>
    <mergeCell ref="F9:H9"/>
    <mergeCell ref="AC9:AD9"/>
    <mergeCell ref="V26:W26"/>
    <mergeCell ref="V27:W27"/>
    <mergeCell ref="V28:W28"/>
    <mergeCell ref="V29:W29"/>
    <mergeCell ref="V30:W30"/>
    <mergeCell ref="V31:W31"/>
    <mergeCell ref="AG6:AJ8"/>
    <mergeCell ref="AK6:AN8"/>
    <mergeCell ref="AO6:AR8"/>
    <mergeCell ref="A1:C1"/>
    <mergeCell ref="A5:C5"/>
    <mergeCell ref="C6:H8"/>
    <mergeCell ref="I6:L8"/>
    <mergeCell ref="M6:P8"/>
    <mergeCell ref="Q6:T8"/>
    <mergeCell ref="AS6:AV8"/>
    <mergeCell ref="AW6:AZ8"/>
    <mergeCell ref="A25:E25"/>
    <mergeCell ref="F26:I26"/>
    <mergeCell ref="C26:E31"/>
    <mergeCell ref="H27:I31"/>
    <mergeCell ref="F27:G31"/>
    <mergeCell ref="U6:X8"/>
    <mergeCell ref="Y6:AB8"/>
    <mergeCell ref="AC6:AF8"/>
    <mergeCell ref="N26:O26"/>
    <mergeCell ref="N27:O27"/>
    <mergeCell ref="N28:O28"/>
    <mergeCell ref="N29:O29"/>
    <mergeCell ref="P26:Q26"/>
    <mergeCell ref="P27:Q27"/>
    <mergeCell ref="P28:Q28"/>
    <mergeCell ref="P29:Q29"/>
  </mergeCells>
  <printOptions horizontalCentered="1"/>
  <pageMargins left="0.1968503937007874" right="0.4724409448818898" top="0.7874015748031497" bottom="0.5905511811023623" header="0.5118110236220472" footer="0.1968503937007874"/>
  <pageSetup firstPageNumber="90" useFirstPageNumber="1" horizontalDpi="600" verticalDpi="600" orientation="portrait" pageOrder="overThenDown" paperSize="9" scale="8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富山 明日花</cp:lastModifiedBy>
  <cp:lastPrinted>2021-03-10T05:00:06Z</cp:lastPrinted>
  <dcterms:created xsi:type="dcterms:W3CDTF">2006-01-23T11:50:28Z</dcterms:created>
  <dcterms:modified xsi:type="dcterms:W3CDTF">2021-03-18T06:16:33Z</dcterms:modified>
  <cp:category/>
  <cp:version/>
  <cp:contentType/>
  <cp:contentStatus/>
</cp:coreProperties>
</file>