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53\Desktop\Ｒ３\ち　調査回答\2021.914  【追加作業依頼】令和元年度財政状況資料集の作成について（公会計分）\回答\"/>
    </mc:Choice>
  </mc:AlternateContent>
  <bookViews>
    <workbookView xWindow="0" yWindow="0" windowWidth="19200" windowHeight="1146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W42" i="10" s="1"/>
  <c r="BW43"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<sst xmlns="http://schemas.openxmlformats.org/spreadsheetml/2006/main" count="1077" uniqueCount="616">
  <si>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</si>
  <si>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</si>
  <si>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</si>
  <si>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</si>
  <si>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</si>
  <si>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</si>
  <si>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</si>
  <si>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</si>
  <si>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</si>
  <si>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</si>
  <si>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</si>
  <si>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</si>
  <si>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</si>
  <si>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</si>
  <si>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</si>
  <si>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</si>
  <si>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</si>
  <si>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</si>
  <si>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</si>
  <si>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</si>
  <si>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</si>
  <si>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</si>
  <si>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</si>
  <si>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</si>
  <si>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</si>
  <si>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</si>
  <si>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</si>
  <si>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</si>
  <si>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</si>
  <si>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</si>
  <si>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</si>
  <si>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</si>
  <si>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</si>
  <si>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</si>
  <si>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</si>
  <si>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</si>
  <si>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</si>
  <si>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</si>
  <si>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</si>
  <si>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</si>
  <si>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</si>
  <si>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</si>
  <si>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</si>
  <si>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</si>
  <si>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</si>
  <si>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</si>
  <si>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</si>
  <si>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</si>
  <si>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</si>
  <si>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</si>
  <si>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</si>
  <si>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</si>
  <si>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</si>
  <si>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</si>
  <si>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</si>
  <si>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</si>
  <si>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</si>
  <si>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</si>
  <si>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</si>
  <si>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</si>
  <si>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</si>
  <si>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</si>
  <si>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</si>
  <si>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</si>
  <si>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</si>
  <si>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</si>
  <si>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</si>
  <si>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</si>
  <si>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</si>
  <si>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</si>
  <si>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</si>
  <si>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</si>
  <si>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</si>
  <si>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</si>
  <si>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</si>
  <si>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</si>
  <si>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</si>
  <si>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</si>
  <si>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</si>
  <si>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</si>
  <si>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</si>
  <si>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</si>
  <si>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</si>
  <si>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</si>
  <si>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</si>
  <si>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</si>
  <si>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</si>
  <si>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</si>
  <si>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</si>
  <si>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</si>
  <si>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</si>
  <si>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</si>
  <si>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</si>
  <si>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</si>
  <si>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</si>
  <si>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</si>
  <si>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</si>
  <si>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</si>
  <si>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</si>
  <si>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</si>
  <si>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</si>
  <si>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</si>
  <si>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</si>
  <si>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</si>
  <si>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</si>
  <si>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</si>
  <si>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</si>
  <si>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</si>
  <si>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</si>
  <si>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</si>
  <si>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</si>
  <si>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</si>
  <si>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</si>
  <si>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</si>
  <si>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</si>
  <si>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</si>
  <si>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</si>
  <si>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</si>
  <si>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</si>
  <si>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</si>
  <si>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</si>
  <si>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</si>
  <si>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</si>
  <si>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</si>
  <si>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</si>
  <si>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</si>
  <si>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</si>
  <si>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</si>
  <si>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</si>
  <si>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</si>
  <si>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</si>
  <si>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</si>
  <si>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</si>
  <si>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</si>
  <si>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</si>
  <si>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</si>
  <si>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</si>
  <si>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</si>
  <si>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</si>
  <si>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</si>
  <si>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</si>
  <si>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</si>
  <si>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</si>
  <si>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</si>
  <si>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</si>
  <si>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</si>
  <si>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</si>
  <si>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</si>
  <si>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</si>
  <si>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</si>
  <si>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</si>
  <si>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</si>
  <si>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</si>
  <si>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</si>
  <si>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</si>
  <si>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</si>
  <si>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</si>
  <si>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</si>
  <si>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</si>
  <si>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</si>
  <si>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</si>
  <si>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</si>
  <si>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</si>
  <si>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</si>
  <si>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</si>
  <si>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</si>
  <si>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</si>
  <si>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</si>
  <si>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</si>
  <si>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</si>
  <si>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</si>
  <si>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</si>
  <si>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</si>
  <si>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</si>
  <si>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</si>
  <si>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</si>
  <si>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</si>
  <si>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</si>
  <si>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</si>
  <si>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</si>
  <si>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</si>
  <si>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</si>
  <si>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</si>
  <si>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</si>
  <si>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</si>
  <si>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</si>
  <si>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</si>
  <si>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</si>
  <si>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</si>
  <si>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</si>
  <si>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</si>
  <si>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</si>
  <si>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</si>
  <si>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</si>
  <si>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</si>
  <si>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</si>
  <si>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</si>
  <si>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</si>
  <si>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</si>
  <si>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</si>
  <si>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</si>
  <si>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</si>
  <si>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</si>
  <si>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</si>
  <si>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</si>
  <si>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</si>
  <si>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</si>
  <si>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</si>
  <si>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</si>
  <si>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</si>
  <si>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</si>
  <si>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</si>
  <si>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福島県猪苗代町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</si>
  <si>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</si>
  <si>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</si>
  <si>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</si>
  <si>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</si>
  <si>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</si>
  <si>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</si>
  <si>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</si>
  <si>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</si>
  <si>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</si>
  <si>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</si>
  <si>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</si>
  <si>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</si>
  <si>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</si>
  <si>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</si>
  <si>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</si>
  <si>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</si>
  <si>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</si>
  <si>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</si>
  <si>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</si>
  <si>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</si>
  <si>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</si>
  <si>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</si>
  <si>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</si>
  <si>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</si>
  <si>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</si>
  <si>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</si>
  <si>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</si>
  <si>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</si>
  <si>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</si>
  <si>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</si>
  <si>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</si>
  <si>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</si>
  <si>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</si>
  <si>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</si>
  <si>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</si>
  <si>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</si>
  <si>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</si>
  <si>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</si>
  <si>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</si>
  <si>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</si>
  <si>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</si>
  <si>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</si>
  <si>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</si>
  <si>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</si>
  <si>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</si>
  <si>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</si>
  <si>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</si>
  <si>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</si>
  <si>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</si>
  <si>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</si>
  <si>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</si>
  <si>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</si>
  <si>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</si>
  <si>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</si>
  <si>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</si>
  <si>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</si>
  <si>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</si>
  <si>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</si>
  <si>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</si>
  <si>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</si>
  <si>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</si>
  <si>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</si>
  <si>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</si>
  <si>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</si>
  <si>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</si>
  <si>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</si>
  <si>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</si>
  <si>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</si>
  <si>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</si>
  <si>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</si>
  <si>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</si>
  <si>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</si>
  <si>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</si>
  <si>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</si>
  <si>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</si>
  <si>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</si>
  <si>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</si>
  <si>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</si>
  <si>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</si>
  <si>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</si>
  <si>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</si>
  <si>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</si>
  <si>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</si>
  <si>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</si>
  <si>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</si>
  <si>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</si>
  <si>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</si>
  <si>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</si>
  <si>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</si>
  <si>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</si>
  <si>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</si>
  <si>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</si>
  <si>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</si>
  <si>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</si>
  <si>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</si>
  <si>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</si>
  <si>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</si>
  <si>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</si>
  <si>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</si>
  <si>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</si>
  <si>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</si>
  <si>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</si>
  <si>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</si>
  <si>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</si>
  <si>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</si>
  <si>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</si>
  <si>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</si>
  <si>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</si>
  <si>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</si>
  <si>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</si>
  <si>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</si>
  <si>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</si>
  <si>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</si>
  <si>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</si>
  <si>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</si>
  <si>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</si>
  <si>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</si>
  <si>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</si>
  <si>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</si>
  <si>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</si>
  <si>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</si>
  <si>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</si>
  <si>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</si>
  <si>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</si>
  <si>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</si>
  <si>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</si>
  <si>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</si>
  <si>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</si>
  <si>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</si>
  <si>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</si>
  <si>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</si>
  <si>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</si>
  <si>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</si>
  <si>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</si>
  <si>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</si>
  <si>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</si>
  <si>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</si>
  <si>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</si>
  <si>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</si>
  <si>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</si>
  <si>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</si>
  <si>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</si>
  <si>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</si>
  <si>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</si>
  <si>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</si>
  <si>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</si>
  <si>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</si>
  <si>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</si>
  <si>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</si>
  <si>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</si>
  <si>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</si>
  <si>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</si>
  <si>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</si>
  <si>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</si>
  <si>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福島県猪苗代町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</si>
  <si>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</si>
  <si>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</si>
  <si>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</si>
  <si>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</si>
  <si>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</si>
  <si>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</si>
  <si>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</si>
  <si>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</si>
  <si>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</si>
  <si>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</si>
  <si>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</si>
  <si>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</si>
  <si>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</si>
  <si>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</si>
  <si>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</si>
  <si>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</si>
  <si>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</si>
  <si>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</si>
  <si>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</si>
  <si>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</si>
  <si>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</si>
  <si>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</si>
  <si>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</si>
  <si>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</si>
  <si>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</si>
  <si>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</si>
  <si>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</si>
  <si>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</si>
  <si>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</si>
  <si>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</si>
  <si>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</si>
  <si>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</si>
  <si>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</si>
  <si>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</si>
  <si>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</si>
  <si>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</si>
  <si>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</si>
  <si>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</si>
  <si>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</si>
  <si>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</si>
  <si>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</si>
  <si>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</si>
  <si>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特定環境保全下水道事業特別会計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</si>
  <si>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</si>
  <si>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</si>
  <si>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</si>
  <si>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</si>
  <si>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</si>
  <si>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</si>
  <si>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</si>
  <si>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</si>
  <si>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</si>
  <si>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</si>
  <si>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</si>
  <si>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</si>
  <si>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</si>
  <si>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</si>
  <si>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</si>
  <si>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</si>
  <si>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</si>
  <si>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</si>
  <si>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</si>
  <si>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</si>
  <si>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</si>
  <si>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</si>
  <si>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</si>
  <si>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</si>
  <si>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</si>
  <si>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</si>
  <si>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</si>
  <si>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</si>
  <si>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</si>
  <si>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</si>
  <si>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</si>
  <si>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</si>
  <si>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</si>
  <si>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</si>
  <si>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</si>
  <si>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</si>
  <si>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</si>
  <si>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</si>
  <si>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</si>
  <si>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</si>
  <si>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</si>
  <si>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</si>
  <si>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</si>
  <si>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</si>
  <si>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</si>
  <si>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</si>
  <si>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</si>
  <si>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</si>
  <si>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</si>
  <si>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</si>
  <si>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</si>
  <si>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</si>
  <si>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</si>
  <si>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</si>
  <si>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</si>
  <si>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</si>
  <si>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</si>
  <si>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</si>
  <si>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</si>
  <si>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</si>
  <si>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</si>
  <si>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</si>
  <si>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</si>
  <si>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</si>
  <si>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</si>
  <si>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</si>
  <si>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</si>
  <si>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</si>
  <si>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</si>
  <si>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</si>
  <si>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</si>
  <si>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</si>
  <si>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</si>
  <si>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</si>
  <si>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</si>
  <si>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</si>
  <si>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</si>
  <si>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</si>
  <si>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</si>
  <si>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</si>
  <si>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</si>
  <si>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</si>
  <si>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</si>
  <si>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</si>
  <si>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</si>
  <si>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</si>
  <si>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</si>
  <si>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</si>
  <si>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</si>
  <si>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</si>
  <si>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</si>
  <si>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</si>
  <si>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</si>
  <si>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</si>
  <si>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</si>
  <si>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</si>
  <si>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</si>
  <si>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</si>
  <si>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</si>
  <si>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</si>
  <si>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</si>
  <si>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</si>
  <si>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</si>
  <si>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</si>
  <si>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</si>
  <si>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</si>
  <si>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</si>
  <si>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</si>
  <si>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</si>
  <si>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</si>
  <si>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</si>
  <si>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</si>
  <si>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</si>
  <si>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</si>
  <si>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</si>
  <si>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</si>
  <si>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</si>
  <si>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</si>
  <si>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</si>
  <si>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</si>
  <si>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</si>
  <si>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</si>
  <si>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</si>
  <si>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</si>
  <si>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</si>
  <si>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</si>
  <si>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</si>
  <si>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</si>
  <si>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</si>
  <si>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</si>
  <si>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</si>
  <si>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</si>
  <si>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</si>
  <si>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</si>
  <si>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</si>
  <si>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</si>
  <si>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</si>
  <si>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</si>
  <si>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</si>
  <si>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</si>
  <si>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</si>
  <si>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</si>
  <si>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</si>
  <si>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</si>
  <si>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</si>
  <si>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</si>
  <si>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</si>
  <si>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</si>
  <si>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</si>
  <si>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</si>
  <si>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</si>
  <si>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</si>
  <si>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</si>
  <si>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4.75</t>
  </si>
  <si>
    <t>▲ 0.93</t>
  </si>
  <si>
    <t>水道事業会計</t>
  </si>
  <si>
    <t>一般会計</t>
  </si>
  <si>
    <t>介護保険特別会計</t>
  </si>
  <si>
    <t>国民健康保険特別会計</t>
  </si>
  <si>
    <t>下水道事業特別会計</t>
  </si>
  <si>
    <t>病院事業会計</t>
  </si>
  <si>
    <t>農業集落排水事業特別会計</t>
  </si>
  <si>
    <t>特定環境保全下水道事業特別会計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</si>
  <si>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</si>
  <si>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</si>
  <si>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</si>
  <si>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</si>
  <si>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</si>
  <si>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</si>
  <si>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</si>
  <si>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</si>
  <si>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7" eb="19">
      <t>イッパン</t>
    </rPh>
    <rPh sb="19" eb="21">
      <t>カイケイ</t>
    </rPh>
    <phoneticPr fontId="2"/>
  </si>
  <si>
    <t>会津若松地方広域市町村圏整備組合（企業会計）</t>
    <rPh sb="0" eb="4">
      <t>アイヅワカマツ</t>
    </rPh>
    <rPh sb="4" eb="6">
      <t>チホウ</t>
    </rPh>
    <rPh sb="6" eb="8">
      <t>コウイキ</t>
    </rPh>
    <rPh sb="8" eb="11">
      <t>シチョウソン</t>
    </rPh>
    <rPh sb="11" eb="12">
      <t>ケン</t>
    </rPh>
    <rPh sb="12" eb="14">
      <t>セイビ</t>
    </rPh>
    <rPh sb="14" eb="16">
      <t>クミアイ</t>
    </rPh>
    <rPh sb="17" eb="19">
      <t>キギョウ</t>
    </rPh>
    <rPh sb="19" eb="21">
      <t>カイケイ</t>
    </rPh>
    <phoneticPr fontId="2"/>
  </si>
  <si>
    <t>磐梯町外一市二町一ヶ村組合</t>
    <rPh sb="0" eb="3">
      <t>バンダイマチ</t>
    </rPh>
    <rPh sb="3" eb="4">
      <t>ホカ</t>
    </rPh>
    <rPh sb="4" eb="5">
      <t>１</t>
    </rPh>
    <rPh sb="5" eb="6">
      <t>シ</t>
    </rPh>
    <rPh sb="6" eb="8">
      <t>２チョウ</t>
    </rPh>
    <rPh sb="8" eb="9">
      <t>１</t>
    </rPh>
    <rPh sb="10" eb="11">
      <t>ソン</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</si>
  <si>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</si>
  <si>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</si>
  <si>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</si>
  <si>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</si>
  <si>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</si>
  <si>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</si>
  <si>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</si>
  <si>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猪苗代町振興公社</t>
    <rPh sb="0" eb="4">
      <t>イナワシロマチ</t>
    </rPh>
    <rPh sb="4" eb="6">
      <t>シンコウ</t>
    </rPh>
    <rPh sb="6" eb="8">
      <t>コウシャ</t>
    </rPh>
    <phoneticPr fontId="2"/>
  </si>
  <si>
    <t>猪苗代地域開発株式会社</t>
    <rPh sb="0" eb="3">
      <t>イナワシロ</t>
    </rPh>
    <rPh sb="3" eb="5">
      <t>チイキ</t>
    </rPh>
    <rPh sb="5" eb="7">
      <t>カイハツ</t>
    </rPh>
    <rPh sb="7" eb="11">
      <t>カブシキガイシャ</t>
    </rPh>
    <phoneticPr fontId="2"/>
  </si>
  <si>
    <t>表磐梯高原開発株式会社</t>
    <rPh sb="0" eb="1">
      <t>オモテ</t>
    </rPh>
    <rPh sb="1" eb="3">
      <t>バンダイ</t>
    </rPh>
    <rPh sb="3" eb="5">
      <t>コウゲン</t>
    </rPh>
    <rPh sb="5" eb="7">
      <t>カイハツ</t>
    </rPh>
    <rPh sb="7" eb="11">
      <t>カブシキガイシャ</t>
    </rPh>
    <phoneticPr fontId="2"/>
  </si>
  <si>
    <t>横向高原開発株式会社</t>
    <rPh sb="0" eb="2">
      <t>ヨコム</t>
    </rPh>
    <rPh sb="2" eb="4">
      <t>コウゲン</t>
    </rPh>
    <rPh sb="4" eb="6">
      <t>カイハツ</t>
    </rPh>
    <rPh sb="6" eb="10">
      <t>カブシキガイシャ</t>
    </rPh>
    <phoneticPr fontId="2"/>
  </si>
  <si>
    <t>株式会社まちづくり猪苗代</t>
    <rPh sb="0" eb="4">
      <t>カブシキガイシャ</t>
    </rPh>
    <rPh sb="9" eb="12">
      <t>イナワシロ</t>
    </rPh>
    <phoneticPr fontId="2"/>
  </si>
  <si>
    <t>マリーナレイク猪苗代株式会社</t>
    <rPh sb="7" eb="10">
      <t>イナワシロ</t>
    </rPh>
    <rPh sb="10" eb="14">
      <t>カブシキガイシャ</t>
    </rPh>
    <phoneticPr fontId="2"/>
  </si>
  <si>
    <t>株式会社道の駅猪苗代</t>
    <rPh sb="0" eb="4">
      <t>カブシキガイシャ</t>
    </rPh>
    <rPh sb="4" eb="5">
      <t>ミチ</t>
    </rPh>
    <rPh sb="6" eb="7">
      <t>エキ</t>
    </rPh>
    <rPh sb="7" eb="10">
      <t>イナワシロ</t>
    </rPh>
    <phoneticPr fontId="2"/>
  </si>
  <si>
    <t>教育施設整備等基金</t>
    <rPh sb="0" eb="2">
      <t>キョウイク</t>
    </rPh>
    <rPh sb="2" eb="4">
      <t>シセツ</t>
    </rPh>
    <rPh sb="4" eb="6">
      <t>セイビ</t>
    </rPh>
    <rPh sb="6" eb="7">
      <t>トウ</t>
    </rPh>
    <rPh sb="7" eb="9">
      <t>キキン</t>
    </rPh>
    <phoneticPr fontId="5"/>
  </si>
  <si>
    <t>地域福祉基金</t>
    <rPh sb="0" eb="2">
      <t>チイキ</t>
    </rPh>
    <rPh sb="2" eb="4">
      <t>フクシ</t>
    </rPh>
    <rPh sb="4" eb="6">
      <t>キキン</t>
    </rPh>
    <phoneticPr fontId="5"/>
  </si>
  <si>
    <t>小野弥太郎記念育英基金</t>
    <rPh sb="0" eb="2">
      <t>オノ</t>
    </rPh>
    <rPh sb="2" eb="5">
      <t>ヤタロウ</t>
    </rPh>
    <rPh sb="5" eb="7">
      <t>キネン</t>
    </rPh>
    <rPh sb="7" eb="9">
      <t>イクエイ</t>
    </rPh>
    <rPh sb="9" eb="11">
      <t>キキン</t>
    </rPh>
    <phoneticPr fontId="5"/>
  </si>
  <si>
    <t>ふるさと水と土保全基金</t>
    <rPh sb="4" eb="5">
      <t>ミズ</t>
    </rPh>
    <rPh sb="6" eb="7">
      <t>ツチ</t>
    </rPh>
    <rPh sb="7" eb="9">
      <t>ホゼン</t>
    </rPh>
    <rPh sb="9" eb="11">
      <t>キキン</t>
    </rPh>
    <phoneticPr fontId="5"/>
  </si>
  <si>
    <t>そば大豆等刈取機械整備基金</t>
    <rPh sb="2" eb="4">
      <t>ダイズ</t>
    </rPh>
    <rPh sb="4" eb="5">
      <t>トウ</t>
    </rPh>
    <rPh sb="5" eb="7">
      <t>カリトリ</t>
    </rPh>
    <rPh sb="7" eb="9">
      <t>キカイ</t>
    </rPh>
    <rPh sb="9" eb="11">
      <t>セイビ</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</si>
  <si>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</si>
  <si>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</si>
  <si>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</si>
  <si>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における将来負担比率は類似団体と比べて高い水準にある一方、有形固定資産減価償却率は類似団体よりも低い水準にある。将来負担比率は、平成３０年度と比較すると類似団体は０．９％増加したが、当町は４．９％改善している。有形固定資産減価償却率は、平成３０年度比較すると類似団体では０．２％増加しているが、当町は２．０％も増加している。当町の有形固定資産減価償却率は毎年増加しており、今後、公共施設に関する費用も増加する傾向にあるため、公共施設等管理計画及び個別施設計画に基づき、公共施設の適切な維持管理と老朽化対策に積極的に取り組んで最適化を図る必要がある。</t>
    <rPh sb="0" eb="2">
      <t>レイワ</t>
    </rPh>
    <rPh sb="2" eb="3">
      <t>ガン</t>
    </rPh>
    <rPh sb="90" eb="92">
      <t>ゾウカ</t>
    </rPh>
    <rPh sb="167" eb="169">
      <t>トウマチ</t>
    </rPh>
    <rPh sb="170" eb="172">
      <t>ユウケイ</t>
    </rPh>
    <rPh sb="172" eb="174">
      <t>コテイ</t>
    </rPh>
    <rPh sb="174" eb="176">
      <t>シサン</t>
    </rPh>
    <rPh sb="176" eb="178">
      <t>ゲンカ</t>
    </rPh>
    <rPh sb="178" eb="180">
      <t>ショウキャク</t>
    </rPh>
    <rPh sb="180" eb="181">
      <t>リツ</t>
    </rPh>
    <rPh sb="182" eb="184">
      <t>マイトシ</t>
    </rPh>
    <rPh sb="184" eb="186">
      <t>ゾウカ</t>
    </rPh>
    <rPh sb="226" eb="227">
      <t>オヨ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</si>
  <si>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</si>
  <si>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</si>
  <si>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</si>
  <si>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</si>
  <si>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</si>
  <si>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</si>
  <si>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における類似団体との比較では、将来負担比率で３２．６％、実質公債費比率で３．０％上回っている。一方、当町の比率は平成２０年度をピークに減少傾向にあり、平成２７年度と比較すると、将来負担比率で１３．８％、実質公債費比率で０．９％の改善となった。類似団体内平均値を上回る状況が続いている要因としては、平成２５年度以降の重点施策への財源措置として一時的に内部方針を超える起債により対応してきた影響などが考えられ、令和４年度開校予定の統合中学校整備事業によりさらなる上昇が見込まれる。これらのことから、今後は両比率ともにこれまでの減少傾向から横ばいあるいは若干の上昇に転じる可能性がある。</t>
    <rPh sb="0" eb="2">
      <t>レイワ</t>
    </rPh>
    <rPh sb="2" eb="4">
      <t>ガンネン</t>
    </rPh>
    <rPh sb="4" eb="5">
      <t>ド</t>
    </rPh>
    <rPh sb="52" eb="54">
      <t>イッポウ</t>
    </rPh>
    <rPh sb="55" eb="57">
      <t>トウチョウ</t>
    </rPh>
    <rPh sb="58" eb="60">
      <t>ヒリツ</t>
    </rPh>
    <rPh sb="61" eb="63">
      <t>ヘイセイ</t>
    </rPh>
    <rPh sb="65" eb="67">
      <t>ネンド</t>
    </rPh>
    <rPh sb="72" eb="74">
      <t>ゲンショウ</t>
    </rPh>
    <rPh sb="74" eb="76">
      <t>ケイコウ</t>
    </rPh>
    <rPh sb="80" eb="82">
      <t>ヘイセイ</t>
    </rPh>
    <rPh sb="84" eb="86">
      <t>ネンド</t>
    </rPh>
    <rPh sb="87" eb="89">
      <t>ヒカク</t>
    </rPh>
    <rPh sb="93" eb="95">
      <t>ショウライ</t>
    </rPh>
    <rPh sb="95" eb="97">
      <t>フタン</t>
    </rPh>
    <rPh sb="97" eb="99">
      <t>ヒリツ</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</si>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</sst>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8F8A-4175-B31C-E71DD043C7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123402</c:v>
                </c:pt>
                <c:pt idx="1">
                  <c:v>123447</c:v>
                </c:pt>
                <c:pt idx="2">
                  <c:v>51935</c:v>
                </c:pt>
                <c:pt idx="3">
                  <c:v>42190</c:v>
                </c:pt>
                <c:pt idx="4">
                  <c:v>67199</c:v>
                </c:pt>
              </c:numCache>
            </c:numRef>
          </c:val>
          <c:smooth val="0"/>
          <c:extLst>
            <c:ext xmlns:c16="http://schemas.microsoft.com/office/drawing/2014/chart" uri="{C3380CC4-5D6E-409C-BE32-E72D297353CC}">
              <c16:uniqueId val="{00000001-8F8A-4175-B31C-E71DD043C7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4.4800000000000004</c:v>
                </c:pt>
                <c:pt idx="1">
                  <c:v>4.24</c:v>
                </c:pt>
                <c:pt idx="2">
                  <c:v>5.07</c:v>
                </c:pt>
                <c:pt idx="3">
                  <c:v>5.82</c:v>
                </c:pt>
                <c:pt idx="4">
                  <c:v>6.31</c:v>
                </c:pt>
              </c:numCache>
            </c:numRef>
          </c:val>
          <c:extLst>
            <c:ext xmlns:c16="http://schemas.microsoft.com/office/drawing/2014/chart" uri="{C3380CC4-5D6E-409C-BE32-E72D297353CC}">
              <c16:uniqueId val="{00000000-6E12-4AAC-A7E9-3C3781A84B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21.19</c:v>
                </c:pt>
                <c:pt idx="1">
                  <c:v>17.29</c:v>
                </c:pt>
                <c:pt idx="2">
                  <c:v>15.27</c:v>
                </c:pt>
                <c:pt idx="3">
                  <c:v>16.329999999999998</c:v>
                </c:pt>
                <c:pt idx="4">
                  <c:v>16.11</c:v>
                </c:pt>
              </c:numCache>
            </c:numRef>
          </c:val>
          <c:extLst>
            <c:ext xmlns:c16="http://schemas.microsoft.com/office/drawing/2014/chart" uri="{C3380CC4-5D6E-409C-BE32-E72D297353CC}">
              <c16:uniqueId val="{00000001-6E12-4AAC-A7E9-3C3781A84B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8.35</c:v>
                </c:pt>
                <c:pt idx="1">
                  <c:v>-4.75</c:v>
                </c:pt>
                <c:pt idx="2">
                  <c:v>-0.93</c:v>
                </c:pt>
                <c:pt idx="3">
                  <c:v>1.69</c:v>
                </c:pt>
                <c:pt idx="4">
                  <c:v>0.42</c:v>
                </c:pt>
              </c:numCache>
            </c:numRef>
          </c:val>
          <c:smooth val="0"/>
          <c:extLst>
            <c:ext xmlns:c16="http://schemas.microsoft.com/office/drawing/2014/chart" uri="{C3380CC4-5D6E-409C-BE32-E72D297353CC}">
              <c16:uniqueId val="{00000002-6E12-4AAC-A7E9-3C3781A84B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0.02</c:v>
                </c:pt>
                <c:pt idx="8">
                  <c:v>#N/A</c:v>
                </c:pt>
                <c:pt idx="9">
                  <c:v>0</c:v>
                </c:pt>
              </c:numCache>
            </c:numRef>
          </c:val>
          <c:extLst>
            <c:ext xmlns:c16="http://schemas.microsoft.com/office/drawing/2014/chart" uri="{C3380CC4-5D6E-409C-BE32-E72D297353CC}">
              <c16:uniqueId val="{00000000-62F1-4458-8C11-45DD400C68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F1-4458-8C11-45DD400C6887}"/>
            </c:ext>
          </c:extLst>
        </c:ser>
        <c:ser>
          <c:idx val="2"/>
          <c:order val="2"/>
          <c:tx>
            <c:strRef>
              <c:f>データシート!$A$29</c:f>
              <c:strCache>
                <c:ptCount val="1"/>
                <c:pt idx="0">
                  <c:v>特定環境保全下水道事業特別会計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0.14000000000000001</c:v>
                </c:pt>
                <c:pt idx="2">
                  <c:v>#N/A</c:v>
                </c:pt>
                <c:pt idx="3">
                  <c:v>0.08</c:v>
                </c:pt>
                <c:pt idx="4">
                  <c:v>#N/A</c:v>
                </c:pt>
                <c:pt idx="5">
                  <c:v>0.06</c:v>
                </c:pt>
                <c:pt idx="6">
                  <c:v>#N/A</c:v>
                </c:pt>
                <c:pt idx="7">
                  <c:v>0.05</c:v>
                </c:pt>
                <c:pt idx="8">
                  <c:v>#N/A</c:v>
                </c:pt>
                <c:pt idx="9">
                  <c:v>0.04</c:v>
                </c:pt>
              </c:numCache>
            </c:numRef>
          </c:val>
          <c:extLst>
            <c:ext xmlns:c16="http://schemas.microsoft.com/office/drawing/2014/chart" uri="{C3380CC4-5D6E-409C-BE32-E72D297353CC}">
              <c16:uniqueId val="{00000002-62F1-4458-8C11-45DD400C688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0.2</c:v>
                </c:pt>
                <c:pt idx="4">
                  <c:v>#N/A</c:v>
                </c:pt>
                <c:pt idx="5">
                  <c:v>0.06</c:v>
                </c:pt>
                <c:pt idx="6">
                  <c:v>#N/A</c:v>
                </c:pt>
                <c:pt idx="7">
                  <c:v>0.05</c:v>
                </c:pt>
                <c:pt idx="8">
                  <c:v>#N/A</c:v>
                </c:pt>
                <c:pt idx="9">
                  <c:v>7.0000000000000007E-2</c:v>
                </c:pt>
              </c:numCache>
            </c:numRef>
          </c:val>
          <c:extLst>
            <c:ext xmlns:c16="http://schemas.microsoft.com/office/drawing/2014/chart" uri="{C3380CC4-5D6E-409C-BE32-E72D297353CC}">
              <c16:uniqueId val="{00000003-62F1-4458-8C11-45DD400C688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4-62F1-4458-8C11-45DD400C688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0.31</c:v>
                </c:pt>
                <c:pt idx="2">
                  <c:v>#N/A</c:v>
                </c:pt>
                <c:pt idx="3">
                  <c:v>0.56999999999999995</c:v>
                </c:pt>
                <c:pt idx="4">
                  <c:v>#N/A</c:v>
                </c:pt>
                <c:pt idx="5">
                  <c:v>0.24</c:v>
                </c:pt>
                <c:pt idx="6">
                  <c:v>#N/A</c:v>
                </c:pt>
                <c:pt idx="7">
                  <c:v>0.17</c:v>
                </c:pt>
                <c:pt idx="8">
                  <c:v>#N/A</c:v>
                </c:pt>
                <c:pt idx="9">
                  <c:v>0.1</c:v>
                </c:pt>
              </c:numCache>
            </c:numRef>
          </c:val>
          <c:extLst>
            <c:ext xmlns:c16="http://schemas.microsoft.com/office/drawing/2014/chart" uri="{C3380CC4-5D6E-409C-BE32-E72D297353CC}">
              <c16:uniqueId val="{00000005-62F1-4458-8C11-45DD400C688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0.87</c:v>
                </c:pt>
                <c:pt idx="2">
                  <c:v>#N/A</c:v>
                </c:pt>
                <c:pt idx="3">
                  <c:v>1.07</c:v>
                </c:pt>
                <c:pt idx="4">
                  <c:v>#N/A</c:v>
                </c:pt>
                <c:pt idx="5">
                  <c:v>0.44</c:v>
                </c:pt>
                <c:pt idx="6">
                  <c:v>#N/A</c:v>
                </c:pt>
                <c:pt idx="7">
                  <c:v>0.42</c:v>
                </c:pt>
                <c:pt idx="8">
                  <c:v>#N/A</c:v>
                </c:pt>
                <c:pt idx="9">
                  <c:v>0.35</c:v>
                </c:pt>
              </c:numCache>
            </c:numRef>
          </c:val>
          <c:extLst>
            <c:ext xmlns:c16="http://schemas.microsoft.com/office/drawing/2014/chart" uri="{C3380CC4-5D6E-409C-BE32-E72D297353CC}">
              <c16:uniqueId val="{00000006-62F1-4458-8C11-45DD400C688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0.18</c:v>
                </c:pt>
                <c:pt idx="2">
                  <c:v>#N/A</c:v>
                </c:pt>
                <c:pt idx="3">
                  <c:v>0.75</c:v>
                </c:pt>
                <c:pt idx="4">
                  <c:v>#N/A</c:v>
                </c:pt>
                <c:pt idx="5">
                  <c:v>0.19</c:v>
                </c:pt>
                <c:pt idx="6">
                  <c:v>#N/A</c:v>
                </c:pt>
                <c:pt idx="7">
                  <c:v>0.9</c:v>
                </c:pt>
                <c:pt idx="8">
                  <c:v>#N/A</c:v>
                </c:pt>
                <c:pt idx="9">
                  <c:v>1.07</c:v>
                </c:pt>
              </c:numCache>
            </c:numRef>
          </c:val>
          <c:extLst>
            <c:ext xmlns:c16="http://schemas.microsoft.com/office/drawing/2014/chart" uri="{C3380CC4-5D6E-409C-BE32-E72D297353CC}">
              <c16:uniqueId val="{00000007-62F1-4458-8C11-45DD400C688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4.4800000000000004</c:v>
                </c:pt>
                <c:pt idx="2">
                  <c:v>#N/A</c:v>
                </c:pt>
                <c:pt idx="3">
                  <c:v>4.2300000000000004</c:v>
                </c:pt>
                <c:pt idx="4">
                  <c:v>#N/A</c:v>
                </c:pt>
                <c:pt idx="5">
                  <c:v>5.0599999999999996</c:v>
                </c:pt>
                <c:pt idx="6">
                  <c:v>#N/A</c:v>
                </c:pt>
                <c:pt idx="7">
                  <c:v>5.82</c:v>
                </c:pt>
                <c:pt idx="8">
                  <c:v>#N/A</c:v>
                </c:pt>
                <c:pt idx="9">
                  <c:v>6.31</c:v>
                </c:pt>
              </c:numCache>
            </c:numRef>
          </c:val>
          <c:extLst>
            <c:ext xmlns:c16="http://schemas.microsoft.com/office/drawing/2014/chart" uri="{C3380CC4-5D6E-409C-BE32-E72D297353CC}">
              <c16:uniqueId val="{00000008-62F1-4458-8C11-45DD400C688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11.59</c:v>
                </c:pt>
                <c:pt idx="2">
                  <c:v>#N/A</c:v>
                </c:pt>
                <c:pt idx="3">
                  <c:v>12.68</c:v>
                </c:pt>
                <c:pt idx="4">
                  <c:v>#N/A</c:v>
                </c:pt>
                <c:pt idx="5">
                  <c:v>13.32</c:v>
                </c:pt>
                <c:pt idx="6">
                  <c:v>#N/A</c:v>
                </c:pt>
                <c:pt idx="7">
                  <c:v>13.65</c:v>
                </c:pt>
                <c:pt idx="8">
                  <c:v>#N/A</c:v>
                </c:pt>
                <c:pt idx="9">
                  <c:v>13.41</c:v>
                </c:pt>
              </c:numCache>
            </c:numRef>
          </c:val>
          <c:extLst>
            <c:ext xmlns:c16="http://schemas.microsoft.com/office/drawing/2014/chart" uri="{C3380CC4-5D6E-409C-BE32-E72D297353CC}">
              <c16:uniqueId val="{00000009-62F1-4458-8C11-45DD400C68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834</c:v>
                </c:pt>
                <c:pt idx="5">
                  <c:v>838</c:v>
                </c:pt>
                <c:pt idx="8">
                  <c:v>901</c:v>
                </c:pt>
                <c:pt idx="11">
                  <c:v>893</c:v>
                </c:pt>
                <c:pt idx="14">
                  <c:v>891</c:v>
                </c:pt>
              </c:numCache>
            </c:numRef>
          </c:val>
          <c:extLst>
            <c:ext xmlns:c16="http://schemas.microsoft.com/office/drawing/2014/chart" uri="{C3380CC4-5D6E-409C-BE32-E72D297353CC}">
              <c16:uniqueId val="{00000000-94E7-492D-9555-362A91BBE6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E7-492D-9555-362A91BBE6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E7-492D-9555-362A91BBE6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12</c:v>
                </c:pt>
                <c:pt idx="6">
                  <c:v>6</c:v>
                </c:pt>
                <c:pt idx="9">
                  <c:v>8</c:v>
                </c:pt>
                <c:pt idx="12">
                  <c:v>8</c:v>
                </c:pt>
              </c:numCache>
            </c:numRef>
          </c:val>
          <c:extLst>
            <c:ext xmlns:c16="http://schemas.microsoft.com/office/drawing/2014/chart" uri="{C3380CC4-5D6E-409C-BE32-E72D297353CC}">
              <c16:uniqueId val="{00000003-94E7-492D-9555-362A91BBE6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290</c:v>
                </c:pt>
                <c:pt idx="3">
                  <c:v>326</c:v>
                </c:pt>
                <c:pt idx="6">
                  <c:v>349</c:v>
                </c:pt>
                <c:pt idx="9">
                  <c:v>372</c:v>
                </c:pt>
                <c:pt idx="12">
                  <c:v>344</c:v>
                </c:pt>
              </c:numCache>
            </c:numRef>
          </c:val>
          <c:extLst>
            <c:ext xmlns:c16="http://schemas.microsoft.com/office/drawing/2014/chart" uri="{C3380CC4-5D6E-409C-BE32-E72D297353CC}">
              <c16:uniqueId val="{00000004-94E7-492D-9555-362A91BBE6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E7-492D-9555-362A91BBE6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E7-492D-9555-362A91BBE6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915</c:v>
                </c:pt>
                <c:pt idx="3">
                  <c:v>903</c:v>
                </c:pt>
                <c:pt idx="6">
                  <c:v>1006</c:v>
                </c:pt>
                <c:pt idx="9">
                  <c:v>1008</c:v>
                </c:pt>
                <c:pt idx="12">
                  <c:v>998</c:v>
                </c:pt>
              </c:numCache>
            </c:numRef>
          </c:val>
          <c:extLst>
            <c:ext xmlns:c16="http://schemas.microsoft.com/office/drawing/2014/chart" uri="{C3380CC4-5D6E-409C-BE32-E72D297353CC}">
              <c16:uniqueId val="{00000007-94E7-492D-9555-362A91BBE6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387</c:v>
                </c:pt>
                <c:pt idx="2">
                  <c:v>#N/A</c:v>
                </c:pt>
                <c:pt idx="3">
                  <c:v>#N/A</c:v>
                </c:pt>
                <c:pt idx="4">
                  <c:v>403</c:v>
                </c:pt>
                <c:pt idx="5">
                  <c:v>#N/A</c:v>
                </c:pt>
                <c:pt idx="6">
                  <c:v>#N/A</c:v>
                </c:pt>
                <c:pt idx="7">
                  <c:v>460</c:v>
                </c:pt>
                <c:pt idx="8">
                  <c:v>#N/A</c:v>
                </c:pt>
                <c:pt idx="9">
                  <c:v>#N/A</c:v>
                </c:pt>
                <c:pt idx="10">
                  <c:v>495</c:v>
                </c:pt>
                <c:pt idx="11">
                  <c:v>#N/A</c:v>
                </c:pt>
                <c:pt idx="12">
                  <c:v>#N/A</c:v>
                </c:pt>
                <c:pt idx="13">
                  <c:v>459</c:v>
                </c:pt>
                <c:pt idx="14">
                  <c:v>#N/A</c:v>
                </c:pt>
              </c:numCache>
            </c:numRef>
          </c:val>
          <c:smooth val="0"/>
          <c:extLst>
            <c:ext xmlns:c16="http://schemas.microsoft.com/office/drawing/2014/chart" uri="{C3380CC4-5D6E-409C-BE32-E72D297353CC}">
              <c16:uniqueId val="{00000008-94E7-492D-9555-362A91BBE6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8812</c:v>
                </c:pt>
                <c:pt idx="5">
                  <c:v>9404</c:v>
                </c:pt>
                <c:pt idx="8">
                  <c:v>9014</c:v>
                </c:pt>
                <c:pt idx="11">
                  <c:v>8816</c:v>
                </c:pt>
                <c:pt idx="14">
                  <c:v>8675</c:v>
                </c:pt>
              </c:numCache>
            </c:numRef>
          </c:val>
          <c:extLst>
            <c:ext xmlns:c16="http://schemas.microsoft.com/office/drawing/2014/chart" uri="{C3380CC4-5D6E-409C-BE32-E72D297353CC}">
              <c16:uniqueId val="{00000000-A967-4343-8078-C708AAC1CE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660</c:v>
                </c:pt>
                <c:pt idx="5">
                  <c:v>592</c:v>
                </c:pt>
                <c:pt idx="8">
                  <c:v>527</c:v>
                </c:pt>
                <c:pt idx="11">
                  <c:v>472</c:v>
                </c:pt>
                <c:pt idx="14">
                  <c:v>404</c:v>
                </c:pt>
              </c:numCache>
            </c:numRef>
          </c:val>
          <c:extLst>
            <c:ext xmlns:c16="http://schemas.microsoft.com/office/drawing/2014/chart" uri="{C3380CC4-5D6E-409C-BE32-E72D297353CC}">
              <c16:uniqueId val="{00000001-A967-4343-8078-C708AAC1CE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1765</c:v>
                </c:pt>
                <c:pt idx="5">
                  <c:v>1770</c:v>
                </c:pt>
                <c:pt idx="8">
                  <c:v>1666</c:v>
                </c:pt>
                <c:pt idx="11">
                  <c:v>1796</c:v>
                </c:pt>
                <c:pt idx="14">
                  <c:v>2054</c:v>
                </c:pt>
              </c:numCache>
            </c:numRef>
          </c:val>
          <c:extLst>
            <c:ext xmlns:c16="http://schemas.microsoft.com/office/drawing/2014/chart" uri="{C3380CC4-5D6E-409C-BE32-E72D297353CC}">
              <c16:uniqueId val="{00000002-A967-4343-8078-C708AAC1CE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67-4343-8078-C708AAC1CE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67-4343-8078-C708AAC1CE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67-4343-8078-C708AAC1CE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1222</c:v>
                </c:pt>
                <c:pt idx="3">
                  <c:v>1174</c:v>
                </c:pt>
                <c:pt idx="6">
                  <c:v>972</c:v>
                </c:pt>
                <c:pt idx="9">
                  <c:v>812</c:v>
                </c:pt>
                <c:pt idx="12">
                  <c:v>919</c:v>
                </c:pt>
              </c:numCache>
            </c:numRef>
          </c:val>
          <c:extLst>
            <c:ext xmlns:c16="http://schemas.microsoft.com/office/drawing/2014/chart" uri="{C3380CC4-5D6E-409C-BE32-E72D297353CC}">
              <c16:uniqueId val="{00000006-A967-4343-8078-C708AAC1CE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c:v>
                </c:pt>
                <c:pt idx="3">
                  <c:v>20</c:v>
                </c:pt>
                <c:pt idx="6">
                  <c:v>18</c:v>
                </c:pt>
                <c:pt idx="9">
                  <c:v>29</c:v>
                </c:pt>
                <c:pt idx="12">
                  <c:v>28</c:v>
                </c:pt>
              </c:numCache>
            </c:numRef>
          </c:val>
          <c:extLst>
            <c:ext xmlns:c16="http://schemas.microsoft.com/office/drawing/2014/chart" uri="{C3380CC4-5D6E-409C-BE32-E72D297353CC}">
              <c16:uniqueId val="{00000007-A967-4343-8078-C708AAC1CE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4203</c:v>
                </c:pt>
                <c:pt idx="3">
                  <c:v>4090</c:v>
                </c:pt>
                <c:pt idx="6">
                  <c:v>3980</c:v>
                </c:pt>
                <c:pt idx="9">
                  <c:v>4009</c:v>
                </c:pt>
                <c:pt idx="12">
                  <c:v>4017</c:v>
                </c:pt>
              </c:numCache>
            </c:numRef>
          </c:val>
          <c:extLst>
            <c:ext xmlns:c16="http://schemas.microsoft.com/office/drawing/2014/chart" uri="{C3380CC4-5D6E-409C-BE32-E72D297353CC}">
              <c16:uniqueId val="{00000008-A967-4343-8078-C708AAC1CE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9-A967-4343-8078-C708AAC1CE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8862</c:v>
                </c:pt>
                <c:pt idx="3">
                  <c:v>9301</c:v>
                </c:pt>
                <c:pt idx="6">
                  <c:v>9148</c:v>
                </c:pt>
                <c:pt idx="9">
                  <c:v>8803</c:v>
                </c:pt>
                <c:pt idx="12">
                  <c:v>8544</c:v>
                </c:pt>
              </c:numCache>
            </c:numRef>
          </c:val>
          <c:extLst>
            <c:ext xmlns:c16="http://schemas.microsoft.com/office/drawing/2014/chart" uri="{C3380CC4-5D6E-409C-BE32-E72D297353CC}">
              <c16:uniqueId val="{0000000A-A967-4343-8078-C708AAC1CE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3066</c:v>
                </c:pt>
                <c:pt idx="2">
                  <c:v>#N/A</c:v>
                </c:pt>
                <c:pt idx="3">
                  <c:v>#N/A</c:v>
                </c:pt>
                <c:pt idx="4">
                  <c:v>2821</c:v>
                </c:pt>
                <c:pt idx="5">
                  <c:v>#N/A</c:v>
                </c:pt>
                <c:pt idx="6">
                  <c:v>#N/A</c:v>
                </c:pt>
                <c:pt idx="7">
                  <c:v>2912</c:v>
                </c:pt>
                <c:pt idx="8">
                  <c:v>#N/A</c:v>
                </c:pt>
                <c:pt idx="9">
                  <c:v>#N/A</c:v>
                </c:pt>
                <c:pt idx="10">
                  <c:v>2571</c:v>
                </c:pt>
                <c:pt idx="11">
                  <c:v>#N/A</c:v>
                </c:pt>
                <c:pt idx="12">
                  <c:v>#N/A</c:v>
                </c:pt>
                <c:pt idx="13">
                  <c:v>2375</c:v>
                </c:pt>
                <c:pt idx="14">
                  <c:v>#N/A</c:v>
                </c:pt>
              </c:numCache>
            </c:numRef>
          </c:val>
          <c:smooth val="0"/>
          <c:extLst>
            <c:ext xmlns:c16="http://schemas.microsoft.com/office/drawing/2014/chart" uri="{C3380CC4-5D6E-409C-BE32-E72D297353CC}">
              <c16:uniqueId val="{0000000B-A967-4343-8078-C708AAC1CE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799</c:v>
                </c:pt>
                <c:pt idx="1">
                  <c:v>849</c:v>
                </c:pt>
                <c:pt idx="2">
                  <c:v>843</c:v>
                </c:pt>
              </c:numCache>
            </c:numRef>
          </c:val>
          <c:extLst>
            <c:ext xmlns:c16="http://schemas.microsoft.com/office/drawing/2014/chart" uri="{C3380CC4-5D6E-409C-BE32-E72D297353CC}">
              <c16:uniqueId val="{00000000-3071-4958-89E0-960BF58E00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3071-4958-89E0-960BF58E00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615</c:v>
                </c:pt>
                <c:pt idx="1">
                  <c:v>704</c:v>
                </c:pt>
                <c:pt idx="2">
                  <c:v>851</c:v>
                </c:pt>
              </c:numCache>
            </c:numRef>
          </c:val>
          <c:extLst>
            <c:ext xmlns:c16="http://schemas.microsoft.com/office/drawing/2014/chart" uri="{C3380CC4-5D6E-409C-BE32-E72D297353CC}">
              <c16:uniqueId val="{00000002-3071-4958-89E0-960BF58E00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{C7090D96-63B5-457E-A4E8-2A60C5FDB00B}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142-4573-85B0-90230E18BF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{0620B4D1-6F57-4D43-ABDF-DEF0275740E1}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42-4573-85B0-90230E18BF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{2D1BCE36-1018-46AD-B964-A1B1C1A8E594}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42-4573-85B0-90230E18BF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{B3A23C48-3859-441B-94BE-FD1F0D6B2102}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42-4573-85B0-90230E18BF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{446C4BC6-0F23-4EDA-8345-E7EEF3FD29DA}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42-4573-85B0-90230E18BF8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{FDC73D98-C22A-4877-AC8D-24C5B02BFD40}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142-4573-85B0-90230E18BF8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{CC79377F-7AF1-4819-B9C5-5B87ECB8CA75}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142-4573-85B0-90230E18BF8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{ED540C7E-7CAE-42E9-9A72-3AFBA4F2F1A7}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142-4573-85B0-90230E18BF8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{F7E2BE80-1A59-49D0-B797-AFF42D04D24F}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142-4573-85B0-90230E18BF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51.4</c:v>
                </c:pt>
                <c:pt idx="16">
                  <c:v>53.2</c:v>
                </c:pt>
                <c:pt idx="24">
                  <c:v>55.2</c:v>
                </c:pt>
                <c:pt idx="32">
                  <c:v>57.2</c:v>
                </c:pt>
              </c:numCache>
            </c:numRef>
          </c:xVal>
          <c:yVal>
            <c:numRef>
              <c:f>公会計指標分析・財政指標組合せ分析表!$BP$51:$DC$51</c:f>
              <c:numCache>
                <c:formatCode>#,##0.0;"▲ "#,##0.0</c:formatCode>
                <c:ptCount val="40"/>
                <c:pt idx="0">
                  <c:v>67.8</c:v>
                </c:pt>
                <c:pt idx="8">
                  <c:v>64.3</c:v>
                </c:pt>
                <c:pt idx="16">
                  <c:v>66.400000000000006</c:v>
                </c:pt>
                <c:pt idx="24">
                  <c:v>58.9</c:v>
                </c:pt>
                <c:pt idx="32">
                  <c:v>54</c:v>
                </c:pt>
              </c:numCache>
            </c:numRef>
          </c:yVal>
          <c:smooth val="0"/>
          <c:extLst>
            <c:ext xmlns:c16="http://schemas.microsoft.com/office/drawing/2014/chart" uri="{C3380CC4-5D6E-409C-BE32-E72D297353CC}">
              <c16:uniqueId val="{00000009-3142-4573-85B0-90230E18BF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{227A3D2F-3CC3-4EF6-983B-1204C49D5EB7}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142-4573-85B0-90230E18BF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{72B35E17-4064-4279-86B8-4B75269C6CB0}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42-4573-85B0-90230E18BF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{C0BA52AC-80EB-44F1-8C2D-5FD81B949BB6}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42-4573-85B0-90230E18BF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{FC44F342-1394-402D-8D6E-B098181D87FF}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42-4573-85B0-90230E18BF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{63B97B9F-1758-4060-AED4-A0534D91B9DA}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42-4573-85B0-90230E18BF8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{CF27B424-A385-45EE-AAE4-0F7D4EF402EB}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142-4573-85B0-90230E18BF8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{176F99E4-5C1C-450D-BB94-C254B8687673}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142-4573-85B0-90230E18BF8B}"/>
                </c:ext>
              </c:extLst>
            </c:dLbl>
            <c:dLbl>
              <c:idx val="24"/>
              <c:layout>
                <c:manualLayout>
                  <c:x val="-3.913461703676126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{0B5A2DFF-2A82-49D6-A496-D9A3D3B1ED90}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142-4573-85B0-90230E18BF8B}"/>
                </c:ext>
              </c:extLst>
            </c:dLbl>
            <c:dLbl>
              <c:idx val="32"/>
              <c:layout>
                <c:manualLayout>
                  <c:x val="-2.502633408304547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{DB7B5CC6-9BCD-4C7D-8B33-09BCDD0FB2BE}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142-4573-85B0-90230E18BF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3142-4573-85B0-90230E18BF8B}"/>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{814A0072-7295-4FAD-B044-380010986665}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B88-44C6-90A4-6591E0A917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{D59F2C46-79B6-4F35-AB33-7F60D9EFE70B}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88-44C6-90A4-6591E0A917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{29BCDE60-DC77-4108-9132-E6C63917C585}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88-44C6-90A4-6591E0A917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{4DEA55A4-D593-45FB-B7AC-793DCE5D8F8E}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88-44C6-90A4-6591E0A917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{F4BE6FE5-6A99-42E2-A729-5771EA03E62B}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88-44C6-90A4-6591E0A917C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{36DF10C9-8559-40E9-9A36-C176B7C7FDA4}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B88-44C6-90A4-6591E0A917C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{9AA65EC2-0F5F-42B3-8194-B3FF2CE5BEB4}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B88-44C6-90A4-6591E0A917C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{78346424-8FE1-413A-A3A9-F354759733B0}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B88-44C6-90A4-6591E0A917C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{5B29D8C4-71D2-413B-9431-2DD109C03C34}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B88-44C6-90A4-6591E0A917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9.1</c:v>
                </c:pt>
                <c:pt idx="16">
                  <c:v>9.4</c:v>
                </c:pt>
                <c:pt idx="24">
                  <c:v>10.3</c:v>
                </c:pt>
                <c:pt idx="32">
                  <c:v>10.7</c:v>
                </c:pt>
              </c:numCache>
            </c:numRef>
          </c:xVal>
          <c:yVal>
            <c:numRef>
              <c:f>公会計指標分析・財政指標組合せ分析表!$BP$73:$DC$73</c:f>
              <c:numCache>
                <c:formatCode>#,##0.0;"▲ "#,##0.0</c:formatCode>
                <c:ptCount val="40"/>
                <c:pt idx="0">
                  <c:v>67.8</c:v>
                </c:pt>
                <c:pt idx="8">
                  <c:v>64.3</c:v>
                </c:pt>
                <c:pt idx="16">
                  <c:v>66.400000000000006</c:v>
                </c:pt>
                <c:pt idx="24">
                  <c:v>58.9</c:v>
                </c:pt>
                <c:pt idx="32">
                  <c:v>54</c:v>
                </c:pt>
              </c:numCache>
            </c:numRef>
          </c:yVal>
          <c:smooth val="0"/>
          <c:extLst>
            <c:ext xmlns:c16="http://schemas.microsoft.com/office/drawing/2014/chart" uri="{C3380CC4-5D6E-409C-BE32-E72D297353CC}">
              <c16:uniqueId val="{00000009-AB88-44C6-90A4-6591E0A917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{8EFA62EE-B84E-439C-A12A-7EA268DFBB4A}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B88-44C6-90A4-6591E0A917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{FD30E850-67B3-42E9-BCAF-E42F4A4C3B55}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88-44C6-90A4-6591E0A917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{DAE615BE-F45C-4ABD-90F9-728C28C2945E}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88-44C6-90A4-6591E0A917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{E9ACC62E-A910-496E-8363-3B1723C8E275}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88-44C6-90A4-6591E0A917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{E9E08124-3AD5-4FF1-8C7B-F09E24F84A14}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88-44C6-90A4-6591E0A917C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{25F4F96F-13C0-4918-9C6D-12FC4C72A872}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B88-44C6-90A4-6591E0A917C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{4F1173F5-EF5B-451D-BF23-9162358235CE}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B88-44C6-90A4-6591E0A917C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{47B81167-413C-4922-8AFC-286D6455345A}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B88-44C6-90A4-6591E0A917C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{A1A10347-CEFE-4B1F-817A-8245C054E24C}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B88-44C6-90A4-6591E0A917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AB88-44C6-90A4-6591E0A917CF}"/>
            </c:ext>
          </c:extLst>
        </c:ser>
        <c:dLbls>
          <c:showLegendKey val="0"/>
          <c:showVal val="1"/>
          <c:showCatName val="0"/>
          <c:showSerName val="0"/>
          <c:showPercent val="0"/>
          <c:showBubbleSize val="0"/>
        </c:dLbls>
        <c:axId val="84219776"/>
        <c:axId val="84234240"/>
      </c:scatterChart>
      <c:valAx>
        <c:axId val="84219776"/>
        <c:scaling>
          <c:orientation val="minMax"/>
          <c:max val="11"/>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令和元年度は、元利償還金（繰上償還額等を除く）の減少により前年度より１０百万円減の９９８百万円となった。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公営企業に要する経費の財源とする地方債の償還の財源に充てたと認められる繰入金は、水道事業及び病院事業において減となったことから前年度より２８百万円減の３４４百万円となった。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標準税収入額等及び普通交付税額の増、臨時財政対策債発行可能額の減により、単年度実質公債費比率は減少したが、過去３ヶ年の平均では０．４％増の１０．７％となった。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令和元年度の将来負担比率は５４％で、前年度を４．９％下回った。将来負担額の内訳は、地方債の現在高が６３</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２％、公営企業債等繰入見込額と合わせると９２．９％を占めている。発行抑制や繰上償還等の実施により順調に減少してきたが、大規模事業の実施により一時的に増加に転じ、平成２８年度末には９３億円を超えたが、その後は再び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令和４年度開校予定の統合中学校整備事業に係る地方債の発行が予定されているため、再度一時的な増加となる見込みである。公営企業債等繰入見込額については、下水道事業会計における繰出基準算定変更の影響による増が懸念されるところであるが、経営健全化に向けて経営戦略を策定済みであり、また、令和３年度からの公営企業会計の適用に向けて準備を進めており、本比率抑制の対策を行っているところ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将来的には基準財政需要額算入見込額の公債費分の増が見込まれることなどから、緩やかに減少傾向で推移する見通しである。</a:t>
          </a:r>
          <a:r>
            <a:rPr kumimoji="1" lang="ja-JP" altLang="en-US" sz="13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福島県猪苗代町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・平成３０年度は財政調整基金の取崩しは行わなかったが、令和元年度は、災害復旧事業等への支出に対応するため６百万円を取崩しした。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・社会福祉協力金としての寄付金は、寄付者の意向を尊重し、地域福祉基金への積み立てた。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・令和４年度開校予定の統合中学校整備事業に充当するため、教育施設整備等基金へ１５０百万円積み立てた。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・財政調整基金は、標準財政規模の１０％を保持できるように努める。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・教育施設整備等基金は、令和３年度より取り崩しを予定。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・教育施設整備等基金：教育施設の整備等に要する資金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・地域福祉基金：高齢者等の在宅福祉の向上及び健康の保持に資する事業、高齢者等に係るボランティア活動の活発化に資する事業、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その他高齢者の保健福祉の増進に関する事業に要する資金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・小野弥太郎記念育英基金：奨学資金貸与に要する資金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・ふるさと水と土保全基金：土地改良施設の機能を活用し、集落共同活動を推進する事業に要する資金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・そば大豆等刈取機械整備基金：そば、大豆等の刈取機械整備に充てる資金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・森林環境譲与税基金：森林の整備並びに森林の整備を担うべき人材の育成及び確保、森林の有する公益的機能に関する普及啓発、木材の利用の促進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その他の森林整備の促進に要する資金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・中津川渓谷レストハウス基金：レストハウス施設の改修等に要する資金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・公共下水道整備基金：公共下水道の施設整備に要する資金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・ふるさと創生基金：人材育成の財源とするため、基金残額１，７７６千円の取崩しを行った。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・震災復興基金：災害拠点施設整備及び復興イベント等の財源とするため、基金残額９，４４０千円の取崩しを行った。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・教育施設整備等基金：統合中学校整備事業の財源確保のため、１５１，４１５千円を積み立てた。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・小野弥太郎記念育英基金：奨学資金貸付金の財源とするため６４２千円を積み立てた。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・森林環境譲与税基金：森林整備促進事業等の財源とするため５，３４８千円を積み立てた。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・そば大豆等刈取機械整備基金：そば大豆等刈取機械整備等の財源とするため１，００１千円を積み立てた。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・中津川渓谷レストハウス基金：施設改修等の財源とするため５００千円を積み立てた。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・公共下水道整備基金：令和２年度公共下水道整備事業に係る財源として全額取崩しをし、廃止予定。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・教育施設整備等基金：令和４年度開校予定の統合中学校整備事業に係る財源として令和３年度以降取崩しを予定。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・令和元年度は、災害復旧等の臨時的な支出に対応するため取り崩しを行ったことにより減少。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である令和４年度開校予定の統合中学校整備事業が行われているため、特定目的基金のみならず、財政調整基金も取崩しをせざるを得ない状況が続く見込みである。標準財政規模の１０％を保持していくことが厳しい状況となる見込みであるが、可能な限り保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・基金利子のみを積み立てた。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・基金利子の積み立てを行うこととし、当面は大幅な変動はない見込みである。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13,889
394.85
8,239,274
7,891,364
330,504
5,236,319
8,543,835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５７．２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年度と比較すると２．０％増加している。また、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年度における類似団体との比較では３．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％低い水準にある。現在の施設が老朽化し、今後も有形固定資産減価償却率は上昇する予想である。公共施設等総合管理計画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個別施設計画に基づき、施設ごとの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使用可能年数を考慮しながら、老朽化した施設の除却や施設の統廃合を進めるよう努めたい。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137372</xdr:rowOff>
    </xdr:from>
    <xdr:to>
      <xdr:col>23</xdr:col>
      <xdr:colOff>136525</xdr:colOff>
      <xdr:row>30</xdr:row>
      <xdr:rowOff>67522</xdr:rowOff>
    </xdr:to>
    <xdr:sp macro="" textlink="">
      <xdr:nvSpPr>
        <xdr:cNvPr id="81" name="楕円 80"/>
        <xdr:cNvSpPr/>
      </xdr:nvSpPr>
      <xdr:spPr>
        <a:xfrm>
          <a:off x="47117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160249</xdr:rowOff>
    </xdr:from>
    <xdr:ext cx="405111" cy="259045"/>
    <xdr:sp macro="" textlink="">
      <xdr:nvSpPr>
        <xdr:cNvPr id="82" name="有形固定資産減価償却率該当値テキスト"/>
        <xdr:cNvSpPr txBox="1"/>
      </xdr:nvSpPr>
      <xdr:spPr>
        <a:xfrm>
          <a:off x="4813300" y="5732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30</xdr:row>
      <xdr:rowOff>16722</xdr:rowOff>
    </xdr:to>
    <xdr:cxnSp macro="">
      <xdr:nvCxnSpPr>
        <xdr:cNvPr id="84" name="直線コネクタ 83"/>
        <xdr:cNvCxnSpPr/>
      </xdr:nvCxnSpPr>
      <xdr:spPr>
        <a:xfrm>
          <a:off x="4051300" y="5859780"/>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5" name="楕円 84"/>
        <xdr:cNvSpPr/>
      </xdr:nvSpPr>
      <xdr:spPr>
        <a:xfrm>
          <a:off x="3238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44238</xdr:rowOff>
    </xdr:from>
    <xdr:to>
      <xdr:col>19</xdr:col>
      <xdr:colOff>136525</xdr:colOff>
      <xdr:row>29</xdr:row>
      <xdr:rowOff>116205</xdr:rowOff>
    </xdr:to>
    <xdr:cxnSp macro="">
      <xdr:nvCxnSpPr>
        <xdr:cNvPr id="86" name="直線コネクタ 85"/>
        <xdr:cNvCxnSpPr/>
      </xdr:nvCxnSpPr>
      <xdr:spPr>
        <a:xfrm>
          <a:off x="3289300" y="578781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100118</xdr:rowOff>
    </xdr:from>
    <xdr:to>
      <xdr:col>11</xdr:col>
      <xdr:colOff>187325</xdr:colOff>
      <xdr:row>29</xdr:row>
      <xdr:rowOff>30268</xdr:rowOff>
    </xdr:to>
    <xdr:sp macro="" textlink="">
      <xdr:nvSpPr>
        <xdr:cNvPr id="87" name="楕円 86"/>
        <xdr:cNvSpPr/>
      </xdr:nvSpPr>
      <xdr:spPr>
        <a:xfrm>
          <a:off x="2476500" y="56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150918</xdr:rowOff>
    </xdr:from>
    <xdr:to>
      <xdr:col>15</xdr:col>
      <xdr:colOff>136525</xdr:colOff>
      <xdr:row>29</xdr:row>
      <xdr:rowOff>44238</xdr:rowOff>
    </xdr:to>
    <xdr:cxnSp macro="">
      <xdr:nvCxnSpPr>
        <xdr:cNvPr id="88" name="直線コネクタ 87"/>
        <xdr:cNvCxnSpPr/>
      </xdr:nvCxnSpPr>
      <xdr:spPr>
        <a:xfrm>
          <a:off x="2527300" y="572304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49742</xdr:rowOff>
    </xdr:from>
    <xdr:to>
      <xdr:col>7</xdr:col>
      <xdr:colOff>187325</xdr:colOff>
      <xdr:row>28</xdr:row>
      <xdr:rowOff>151342</xdr:rowOff>
    </xdr:to>
    <xdr:sp macro="" textlink="">
      <xdr:nvSpPr>
        <xdr:cNvPr id="89" name="楕円 88"/>
        <xdr:cNvSpPr/>
      </xdr:nvSpPr>
      <xdr:spPr>
        <a:xfrm>
          <a:off x="1714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100542</xdr:rowOff>
    </xdr:from>
    <xdr:to>
      <xdr:col>11</xdr:col>
      <xdr:colOff>136525</xdr:colOff>
      <xdr:row>28</xdr:row>
      <xdr:rowOff>150918</xdr:rowOff>
    </xdr:to>
    <xdr:cxnSp macro="">
      <xdr:nvCxnSpPr>
        <xdr:cNvPr id="90" name="直線コネクタ 89"/>
        <xdr:cNvCxnSpPr/>
      </xdr:nvCxnSpPr>
      <xdr:spPr>
        <a:xfrm>
          <a:off x="1765300" y="567266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1"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3"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94" name="n_4aveValue有形固定資産減価償却率"/>
        <xdr:cNvSpPr txBox="1"/>
      </xdr:nvSpPr>
      <xdr:spPr>
        <a:xfrm>
          <a:off x="1562744"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5"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6" name="n_2main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46795</xdr:rowOff>
    </xdr:from>
    <xdr:ext cx="405111" cy="259045"/>
    <xdr:sp macro="" textlink="">
      <xdr:nvSpPr>
        <xdr:cNvPr id="97" name="n_3mainValue有形固定資産減価償却率"/>
        <xdr:cNvSpPr txBox="1"/>
      </xdr:nvSpPr>
      <xdr:spPr>
        <a:xfrm>
          <a:off x="23247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167869</xdr:rowOff>
    </xdr:from>
    <xdr:ext cx="405111" cy="259045"/>
    <xdr:sp macro="" textlink="">
      <xdr:nvSpPr>
        <xdr:cNvPr id="98" name="n_4mainValue有形固定資産減価償却率"/>
        <xdr:cNvSpPr txBox="1"/>
      </xdr:nvSpPr>
      <xdr:spPr>
        <a:xfrm>
          <a:off x="15627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５年度から２９年度にかけて実施された重点施策（ひまわりこども園、多機能型道の駅整備事業）への財源措置として一時的に内部方針を超える起債により対応してきたところであるが、債務償還可能年数は類似団体平均を下回っている状況にある。これは、償還期間が短期間に設定される過疎対策事業債を中心に対応したことによるものと分析されるが、令和２年度以降に実施される統合中学校整備事業において、再度方針を超える起債が予定されるため、今後若干の上昇が見込ま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136220</xdr:rowOff>
    </xdr:from>
    <xdr:to>
      <xdr:col>76</xdr:col>
      <xdr:colOff>73025</xdr:colOff>
      <xdr:row>30</xdr:row>
      <xdr:rowOff>66370</xdr:rowOff>
    </xdr:to>
    <xdr:sp macro="" textlink="">
      <xdr:nvSpPr>
        <xdr:cNvPr id="141" name="楕円 140"/>
        <xdr:cNvSpPr/>
      </xdr:nvSpPr>
      <xdr:spPr>
        <a:xfrm>
          <a:off x="147447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114647</xdr:rowOff>
    </xdr:from>
    <xdr:ext cx="469744" cy="259045"/>
    <xdr:sp macro="" textlink="">
      <xdr:nvSpPr>
        <xdr:cNvPr id="142" name="債務償還比率該当値テキスト"/>
        <xdr:cNvSpPr txBox="1"/>
      </xdr:nvSpPr>
      <xdr:spPr>
        <a:xfrm>
          <a:off x="14846300" y="58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139416</xdr:rowOff>
    </xdr:from>
    <xdr:to>
      <xdr:col>72</xdr:col>
      <xdr:colOff>123825</xdr:colOff>
      <xdr:row>30</xdr:row>
      <xdr:rowOff>69566</xdr:rowOff>
    </xdr:to>
    <xdr:sp macro="" textlink="">
      <xdr:nvSpPr>
        <xdr:cNvPr id="143" name="楕円 142"/>
        <xdr:cNvSpPr/>
      </xdr:nvSpPr>
      <xdr:spPr>
        <a:xfrm>
          <a:off x="14033500" y="58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15570</xdr:rowOff>
    </xdr:from>
    <xdr:to>
      <xdr:col>76</xdr:col>
      <xdr:colOff>22225</xdr:colOff>
      <xdr:row>30</xdr:row>
      <xdr:rowOff>18766</xdr:rowOff>
    </xdr:to>
    <xdr:cxnSp macro="">
      <xdr:nvCxnSpPr>
        <xdr:cNvPr id="144" name="直線コネクタ 143"/>
        <xdr:cNvCxnSpPr/>
      </xdr:nvCxnSpPr>
      <xdr:spPr>
        <a:xfrm flipV="1">
          <a:off x="14084300" y="5930595"/>
          <a:ext cx="7112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161265</xdr:rowOff>
    </xdr:from>
    <xdr:to>
      <xdr:col>68</xdr:col>
      <xdr:colOff>123825</xdr:colOff>
      <xdr:row>30</xdr:row>
      <xdr:rowOff>91415</xdr:rowOff>
    </xdr:to>
    <xdr:sp macro="" textlink="">
      <xdr:nvSpPr>
        <xdr:cNvPr id="145" name="楕円 144"/>
        <xdr:cNvSpPr/>
      </xdr:nvSpPr>
      <xdr:spPr>
        <a:xfrm>
          <a:off x="13271500" y="59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18766</xdr:rowOff>
    </xdr:from>
    <xdr:to>
      <xdr:col>72</xdr:col>
      <xdr:colOff>73025</xdr:colOff>
      <xdr:row>30</xdr:row>
      <xdr:rowOff>40615</xdr:rowOff>
    </xdr:to>
    <xdr:cxnSp macro="">
      <xdr:nvCxnSpPr>
        <xdr:cNvPr id="146" name="直線コネクタ 145"/>
        <xdr:cNvCxnSpPr/>
      </xdr:nvCxnSpPr>
      <xdr:spPr>
        <a:xfrm flipV="1">
          <a:off x="13322300" y="5933791"/>
          <a:ext cx="7620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23754</xdr:rowOff>
    </xdr:from>
    <xdr:to>
      <xdr:col>64</xdr:col>
      <xdr:colOff>123825</xdr:colOff>
      <xdr:row>30</xdr:row>
      <xdr:rowOff>125354</xdr:rowOff>
    </xdr:to>
    <xdr:sp macro="" textlink="">
      <xdr:nvSpPr>
        <xdr:cNvPr id="147" name="楕円 146"/>
        <xdr:cNvSpPr/>
      </xdr:nvSpPr>
      <xdr:spPr>
        <a:xfrm>
          <a:off x="12509500" y="59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40615</xdr:rowOff>
    </xdr:from>
    <xdr:to>
      <xdr:col>68</xdr:col>
      <xdr:colOff>73025</xdr:colOff>
      <xdr:row>30</xdr:row>
      <xdr:rowOff>74554</xdr:rowOff>
    </xdr:to>
    <xdr:cxnSp macro="">
      <xdr:nvCxnSpPr>
        <xdr:cNvPr id="148" name="直線コネクタ 147"/>
        <xdr:cNvCxnSpPr/>
      </xdr:nvCxnSpPr>
      <xdr:spPr>
        <a:xfrm flipV="1">
          <a:off x="12560300" y="5955640"/>
          <a:ext cx="762000" cy="3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118775</xdr:rowOff>
    </xdr:from>
    <xdr:to>
      <xdr:col>60</xdr:col>
      <xdr:colOff>123825</xdr:colOff>
      <xdr:row>30</xdr:row>
      <xdr:rowOff>48925</xdr:rowOff>
    </xdr:to>
    <xdr:sp macro="" textlink="">
      <xdr:nvSpPr>
        <xdr:cNvPr id="149" name="楕円 148"/>
        <xdr:cNvSpPr/>
      </xdr:nvSpPr>
      <xdr:spPr>
        <a:xfrm>
          <a:off x="11747500" y="5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169575</xdr:rowOff>
    </xdr:from>
    <xdr:to>
      <xdr:col>64</xdr:col>
      <xdr:colOff>73025</xdr:colOff>
      <xdr:row>30</xdr:row>
      <xdr:rowOff>74554</xdr:rowOff>
    </xdr:to>
    <xdr:cxnSp macro="">
      <xdr:nvCxnSpPr>
        <xdr:cNvPr id="150" name="直線コネクタ 149"/>
        <xdr:cNvCxnSpPr/>
      </xdr:nvCxnSpPr>
      <xdr:spPr>
        <a:xfrm>
          <a:off x="11798300" y="5913150"/>
          <a:ext cx="762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4"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60693</xdr:rowOff>
    </xdr:from>
    <xdr:ext cx="469744" cy="259045"/>
    <xdr:sp macro="" textlink="">
      <xdr:nvSpPr>
        <xdr:cNvPr id="155" name="n_1mainValue債務償還比率"/>
        <xdr:cNvSpPr txBox="1"/>
      </xdr:nvSpPr>
      <xdr:spPr>
        <a:xfrm>
          <a:off x="13836727" y="597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82542</xdr:rowOff>
    </xdr:from>
    <xdr:ext cx="469744" cy="259045"/>
    <xdr:sp macro="" textlink="">
      <xdr:nvSpPr>
        <xdr:cNvPr id="156" name="n_2mainValue債務償還比率"/>
        <xdr:cNvSpPr txBox="1"/>
      </xdr:nvSpPr>
      <xdr:spPr>
        <a:xfrm>
          <a:off x="13087427" y="59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116481</xdr:rowOff>
    </xdr:from>
    <xdr:ext cx="469744" cy="259045"/>
    <xdr:sp macro="" textlink="">
      <xdr:nvSpPr>
        <xdr:cNvPr id="157" name="n_3mainValue債務償還比率"/>
        <xdr:cNvSpPr txBox="1"/>
      </xdr:nvSpPr>
      <xdr:spPr>
        <a:xfrm>
          <a:off x="12325427" y="60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40052</xdr:rowOff>
    </xdr:from>
    <xdr:ext cx="469744" cy="259045"/>
    <xdr:sp macro="" textlink="">
      <xdr:nvSpPr>
        <xdr:cNvPr id="158" name="n_4mainValue債務償還比率"/>
        <xdr:cNvSpPr txBox="1"/>
      </xdr:nvSpPr>
      <xdr:spPr>
        <a:xfrm>
          <a:off x="11563427" y="595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13,889
394.85
8,239,274
7,891,364
330,504
5,236,319
8,543,835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3" name="楕円 72"/>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42562</xdr:rowOff>
    </xdr:from>
    <xdr:ext cx="405111" cy="259045"/>
    <xdr:sp macro="" textlink="">
      <xdr:nvSpPr>
        <xdr:cNvPr id="74" name="【道路】&#10;有形固定資産減価償却率該当値テキスト"/>
        <xdr:cNvSpPr txBox="1"/>
      </xdr:nvSpPr>
      <xdr:spPr>
        <a:xfrm>
          <a:off x="4673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5" name="楕円 74"/>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70485</xdr:rowOff>
    </xdr:to>
    <xdr:cxnSp macro="">
      <xdr:nvCxnSpPr>
        <xdr:cNvPr id="76" name="直線コネクタ 75"/>
        <xdr:cNvCxnSpPr/>
      </xdr:nvCxnSpPr>
      <xdr:spPr>
        <a:xfrm>
          <a:off x="3797300" y="63798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77" name="楕円 76"/>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36195</xdr:rowOff>
    </xdr:to>
    <xdr:cxnSp macro="">
      <xdr:nvCxnSpPr>
        <xdr:cNvPr id="78" name="直線コネクタ 77"/>
        <xdr:cNvCxnSpPr/>
      </xdr:nvCxnSpPr>
      <xdr:spPr>
        <a:xfrm>
          <a:off x="2908300" y="634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88265</xdr:rowOff>
    </xdr:from>
    <xdr:to>
      <xdr:col>10</xdr:col>
      <xdr:colOff>165100</xdr:colOff>
      <xdr:row>37</xdr:row>
      <xdr:rowOff>18415</xdr:rowOff>
    </xdr:to>
    <xdr:sp macro="" textlink="">
      <xdr:nvSpPr>
        <xdr:cNvPr id="79" name="楕円 78"/>
        <xdr:cNvSpPr/>
      </xdr:nvSpPr>
      <xdr:spPr>
        <a:xfrm>
          <a:off x="1968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139065</xdr:rowOff>
    </xdr:from>
    <xdr:to>
      <xdr:col>15</xdr:col>
      <xdr:colOff>50800</xdr:colOff>
      <xdr:row>37</xdr:row>
      <xdr:rowOff>0</xdr:rowOff>
    </xdr:to>
    <xdr:cxnSp macro="">
      <xdr:nvCxnSpPr>
        <xdr:cNvPr id="80" name="直線コネクタ 79"/>
        <xdr:cNvCxnSpPr/>
      </xdr:nvCxnSpPr>
      <xdr:spPr>
        <a:xfrm>
          <a:off x="2019300" y="63112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53975</xdr:rowOff>
    </xdr:from>
    <xdr:to>
      <xdr:col>6</xdr:col>
      <xdr:colOff>38100</xdr:colOff>
      <xdr:row>36</xdr:row>
      <xdr:rowOff>155575</xdr:rowOff>
    </xdr:to>
    <xdr:sp macro="" textlink="">
      <xdr:nvSpPr>
        <xdr:cNvPr id="81" name="楕円 80"/>
        <xdr:cNvSpPr/>
      </xdr:nvSpPr>
      <xdr:spPr>
        <a:xfrm>
          <a:off x="1079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104775</xdr:rowOff>
    </xdr:from>
    <xdr:to>
      <xdr:col>10</xdr:col>
      <xdr:colOff>114300</xdr:colOff>
      <xdr:row>36</xdr:row>
      <xdr:rowOff>139065</xdr:rowOff>
    </xdr:to>
    <xdr:cxnSp macro="">
      <xdr:nvCxnSpPr>
        <xdr:cNvPr id="82" name="直線コネクタ 81"/>
        <xdr:cNvCxnSpPr/>
      </xdr:nvCxnSpPr>
      <xdr:spPr>
        <a:xfrm>
          <a:off x="1130300" y="6276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7" name="n_1mainValue【道路】&#10;有形固定資産減価償却率"/>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67327</xdr:rowOff>
    </xdr:from>
    <xdr:ext cx="405111" cy="259045"/>
    <xdr:sp macro="" textlink="">
      <xdr:nvSpPr>
        <xdr:cNvPr id="88" name="n_2mainValue【道路】&#10;有形固定資産減価償却率"/>
        <xdr:cNvSpPr txBox="1"/>
      </xdr:nvSpPr>
      <xdr:spPr>
        <a:xfrm>
          <a:off x="2705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34942</xdr:rowOff>
    </xdr:from>
    <xdr:ext cx="405111" cy="259045"/>
    <xdr:sp macro="" textlink="">
      <xdr:nvSpPr>
        <xdr:cNvPr id="89" name="n_3mainValue【道路】&#10;有形固定資産減価償却率"/>
        <xdr:cNvSpPr txBox="1"/>
      </xdr:nvSpPr>
      <xdr:spPr>
        <a:xfrm>
          <a:off x="1816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652</xdr:rowOff>
    </xdr:from>
    <xdr:ext cx="405111" cy="259045"/>
    <xdr:sp macro="" textlink="">
      <xdr:nvSpPr>
        <xdr:cNvPr id="90" name="n_4mainValue【道路】&#10;有形固定資産減価償却率"/>
        <xdr:cNvSpPr txBox="1"/>
      </xdr:nvSpPr>
      <xdr:spPr>
        <a:xfrm>
          <a:off x="927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70160</xdr:rowOff>
    </xdr:from>
    <xdr:to>
      <xdr:col>55</xdr:col>
      <xdr:colOff>50800</xdr:colOff>
      <xdr:row>42</xdr:row>
      <xdr:rowOff>310</xdr:rowOff>
    </xdr:to>
    <xdr:sp macro="" textlink="">
      <xdr:nvSpPr>
        <xdr:cNvPr id="128" name="楕円 127"/>
        <xdr:cNvSpPr/>
      </xdr:nvSpPr>
      <xdr:spPr>
        <a:xfrm>
          <a:off x="10426700" y="70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70524</xdr:rowOff>
    </xdr:from>
    <xdr:to>
      <xdr:col>50</xdr:col>
      <xdr:colOff>165100</xdr:colOff>
      <xdr:row>42</xdr:row>
      <xdr:rowOff>674</xdr:rowOff>
    </xdr:to>
    <xdr:sp macro="" textlink="">
      <xdr:nvSpPr>
        <xdr:cNvPr id="130" name="楕円 129"/>
        <xdr:cNvSpPr/>
      </xdr:nvSpPr>
      <xdr:spPr>
        <a:xfrm>
          <a:off x="9588500" y="70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120960</xdr:rowOff>
    </xdr:from>
    <xdr:to>
      <xdr:col>55</xdr:col>
      <xdr:colOff>0</xdr:colOff>
      <xdr:row>41</xdr:row>
      <xdr:rowOff>121324</xdr:rowOff>
    </xdr:to>
    <xdr:cxnSp macro="">
      <xdr:nvCxnSpPr>
        <xdr:cNvPr id="131" name="直線コネクタ 130"/>
        <xdr:cNvCxnSpPr/>
      </xdr:nvCxnSpPr>
      <xdr:spPr>
        <a:xfrm flipV="1">
          <a:off x="9639300" y="7150410"/>
          <a:ext cx="8382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70745</xdr:rowOff>
    </xdr:from>
    <xdr:to>
      <xdr:col>46</xdr:col>
      <xdr:colOff>38100</xdr:colOff>
      <xdr:row>42</xdr:row>
      <xdr:rowOff>895</xdr:rowOff>
    </xdr:to>
    <xdr:sp macro="" textlink="">
      <xdr:nvSpPr>
        <xdr:cNvPr id="132" name="楕円 131"/>
        <xdr:cNvSpPr/>
      </xdr:nvSpPr>
      <xdr:spPr>
        <a:xfrm>
          <a:off x="8699500" y="71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121324</xdr:rowOff>
    </xdr:from>
    <xdr:to>
      <xdr:col>50</xdr:col>
      <xdr:colOff>114300</xdr:colOff>
      <xdr:row>41</xdr:row>
      <xdr:rowOff>121545</xdr:rowOff>
    </xdr:to>
    <xdr:cxnSp macro="">
      <xdr:nvCxnSpPr>
        <xdr:cNvPr id="133" name="直線コネクタ 132"/>
        <xdr:cNvCxnSpPr/>
      </xdr:nvCxnSpPr>
      <xdr:spPr>
        <a:xfrm flipV="1">
          <a:off x="8750300" y="7150774"/>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70945</xdr:rowOff>
    </xdr:from>
    <xdr:to>
      <xdr:col>41</xdr:col>
      <xdr:colOff>101600</xdr:colOff>
      <xdr:row>42</xdr:row>
      <xdr:rowOff>1095</xdr:rowOff>
    </xdr:to>
    <xdr:sp macro="" textlink="">
      <xdr:nvSpPr>
        <xdr:cNvPr id="134" name="楕円 133"/>
        <xdr:cNvSpPr/>
      </xdr:nvSpPr>
      <xdr:spPr>
        <a:xfrm>
          <a:off x="7810500" y="71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121545</xdr:rowOff>
    </xdr:from>
    <xdr:to>
      <xdr:col>45</xdr:col>
      <xdr:colOff>177800</xdr:colOff>
      <xdr:row>41</xdr:row>
      <xdr:rowOff>121745</xdr:rowOff>
    </xdr:to>
    <xdr:cxnSp macro="">
      <xdr:nvCxnSpPr>
        <xdr:cNvPr id="135" name="直線コネクタ 134"/>
        <xdr:cNvCxnSpPr/>
      </xdr:nvCxnSpPr>
      <xdr:spPr>
        <a:xfrm flipV="1">
          <a:off x="7861300" y="7150995"/>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71169</xdr:rowOff>
    </xdr:from>
    <xdr:to>
      <xdr:col>36</xdr:col>
      <xdr:colOff>165100</xdr:colOff>
      <xdr:row>42</xdr:row>
      <xdr:rowOff>1319</xdr:rowOff>
    </xdr:to>
    <xdr:sp macro="" textlink="">
      <xdr:nvSpPr>
        <xdr:cNvPr id="136" name="楕円 135"/>
        <xdr:cNvSpPr/>
      </xdr:nvSpPr>
      <xdr:spPr>
        <a:xfrm>
          <a:off x="6921500" y="71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121745</xdr:rowOff>
    </xdr:from>
    <xdr:to>
      <xdr:col>41</xdr:col>
      <xdr:colOff>50800</xdr:colOff>
      <xdr:row>41</xdr:row>
      <xdr:rowOff>121969</xdr:rowOff>
    </xdr:to>
    <xdr:cxnSp macro="">
      <xdr:nvCxnSpPr>
        <xdr:cNvPr id="137" name="直線コネクタ 136"/>
        <xdr:cNvCxnSpPr/>
      </xdr:nvCxnSpPr>
      <xdr:spPr>
        <a:xfrm flipV="1">
          <a:off x="6972300" y="7151195"/>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163251</xdr:rowOff>
    </xdr:from>
    <xdr:ext cx="534377" cy="259045"/>
    <xdr:sp macro="" textlink="">
      <xdr:nvSpPr>
        <xdr:cNvPr id="142" name="n_1mainValue【道路】&#10;一人当たり延長"/>
        <xdr:cNvSpPr txBox="1"/>
      </xdr:nvSpPr>
      <xdr:spPr>
        <a:xfrm>
          <a:off x="9359411" y="719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163472</xdr:rowOff>
    </xdr:from>
    <xdr:ext cx="534377" cy="259045"/>
    <xdr:sp macro="" textlink="">
      <xdr:nvSpPr>
        <xdr:cNvPr id="143" name="n_2mainValue【道路】&#10;一人当たり延長"/>
        <xdr:cNvSpPr txBox="1"/>
      </xdr:nvSpPr>
      <xdr:spPr>
        <a:xfrm>
          <a:off x="8483111" y="71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163672</xdr:rowOff>
    </xdr:from>
    <xdr:ext cx="534377" cy="259045"/>
    <xdr:sp macro="" textlink="">
      <xdr:nvSpPr>
        <xdr:cNvPr id="144" name="n_3mainValue【道路】&#10;一人当たり延長"/>
        <xdr:cNvSpPr txBox="1"/>
      </xdr:nvSpPr>
      <xdr:spPr>
        <a:xfrm>
          <a:off x="7594111" y="71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163896</xdr:rowOff>
    </xdr:from>
    <xdr:ext cx="534377" cy="259045"/>
    <xdr:sp macro="" textlink="">
      <xdr:nvSpPr>
        <xdr:cNvPr id="145" name="n_4mainValue【道路】&#10;一人当たり延長"/>
        <xdr:cNvSpPr txBox="1"/>
      </xdr:nvSpPr>
      <xdr:spPr>
        <a:xfrm>
          <a:off x="6705111" y="719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87" name="楕円 186"/>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102343</xdr:rowOff>
    </xdr:from>
    <xdr:ext cx="405111" cy="259045"/>
    <xdr:sp macro="" textlink="">
      <xdr:nvSpPr>
        <xdr:cNvPr id="188" name="【橋りょう・トンネル】&#10;有形固定資産減価償却率該当値テキスト"/>
        <xdr:cNvSpPr txBox="1"/>
      </xdr:nvSpPr>
      <xdr:spPr>
        <a:xfrm>
          <a:off x="4673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92891</xdr:rowOff>
    </xdr:from>
    <xdr:to>
      <xdr:col>20</xdr:col>
      <xdr:colOff>38100</xdr:colOff>
      <xdr:row>61</xdr:row>
      <xdr:rowOff>23041</xdr:rowOff>
    </xdr:to>
    <xdr:sp macro="" textlink="">
      <xdr:nvSpPr>
        <xdr:cNvPr id="189" name="楕円 188"/>
        <xdr:cNvSpPr/>
      </xdr:nvSpPr>
      <xdr:spPr>
        <a:xfrm>
          <a:off x="3746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143691</xdr:rowOff>
    </xdr:from>
    <xdr:to>
      <xdr:col>24</xdr:col>
      <xdr:colOff>63500</xdr:colOff>
      <xdr:row>61</xdr:row>
      <xdr:rowOff>3266</xdr:rowOff>
    </xdr:to>
    <xdr:cxnSp macro="">
      <xdr:nvCxnSpPr>
        <xdr:cNvPr id="190" name="直線コネクタ 189"/>
        <xdr:cNvCxnSpPr/>
      </xdr:nvCxnSpPr>
      <xdr:spPr>
        <a:xfrm>
          <a:off x="3797300" y="1043069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1" name="楕円 190"/>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143691</xdr:rowOff>
    </xdr:to>
    <xdr:cxnSp macro="">
      <xdr:nvCxnSpPr>
        <xdr:cNvPr id="192" name="直線コネクタ 191"/>
        <xdr:cNvCxnSpPr/>
      </xdr:nvCxnSpPr>
      <xdr:spPr>
        <a:xfrm>
          <a:off x="2908300" y="104013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93" name="楕円 192"/>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114300</xdr:rowOff>
    </xdr:to>
    <xdr:cxnSp macro="">
      <xdr:nvCxnSpPr>
        <xdr:cNvPr id="194" name="直線コネクタ 193"/>
        <xdr:cNvCxnSpPr/>
      </xdr:nvCxnSpPr>
      <xdr:spPr>
        <a:xfrm>
          <a:off x="2019300" y="103702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xdr:rowOff>
    </xdr:from>
    <xdr:to>
      <xdr:col>6</xdr:col>
      <xdr:colOff>38100</xdr:colOff>
      <xdr:row>60</xdr:row>
      <xdr:rowOff>104684</xdr:rowOff>
    </xdr:to>
    <xdr:sp macro="" textlink="">
      <xdr:nvSpPr>
        <xdr:cNvPr id="195" name="楕円 194"/>
        <xdr:cNvSpPr/>
      </xdr:nvSpPr>
      <xdr:spPr>
        <a:xfrm>
          <a:off x="1079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53884</xdr:rowOff>
    </xdr:from>
    <xdr:to>
      <xdr:col>10</xdr:col>
      <xdr:colOff>114300</xdr:colOff>
      <xdr:row>60</xdr:row>
      <xdr:rowOff>83276</xdr:rowOff>
    </xdr:to>
    <xdr:cxnSp macro="">
      <xdr:nvCxnSpPr>
        <xdr:cNvPr id="196" name="直線コネクタ 195"/>
        <xdr:cNvCxnSpPr/>
      </xdr:nvCxnSpPr>
      <xdr:spPr>
        <a:xfrm>
          <a:off x="1130300" y="103408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14168</xdr:rowOff>
    </xdr:from>
    <xdr:ext cx="405111" cy="259045"/>
    <xdr:sp macro="" textlink="">
      <xdr:nvSpPr>
        <xdr:cNvPr id="201" name="n_1main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main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125203</xdr:rowOff>
    </xdr:from>
    <xdr:ext cx="405111" cy="259045"/>
    <xdr:sp macro="" textlink="">
      <xdr:nvSpPr>
        <xdr:cNvPr id="203" name="n_3mainValue【橋りょう・トンネル】&#10;有形固定資産減価償却率"/>
        <xdr:cNvSpPr txBox="1"/>
      </xdr:nvSpPr>
      <xdr:spPr>
        <a:xfrm>
          <a:off x="1816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95811</xdr:rowOff>
    </xdr:from>
    <xdr:ext cx="405111" cy="259045"/>
    <xdr:sp macro="" textlink="">
      <xdr:nvSpPr>
        <xdr:cNvPr id="204" name="n_4mainValue【橋りょう・トンネル】&#10;有形固定資産減価償却率"/>
        <xdr:cNvSpPr txBox="1"/>
      </xdr:nvSpPr>
      <xdr:spPr>
        <a:xfrm>
          <a:off x="927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133769</xdr:rowOff>
    </xdr:from>
    <xdr:to>
      <xdr:col>55</xdr:col>
      <xdr:colOff>50800</xdr:colOff>
      <xdr:row>64</xdr:row>
      <xdr:rowOff>63919</xdr:rowOff>
    </xdr:to>
    <xdr:sp macro="" textlink="">
      <xdr:nvSpPr>
        <xdr:cNvPr id="246" name="楕円 245"/>
        <xdr:cNvSpPr/>
      </xdr:nvSpPr>
      <xdr:spPr>
        <a:xfrm>
          <a:off x="10426700" y="109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80449</xdr:rowOff>
    </xdr:from>
    <xdr:ext cx="599010" cy="259045"/>
    <xdr:sp macro="" textlink="">
      <xdr:nvSpPr>
        <xdr:cNvPr id="247" name="【橋りょう・トンネル】&#10;一人当たり有形固定資産（償却資産）額該当値テキスト"/>
        <xdr:cNvSpPr txBox="1"/>
      </xdr:nvSpPr>
      <xdr:spPr>
        <a:xfrm>
          <a:off x="10515600" y="1088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137220</xdr:rowOff>
    </xdr:from>
    <xdr:to>
      <xdr:col>50</xdr:col>
      <xdr:colOff>165100</xdr:colOff>
      <xdr:row>64</xdr:row>
      <xdr:rowOff>67370</xdr:rowOff>
    </xdr:to>
    <xdr:sp macro="" textlink="">
      <xdr:nvSpPr>
        <xdr:cNvPr id="248" name="楕円 247"/>
        <xdr:cNvSpPr/>
      </xdr:nvSpPr>
      <xdr:spPr>
        <a:xfrm>
          <a:off x="9588500" y="109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13119</xdr:rowOff>
    </xdr:from>
    <xdr:to>
      <xdr:col>55</xdr:col>
      <xdr:colOff>0</xdr:colOff>
      <xdr:row>64</xdr:row>
      <xdr:rowOff>16570</xdr:rowOff>
    </xdr:to>
    <xdr:cxnSp macro="">
      <xdr:nvCxnSpPr>
        <xdr:cNvPr id="249" name="直線コネクタ 248"/>
        <xdr:cNvCxnSpPr/>
      </xdr:nvCxnSpPr>
      <xdr:spPr>
        <a:xfrm flipV="1">
          <a:off x="9639300" y="10985919"/>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139570</xdr:rowOff>
    </xdr:from>
    <xdr:to>
      <xdr:col>46</xdr:col>
      <xdr:colOff>38100</xdr:colOff>
      <xdr:row>64</xdr:row>
      <xdr:rowOff>69720</xdr:rowOff>
    </xdr:to>
    <xdr:sp macro="" textlink="">
      <xdr:nvSpPr>
        <xdr:cNvPr id="250" name="楕円 249"/>
        <xdr:cNvSpPr/>
      </xdr:nvSpPr>
      <xdr:spPr>
        <a:xfrm>
          <a:off x="8699500" y="109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16570</xdr:rowOff>
    </xdr:from>
    <xdr:to>
      <xdr:col>50</xdr:col>
      <xdr:colOff>114300</xdr:colOff>
      <xdr:row>64</xdr:row>
      <xdr:rowOff>18920</xdr:rowOff>
    </xdr:to>
    <xdr:cxnSp macro="">
      <xdr:nvCxnSpPr>
        <xdr:cNvPr id="251" name="直線コネクタ 250"/>
        <xdr:cNvCxnSpPr/>
      </xdr:nvCxnSpPr>
      <xdr:spPr>
        <a:xfrm flipV="1">
          <a:off x="8750300" y="10989370"/>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141474</xdr:rowOff>
    </xdr:from>
    <xdr:to>
      <xdr:col>41</xdr:col>
      <xdr:colOff>101600</xdr:colOff>
      <xdr:row>64</xdr:row>
      <xdr:rowOff>71624</xdr:rowOff>
    </xdr:to>
    <xdr:sp macro="" textlink="">
      <xdr:nvSpPr>
        <xdr:cNvPr id="252" name="楕円 251"/>
        <xdr:cNvSpPr/>
      </xdr:nvSpPr>
      <xdr:spPr>
        <a:xfrm>
          <a:off x="7810500" y="109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18920</xdr:rowOff>
    </xdr:from>
    <xdr:to>
      <xdr:col>45</xdr:col>
      <xdr:colOff>177800</xdr:colOff>
      <xdr:row>64</xdr:row>
      <xdr:rowOff>20824</xdr:rowOff>
    </xdr:to>
    <xdr:cxnSp macro="">
      <xdr:nvCxnSpPr>
        <xdr:cNvPr id="253" name="直線コネクタ 252"/>
        <xdr:cNvCxnSpPr/>
      </xdr:nvCxnSpPr>
      <xdr:spPr>
        <a:xfrm flipV="1">
          <a:off x="7861300" y="10991720"/>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145032</xdr:rowOff>
    </xdr:from>
    <xdr:to>
      <xdr:col>36</xdr:col>
      <xdr:colOff>165100</xdr:colOff>
      <xdr:row>64</xdr:row>
      <xdr:rowOff>75182</xdr:rowOff>
    </xdr:to>
    <xdr:sp macro="" textlink="">
      <xdr:nvSpPr>
        <xdr:cNvPr id="254" name="楕円 253"/>
        <xdr:cNvSpPr/>
      </xdr:nvSpPr>
      <xdr:spPr>
        <a:xfrm>
          <a:off x="6921500" y="109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20824</xdr:rowOff>
    </xdr:from>
    <xdr:to>
      <xdr:col>41</xdr:col>
      <xdr:colOff>50800</xdr:colOff>
      <xdr:row>64</xdr:row>
      <xdr:rowOff>24382</xdr:rowOff>
    </xdr:to>
    <xdr:cxnSp macro="">
      <xdr:nvCxnSpPr>
        <xdr:cNvPr id="255" name="直線コネクタ 254"/>
        <xdr:cNvCxnSpPr/>
      </xdr:nvCxnSpPr>
      <xdr:spPr>
        <a:xfrm flipV="1">
          <a:off x="6972300" y="10993624"/>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58497</xdr:rowOff>
    </xdr:from>
    <xdr:ext cx="599010" cy="259045"/>
    <xdr:sp macro="" textlink="">
      <xdr:nvSpPr>
        <xdr:cNvPr id="260" name="n_1mainValue【橋りょう・トンネル】&#10;一人当たり有形固定資産（償却資産）額"/>
        <xdr:cNvSpPr txBox="1"/>
      </xdr:nvSpPr>
      <xdr:spPr>
        <a:xfrm>
          <a:off x="9327095" y="1103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60847</xdr:rowOff>
    </xdr:from>
    <xdr:ext cx="599010" cy="259045"/>
    <xdr:sp macro="" textlink="">
      <xdr:nvSpPr>
        <xdr:cNvPr id="261" name="n_2mainValue【橋りょう・トンネル】&#10;一人当たり有形固定資産（償却資産）額"/>
        <xdr:cNvSpPr txBox="1"/>
      </xdr:nvSpPr>
      <xdr:spPr>
        <a:xfrm>
          <a:off x="8450795" y="1103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62751</xdr:rowOff>
    </xdr:from>
    <xdr:ext cx="599010" cy="259045"/>
    <xdr:sp macro="" textlink="">
      <xdr:nvSpPr>
        <xdr:cNvPr id="262" name="n_3mainValue【橋りょう・トンネル】&#10;一人当たり有形固定資産（償却資産）額"/>
        <xdr:cNvSpPr txBox="1"/>
      </xdr:nvSpPr>
      <xdr:spPr>
        <a:xfrm>
          <a:off x="7561795" y="1103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66309</xdr:rowOff>
    </xdr:from>
    <xdr:ext cx="599010" cy="259045"/>
    <xdr:sp macro="" textlink="">
      <xdr:nvSpPr>
        <xdr:cNvPr id="263" name="n_4mainValue【橋りょう・トンネル】&#10;一人当たり有形固定資産（償却資産）額"/>
        <xdr:cNvSpPr txBox="1"/>
      </xdr:nvSpPr>
      <xdr:spPr>
        <a:xfrm>
          <a:off x="6672795" y="1103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304" name="楕円 303"/>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305" name="【公営住宅】&#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306" name="楕円 305"/>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60961</xdr:rowOff>
    </xdr:to>
    <xdr:cxnSp macro="">
      <xdr:nvCxnSpPr>
        <xdr:cNvPr id="307" name="直線コネクタ 306"/>
        <xdr:cNvCxnSpPr/>
      </xdr:nvCxnSpPr>
      <xdr:spPr>
        <a:xfrm>
          <a:off x="3797300" y="139122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08" name="楕円 307"/>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24764</xdr:rowOff>
    </xdr:to>
    <xdr:cxnSp macro="">
      <xdr:nvCxnSpPr>
        <xdr:cNvPr id="309" name="直線コネクタ 308"/>
        <xdr:cNvCxnSpPr/>
      </xdr:nvCxnSpPr>
      <xdr:spPr>
        <a:xfrm>
          <a:off x="2908300" y="13879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82550</xdr:rowOff>
    </xdr:from>
    <xdr:to>
      <xdr:col>10</xdr:col>
      <xdr:colOff>165100</xdr:colOff>
      <xdr:row>81</xdr:row>
      <xdr:rowOff>12700</xdr:rowOff>
    </xdr:to>
    <xdr:sp macro="" textlink="">
      <xdr:nvSpPr>
        <xdr:cNvPr id="310" name="楕円 309"/>
        <xdr:cNvSpPr/>
      </xdr:nvSpPr>
      <xdr:spPr>
        <a:xfrm>
          <a:off x="196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133350</xdr:rowOff>
    </xdr:from>
    <xdr:to>
      <xdr:col>15</xdr:col>
      <xdr:colOff>50800</xdr:colOff>
      <xdr:row>80</xdr:row>
      <xdr:rowOff>163830</xdr:rowOff>
    </xdr:to>
    <xdr:cxnSp macro="">
      <xdr:nvCxnSpPr>
        <xdr:cNvPr id="311" name="直線コネクタ 310"/>
        <xdr:cNvCxnSpPr/>
      </xdr:nvCxnSpPr>
      <xdr:spPr>
        <a:xfrm>
          <a:off x="2019300" y="13849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59689</xdr:rowOff>
    </xdr:from>
    <xdr:to>
      <xdr:col>6</xdr:col>
      <xdr:colOff>38100</xdr:colOff>
      <xdr:row>80</xdr:row>
      <xdr:rowOff>161289</xdr:rowOff>
    </xdr:to>
    <xdr:sp macro="" textlink="">
      <xdr:nvSpPr>
        <xdr:cNvPr id="312" name="楕円 311"/>
        <xdr:cNvSpPr/>
      </xdr:nvSpPr>
      <xdr:spPr>
        <a:xfrm>
          <a:off x="1079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110489</xdr:rowOff>
    </xdr:from>
    <xdr:to>
      <xdr:col>10</xdr:col>
      <xdr:colOff>114300</xdr:colOff>
      <xdr:row>80</xdr:row>
      <xdr:rowOff>133350</xdr:rowOff>
    </xdr:to>
    <xdr:cxnSp macro="">
      <xdr:nvCxnSpPr>
        <xdr:cNvPr id="313" name="直線コネクタ 312"/>
        <xdr:cNvCxnSpPr/>
      </xdr:nvCxnSpPr>
      <xdr:spPr>
        <a:xfrm>
          <a:off x="1130300" y="13826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318" name="n_1mainValue【公営住宅】&#10;有形固定資産減価償却率"/>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19"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320" name="n_3mainValue【公営住宅】&#10;有形固定資産減価償却率"/>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6366</xdr:rowOff>
    </xdr:from>
    <xdr:ext cx="405111" cy="259045"/>
    <xdr:sp macro="" textlink="">
      <xdr:nvSpPr>
        <xdr:cNvPr id="321" name="n_4mainValue【公営住宅】&#10;有形固定資産減価償却率"/>
        <xdr:cNvSpPr txBox="1"/>
      </xdr:nvSpPr>
      <xdr:spPr>
        <a:xfrm>
          <a:off x="927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14732</xdr:rowOff>
    </xdr:from>
    <xdr:to>
      <xdr:col>55</xdr:col>
      <xdr:colOff>50800</xdr:colOff>
      <xdr:row>83</xdr:row>
      <xdr:rowOff>116332</xdr:rowOff>
    </xdr:to>
    <xdr:sp macro="" textlink="">
      <xdr:nvSpPr>
        <xdr:cNvPr id="361" name="楕円 360"/>
        <xdr:cNvSpPr/>
      </xdr:nvSpPr>
      <xdr:spPr>
        <a:xfrm>
          <a:off x="104267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37609</xdr:rowOff>
    </xdr:from>
    <xdr:ext cx="469744" cy="259045"/>
    <xdr:sp macro="" textlink="">
      <xdr:nvSpPr>
        <xdr:cNvPr id="362" name="【公営住宅】&#10;一人当たり面積該当値テキスト"/>
        <xdr:cNvSpPr txBox="1"/>
      </xdr:nvSpPr>
      <xdr:spPr>
        <a:xfrm>
          <a:off x="10515600" y="1409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31496</xdr:rowOff>
    </xdr:from>
    <xdr:to>
      <xdr:col>50</xdr:col>
      <xdr:colOff>165100</xdr:colOff>
      <xdr:row>83</xdr:row>
      <xdr:rowOff>133096</xdr:rowOff>
    </xdr:to>
    <xdr:sp macro="" textlink="">
      <xdr:nvSpPr>
        <xdr:cNvPr id="363" name="楕円 362"/>
        <xdr:cNvSpPr/>
      </xdr:nvSpPr>
      <xdr:spPr>
        <a:xfrm>
          <a:off x="9588500" y="142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65532</xdr:rowOff>
    </xdr:from>
    <xdr:to>
      <xdr:col>55</xdr:col>
      <xdr:colOff>0</xdr:colOff>
      <xdr:row>83</xdr:row>
      <xdr:rowOff>82296</xdr:rowOff>
    </xdr:to>
    <xdr:cxnSp macro="">
      <xdr:nvCxnSpPr>
        <xdr:cNvPr id="364" name="直線コネクタ 363"/>
        <xdr:cNvCxnSpPr/>
      </xdr:nvCxnSpPr>
      <xdr:spPr>
        <a:xfrm flipV="1">
          <a:off x="9639300" y="14295882"/>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41402</xdr:rowOff>
    </xdr:from>
    <xdr:to>
      <xdr:col>46</xdr:col>
      <xdr:colOff>38100</xdr:colOff>
      <xdr:row>83</xdr:row>
      <xdr:rowOff>143002</xdr:rowOff>
    </xdr:to>
    <xdr:sp macro="" textlink="">
      <xdr:nvSpPr>
        <xdr:cNvPr id="365" name="楕円 364"/>
        <xdr:cNvSpPr/>
      </xdr:nvSpPr>
      <xdr:spPr>
        <a:xfrm>
          <a:off x="8699500" y="14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82296</xdr:rowOff>
    </xdr:from>
    <xdr:to>
      <xdr:col>50</xdr:col>
      <xdr:colOff>114300</xdr:colOff>
      <xdr:row>83</xdr:row>
      <xdr:rowOff>92202</xdr:rowOff>
    </xdr:to>
    <xdr:cxnSp macro="">
      <xdr:nvCxnSpPr>
        <xdr:cNvPr id="366" name="直線コネクタ 365"/>
        <xdr:cNvCxnSpPr/>
      </xdr:nvCxnSpPr>
      <xdr:spPr>
        <a:xfrm flipV="1">
          <a:off x="8750300" y="1431264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47879</xdr:rowOff>
    </xdr:from>
    <xdr:to>
      <xdr:col>41</xdr:col>
      <xdr:colOff>101600</xdr:colOff>
      <xdr:row>83</xdr:row>
      <xdr:rowOff>149479</xdr:rowOff>
    </xdr:to>
    <xdr:sp macro="" textlink="">
      <xdr:nvSpPr>
        <xdr:cNvPr id="367" name="楕円 366"/>
        <xdr:cNvSpPr/>
      </xdr:nvSpPr>
      <xdr:spPr>
        <a:xfrm>
          <a:off x="7810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92202</xdr:rowOff>
    </xdr:from>
    <xdr:to>
      <xdr:col>45</xdr:col>
      <xdr:colOff>177800</xdr:colOff>
      <xdr:row>83</xdr:row>
      <xdr:rowOff>98679</xdr:rowOff>
    </xdr:to>
    <xdr:cxnSp macro="">
      <xdr:nvCxnSpPr>
        <xdr:cNvPr id="368" name="直線コネクタ 367"/>
        <xdr:cNvCxnSpPr/>
      </xdr:nvCxnSpPr>
      <xdr:spPr>
        <a:xfrm flipV="1">
          <a:off x="7861300" y="1432255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58165</xdr:rowOff>
    </xdr:from>
    <xdr:to>
      <xdr:col>36</xdr:col>
      <xdr:colOff>165100</xdr:colOff>
      <xdr:row>83</xdr:row>
      <xdr:rowOff>159765</xdr:rowOff>
    </xdr:to>
    <xdr:sp macro="" textlink="">
      <xdr:nvSpPr>
        <xdr:cNvPr id="369" name="楕円 368"/>
        <xdr:cNvSpPr/>
      </xdr:nvSpPr>
      <xdr:spPr>
        <a:xfrm>
          <a:off x="6921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98679</xdr:rowOff>
    </xdr:from>
    <xdr:to>
      <xdr:col>41</xdr:col>
      <xdr:colOff>50800</xdr:colOff>
      <xdr:row>83</xdr:row>
      <xdr:rowOff>108965</xdr:rowOff>
    </xdr:to>
    <xdr:cxnSp macro="">
      <xdr:nvCxnSpPr>
        <xdr:cNvPr id="370" name="直線コネクタ 369"/>
        <xdr:cNvCxnSpPr/>
      </xdr:nvCxnSpPr>
      <xdr:spPr>
        <a:xfrm flipV="1">
          <a:off x="6972300" y="1432902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72"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73" name="n_3aveValue【公営住宅】&#10;一人当たり面積"/>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149623</xdr:rowOff>
    </xdr:from>
    <xdr:ext cx="469744" cy="259045"/>
    <xdr:sp macro="" textlink="">
      <xdr:nvSpPr>
        <xdr:cNvPr id="375" name="n_1mainValue【公営住宅】&#10;一人当たり面積"/>
        <xdr:cNvSpPr txBox="1"/>
      </xdr:nvSpPr>
      <xdr:spPr>
        <a:xfrm>
          <a:off x="9391727"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159529</xdr:rowOff>
    </xdr:from>
    <xdr:ext cx="469744" cy="259045"/>
    <xdr:sp macro="" textlink="">
      <xdr:nvSpPr>
        <xdr:cNvPr id="376" name="n_2mainValue【公営住宅】&#10;一人当たり面積"/>
        <xdr:cNvSpPr txBox="1"/>
      </xdr:nvSpPr>
      <xdr:spPr>
        <a:xfrm>
          <a:off x="8515427" y="140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166006</xdr:rowOff>
    </xdr:from>
    <xdr:ext cx="469744" cy="259045"/>
    <xdr:sp macro="" textlink="">
      <xdr:nvSpPr>
        <xdr:cNvPr id="377" name="n_3mainValue【公営住宅】&#10;一人当たり面積"/>
        <xdr:cNvSpPr txBox="1"/>
      </xdr:nvSpPr>
      <xdr:spPr>
        <a:xfrm>
          <a:off x="7626427" y="140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150892</xdr:rowOff>
    </xdr:from>
    <xdr:ext cx="469744" cy="259045"/>
    <xdr:sp macro="" textlink="">
      <xdr:nvSpPr>
        <xdr:cNvPr id="378" name="n_4mainValue【公営住宅】&#10;一人当たり面積"/>
        <xdr:cNvSpPr txBox="1"/>
      </xdr:nvSpPr>
      <xdr:spPr>
        <a:xfrm>
          <a:off x="6737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24" name="【認定こども園・幼稚園・保育所】&#10;有形固定資産減価償却率平均値テキスト"/>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435" name="楕円 434"/>
        <xdr:cNvSpPr/>
      </xdr:nvSpPr>
      <xdr:spPr>
        <a:xfrm>
          <a:off x="16268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36847</xdr:rowOff>
    </xdr:from>
    <xdr:ext cx="405111" cy="259045"/>
    <xdr:sp macro="" textlink="">
      <xdr:nvSpPr>
        <xdr:cNvPr id="436" name="【認定こども園・幼稚園・保育所】&#10;有形固定資産減価償却率該当値テキスト"/>
        <xdr:cNvSpPr txBox="1"/>
      </xdr:nvSpPr>
      <xdr:spPr>
        <a:xfrm>
          <a:off x="16357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437" name="楕円 436"/>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64770</xdr:rowOff>
    </xdr:to>
    <xdr:cxnSp macro="">
      <xdr:nvCxnSpPr>
        <xdr:cNvPr id="438" name="直線コネクタ 437"/>
        <xdr:cNvCxnSpPr/>
      </xdr:nvCxnSpPr>
      <xdr:spPr>
        <a:xfrm>
          <a:off x="15481300" y="5974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635</xdr:rowOff>
    </xdr:from>
    <xdr:to>
      <xdr:col>76</xdr:col>
      <xdr:colOff>165100</xdr:colOff>
      <xdr:row>34</xdr:row>
      <xdr:rowOff>102235</xdr:rowOff>
    </xdr:to>
    <xdr:sp macro="" textlink="">
      <xdr:nvSpPr>
        <xdr:cNvPr id="439" name="楕円 438"/>
        <xdr:cNvSpPr/>
      </xdr:nvSpPr>
      <xdr:spPr>
        <a:xfrm>
          <a:off x="14541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51435</xdr:rowOff>
    </xdr:from>
    <xdr:to>
      <xdr:col>81</xdr:col>
      <xdr:colOff>50800</xdr:colOff>
      <xdr:row>34</xdr:row>
      <xdr:rowOff>144780</xdr:rowOff>
    </xdr:to>
    <xdr:cxnSp macro="">
      <xdr:nvCxnSpPr>
        <xdr:cNvPr id="440" name="直線コネクタ 439"/>
        <xdr:cNvCxnSpPr/>
      </xdr:nvCxnSpPr>
      <xdr:spPr>
        <a:xfrm>
          <a:off x="14592300" y="588073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76835</xdr:rowOff>
    </xdr:from>
    <xdr:to>
      <xdr:col>72</xdr:col>
      <xdr:colOff>38100</xdr:colOff>
      <xdr:row>34</xdr:row>
      <xdr:rowOff>6985</xdr:rowOff>
    </xdr:to>
    <xdr:sp macro="" textlink="">
      <xdr:nvSpPr>
        <xdr:cNvPr id="441" name="楕円 440"/>
        <xdr:cNvSpPr/>
      </xdr:nvSpPr>
      <xdr:spPr>
        <a:xfrm>
          <a:off x="13652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127635</xdr:rowOff>
    </xdr:from>
    <xdr:to>
      <xdr:col>76</xdr:col>
      <xdr:colOff>114300</xdr:colOff>
      <xdr:row>34</xdr:row>
      <xdr:rowOff>51435</xdr:rowOff>
    </xdr:to>
    <xdr:cxnSp macro="">
      <xdr:nvCxnSpPr>
        <xdr:cNvPr id="442" name="直線コネクタ 441"/>
        <xdr:cNvCxnSpPr/>
      </xdr:nvCxnSpPr>
      <xdr:spPr>
        <a:xfrm>
          <a:off x="13703300" y="578548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73025</xdr:rowOff>
    </xdr:from>
    <xdr:to>
      <xdr:col>67</xdr:col>
      <xdr:colOff>101600</xdr:colOff>
      <xdr:row>34</xdr:row>
      <xdr:rowOff>3175</xdr:rowOff>
    </xdr:to>
    <xdr:sp macro="" textlink="">
      <xdr:nvSpPr>
        <xdr:cNvPr id="443" name="楕円 442"/>
        <xdr:cNvSpPr/>
      </xdr:nvSpPr>
      <xdr:spPr>
        <a:xfrm>
          <a:off x="12763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123825</xdr:rowOff>
    </xdr:from>
    <xdr:to>
      <xdr:col>71</xdr:col>
      <xdr:colOff>177800</xdr:colOff>
      <xdr:row>33</xdr:row>
      <xdr:rowOff>127635</xdr:rowOff>
    </xdr:to>
    <xdr:cxnSp macro="">
      <xdr:nvCxnSpPr>
        <xdr:cNvPr id="444" name="直線コネクタ 443"/>
        <xdr:cNvCxnSpPr/>
      </xdr:nvCxnSpPr>
      <xdr:spPr>
        <a:xfrm>
          <a:off x="12814300" y="57816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445" name="n_1aveValue【認定こども園・幼稚園・保育所】&#10;有形固定資産減価償却率"/>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46" name="n_2ave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118127</xdr:rowOff>
    </xdr:from>
    <xdr:ext cx="405111" cy="259045"/>
    <xdr:sp macro="" textlink="">
      <xdr:nvSpPr>
        <xdr:cNvPr id="447" name="n_3aveValue【認定こども園・幼稚園・保育所】&#10;有形固定資産減価償却率"/>
        <xdr:cNvSpPr txBox="1"/>
      </xdr:nvSpPr>
      <xdr:spPr>
        <a:xfrm>
          <a:off x="13500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8"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449" name="n_1mainValue【認定こども園・幼稚園・保育所】&#10;有形固定資産減価償却率"/>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118762</xdr:rowOff>
    </xdr:from>
    <xdr:ext cx="405111" cy="259045"/>
    <xdr:sp macro="" textlink="">
      <xdr:nvSpPr>
        <xdr:cNvPr id="450" name="n_2mainValue【認定こども園・幼稚園・保育所】&#10;有形固定資産減価償却率"/>
        <xdr:cNvSpPr txBox="1"/>
      </xdr:nvSpPr>
      <xdr:spPr>
        <a:xfrm>
          <a:off x="14389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23512</xdr:rowOff>
    </xdr:from>
    <xdr:ext cx="405111" cy="259045"/>
    <xdr:sp macro="" textlink="">
      <xdr:nvSpPr>
        <xdr:cNvPr id="451" name="n_3mainValue【認定こども園・幼稚園・保育所】&#10;有形固定資産減価償却率"/>
        <xdr:cNvSpPr txBox="1"/>
      </xdr:nvSpPr>
      <xdr:spPr>
        <a:xfrm>
          <a:off x="13500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19702</xdr:rowOff>
    </xdr:from>
    <xdr:ext cx="405111" cy="259045"/>
    <xdr:sp macro="" textlink="">
      <xdr:nvSpPr>
        <xdr:cNvPr id="452" name="n_4mainValue【認定こども園・幼稚園・保育所】&#10;有形固定資産減価償却率"/>
        <xdr:cNvSpPr txBox="1"/>
      </xdr:nvSpPr>
      <xdr:spPr>
        <a:xfrm>
          <a:off x="126117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79"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66548</xdr:rowOff>
    </xdr:from>
    <xdr:to>
      <xdr:col>116</xdr:col>
      <xdr:colOff>114300</xdr:colOff>
      <xdr:row>34</xdr:row>
      <xdr:rowOff>168148</xdr:rowOff>
    </xdr:to>
    <xdr:sp macro="" textlink="">
      <xdr:nvSpPr>
        <xdr:cNvPr id="490" name="楕円 489"/>
        <xdr:cNvSpPr/>
      </xdr:nvSpPr>
      <xdr:spPr>
        <a:xfrm>
          <a:off x="221107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19575</xdr:rowOff>
    </xdr:from>
    <xdr:ext cx="469744" cy="259045"/>
    <xdr:sp macro="" textlink="">
      <xdr:nvSpPr>
        <xdr:cNvPr id="491" name="【認定こども園・幼稚園・保育所】&#10;一人当たり面積該当値テキスト"/>
        <xdr:cNvSpPr txBox="1"/>
      </xdr:nvSpPr>
      <xdr:spPr>
        <a:xfrm>
          <a:off x="22199600"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100838</xdr:rowOff>
    </xdr:from>
    <xdr:to>
      <xdr:col>112</xdr:col>
      <xdr:colOff>38100</xdr:colOff>
      <xdr:row>35</xdr:row>
      <xdr:rowOff>30988</xdr:rowOff>
    </xdr:to>
    <xdr:sp macro="" textlink="">
      <xdr:nvSpPr>
        <xdr:cNvPr id="492" name="楕円 491"/>
        <xdr:cNvSpPr/>
      </xdr:nvSpPr>
      <xdr:spPr>
        <a:xfrm>
          <a:off x="21272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117348</xdr:rowOff>
    </xdr:from>
    <xdr:to>
      <xdr:col>116</xdr:col>
      <xdr:colOff>63500</xdr:colOff>
      <xdr:row>34</xdr:row>
      <xdr:rowOff>151638</xdr:rowOff>
    </xdr:to>
    <xdr:cxnSp macro="">
      <xdr:nvCxnSpPr>
        <xdr:cNvPr id="493" name="直線コネクタ 492"/>
        <xdr:cNvCxnSpPr/>
      </xdr:nvCxnSpPr>
      <xdr:spPr>
        <a:xfrm flipV="1">
          <a:off x="21323300" y="594664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123698</xdr:rowOff>
    </xdr:from>
    <xdr:to>
      <xdr:col>107</xdr:col>
      <xdr:colOff>101600</xdr:colOff>
      <xdr:row>35</xdr:row>
      <xdr:rowOff>53848</xdr:rowOff>
    </xdr:to>
    <xdr:sp macro="" textlink="">
      <xdr:nvSpPr>
        <xdr:cNvPr id="494" name="楕円 493"/>
        <xdr:cNvSpPr/>
      </xdr:nvSpPr>
      <xdr:spPr>
        <a:xfrm>
          <a:off x="20383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151638</xdr:rowOff>
    </xdr:from>
    <xdr:to>
      <xdr:col>111</xdr:col>
      <xdr:colOff>177800</xdr:colOff>
      <xdr:row>35</xdr:row>
      <xdr:rowOff>3048</xdr:rowOff>
    </xdr:to>
    <xdr:cxnSp macro="">
      <xdr:nvCxnSpPr>
        <xdr:cNvPr id="495" name="直線コネクタ 494"/>
        <xdr:cNvCxnSpPr/>
      </xdr:nvCxnSpPr>
      <xdr:spPr>
        <a:xfrm flipV="1">
          <a:off x="20434300" y="59809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144272</xdr:rowOff>
    </xdr:from>
    <xdr:to>
      <xdr:col>102</xdr:col>
      <xdr:colOff>165100</xdr:colOff>
      <xdr:row>35</xdr:row>
      <xdr:rowOff>74422</xdr:rowOff>
    </xdr:to>
    <xdr:sp macro="" textlink="">
      <xdr:nvSpPr>
        <xdr:cNvPr id="496" name="楕円 495"/>
        <xdr:cNvSpPr/>
      </xdr:nvSpPr>
      <xdr:spPr>
        <a:xfrm>
          <a:off x="19494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3048</xdr:rowOff>
    </xdr:from>
    <xdr:to>
      <xdr:col>107</xdr:col>
      <xdr:colOff>50800</xdr:colOff>
      <xdr:row>35</xdr:row>
      <xdr:rowOff>23622</xdr:rowOff>
    </xdr:to>
    <xdr:cxnSp macro="">
      <xdr:nvCxnSpPr>
        <xdr:cNvPr id="497" name="直線コネクタ 496"/>
        <xdr:cNvCxnSpPr/>
      </xdr:nvCxnSpPr>
      <xdr:spPr>
        <a:xfrm flipV="1">
          <a:off x="19545300" y="60037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32258</xdr:rowOff>
    </xdr:from>
    <xdr:to>
      <xdr:col>98</xdr:col>
      <xdr:colOff>38100</xdr:colOff>
      <xdr:row>34</xdr:row>
      <xdr:rowOff>133858</xdr:rowOff>
    </xdr:to>
    <xdr:sp macro="" textlink="">
      <xdr:nvSpPr>
        <xdr:cNvPr id="498" name="楕円 497"/>
        <xdr:cNvSpPr/>
      </xdr:nvSpPr>
      <xdr:spPr>
        <a:xfrm>
          <a:off x="18605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83058</xdr:rowOff>
    </xdr:from>
    <xdr:to>
      <xdr:col>102</xdr:col>
      <xdr:colOff>114300</xdr:colOff>
      <xdr:row>35</xdr:row>
      <xdr:rowOff>23622</xdr:rowOff>
    </xdr:to>
    <xdr:cxnSp macro="">
      <xdr:nvCxnSpPr>
        <xdr:cNvPr id="499" name="直線コネクタ 498"/>
        <xdr:cNvCxnSpPr/>
      </xdr:nvCxnSpPr>
      <xdr:spPr>
        <a:xfrm>
          <a:off x="18656300" y="591235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500"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01"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02"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3"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47515</xdr:rowOff>
    </xdr:from>
    <xdr:ext cx="469744" cy="259045"/>
    <xdr:sp macro="" textlink="">
      <xdr:nvSpPr>
        <xdr:cNvPr id="504" name="n_1mainValue【認定こども園・幼稚園・保育所】&#10;一人当たり面積"/>
        <xdr:cNvSpPr txBox="1"/>
      </xdr:nvSpPr>
      <xdr:spPr>
        <a:xfrm>
          <a:off x="21075727" y="570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70375</xdr:rowOff>
    </xdr:from>
    <xdr:ext cx="469744" cy="259045"/>
    <xdr:sp macro="" textlink="">
      <xdr:nvSpPr>
        <xdr:cNvPr id="505" name="n_2mainValue【認定こども園・幼稚園・保育所】&#10;一人当たり面積"/>
        <xdr:cNvSpPr txBox="1"/>
      </xdr:nvSpPr>
      <xdr:spPr>
        <a:xfrm>
          <a:off x="20199427" y="572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90949</xdr:rowOff>
    </xdr:from>
    <xdr:ext cx="469744" cy="259045"/>
    <xdr:sp macro="" textlink="">
      <xdr:nvSpPr>
        <xdr:cNvPr id="506" name="n_3mainValue【認定こども園・幼稚園・保育所】&#10;一人当たり面積"/>
        <xdr:cNvSpPr txBox="1"/>
      </xdr:nvSpPr>
      <xdr:spPr>
        <a:xfrm>
          <a:off x="193104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150385</xdr:rowOff>
    </xdr:from>
    <xdr:ext cx="469744" cy="259045"/>
    <xdr:sp macro="" textlink="">
      <xdr:nvSpPr>
        <xdr:cNvPr id="507" name="n_4mainValue【認定こども園・幼稚園・保育所】&#10;一人当たり面積"/>
        <xdr:cNvSpPr txBox="1"/>
      </xdr:nvSpPr>
      <xdr:spPr>
        <a:xfrm>
          <a:off x="18421427" y="56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7"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548" name="楕円 547"/>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549" name="【学校施設】&#10;有形固定資産減価償却率該当値テキスト"/>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50" name="楕円 549"/>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0</xdr:rowOff>
    </xdr:to>
    <xdr:cxnSp macro="">
      <xdr:nvCxnSpPr>
        <xdr:cNvPr id="551" name="直線コネクタ 550"/>
        <xdr:cNvCxnSpPr/>
      </xdr:nvCxnSpPr>
      <xdr:spPr>
        <a:xfrm>
          <a:off x="15481300" y="10439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69215</xdr:rowOff>
    </xdr:from>
    <xdr:to>
      <xdr:col>76</xdr:col>
      <xdr:colOff>165100</xdr:colOff>
      <xdr:row>60</xdr:row>
      <xdr:rowOff>170815</xdr:rowOff>
    </xdr:to>
    <xdr:sp macro="" textlink="">
      <xdr:nvSpPr>
        <xdr:cNvPr id="552" name="楕円 551"/>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60</xdr:row>
      <xdr:rowOff>152400</xdr:rowOff>
    </xdr:to>
    <xdr:cxnSp macro="">
      <xdr:nvCxnSpPr>
        <xdr:cNvPr id="553" name="直線コネクタ 552"/>
        <xdr:cNvCxnSpPr/>
      </xdr:nvCxnSpPr>
      <xdr:spPr>
        <a:xfrm>
          <a:off x="14592300" y="10407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4" name="楕円 553"/>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120015</xdr:rowOff>
    </xdr:to>
    <xdr:cxnSp macro="">
      <xdr:nvCxnSpPr>
        <xdr:cNvPr id="555" name="直線コネクタ 554"/>
        <xdr:cNvCxnSpPr/>
      </xdr:nvCxnSpPr>
      <xdr:spPr>
        <a:xfrm>
          <a:off x="13703300" y="10378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128270</xdr:rowOff>
    </xdr:from>
    <xdr:to>
      <xdr:col>67</xdr:col>
      <xdr:colOff>101600</xdr:colOff>
      <xdr:row>60</xdr:row>
      <xdr:rowOff>58420</xdr:rowOff>
    </xdr:to>
    <xdr:sp macro="" textlink="">
      <xdr:nvSpPr>
        <xdr:cNvPr id="556" name="楕円 555"/>
        <xdr:cNvSpPr/>
      </xdr:nvSpPr>
      <xdr:spPr>
        <a:xfrm>
          <a:off x="1276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xdr:rowOff>
    </xdr:from>
    <xdr:to>
      <xdr:col>71</xdr:col>
      <xdr:colOff>177800</xdr:colOff>
      <xdr:row>60</xdr:row>
      <xdr:rowOff>91440</xdr:rowOff>
    </xdr:to>
    <xdr:cxnSp macro="">
      <xdr:nvCxnSpPr>
        <xdr:cNvPr id="557" name="直線コネクタ 556"/>
        <xdr:cNvCxnSpPr/>
      </xdr:nvCxnSpPr>
      <xdr:spPr>
        <a:xfrm>
          <a:off x="12814300" y="10294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59"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60"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61"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562" name="n_1mainValue【学校施設】&#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563" name="n_2mainValue【学校施設】&#10;有形固定資産減価償却率"/>
        <xdr:cNvSpPr txBox="1"/>
      </xdr:nvSpPr>
      <xdr:spPr>
        <a:xfrm>
          <a:off x="14389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4" name="n_3main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49547</xdr:rowOff>
    </xdr:from>
    <xdr:ext cx="405111" cy="259045"/>
    <xdr:sp macro="" textlink="">
      <xdr:nvSpPr>
        <xdr:cNvPr id="565" name="n_4mainValue【学校施設】&#10;有形固定資産減価償却率"/>
        <xdr:cNvSpPr txBox="1"/>
      </xdr:nvSpPr>
      <xdr:spPr>
        <a:xfrm>
          <a:off x="12611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93"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146253</xdr:rowOff>
    </xdr:from>
    <xdr:to>
      <xdr:col>116</xdr:col>
      <xdr:colOff>114300</xdr:colOff>
      <xdr:row>59</xdr:row>
      <xdr:rowOff>76403</xdr:rowOff>
    </xdr:to>
    <xdr:sp macro="" textlink="">
      <xdr:nvSpPr>
        <xdr:cNvPr id="604" name="楕円 603"/>
        <xdr:cNvSpPr/>
      </xdr:nvSpPr>
      <xdr:spPr>
        <a:xfrm>
          <a:off x="22110700" y="100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169130</xdr:rowOff>
    </xdr:from>
    <xdr:ext cx="469744" cy="259045"/>
    <xdr:sp macro="" textlink="">
      <xdr:nvSpPr>
        <xdr:cNvPr id="605" name="【学校施設】&#10;一人当たり面積該当値テキスト"/>
        <xdr:cNvSpPr txBox="1"/>
      </xdr:nvSpPr>
      <xdr:spPr>
        <a:xfrm>
          <a:off x="22199600" y="99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12751</xdr:rowOff>
    </xdr:from>
    <xdr:to>
      <xdr:col>112</xdr:col>
      <xdr:colOff>38100</xdr:colOff>
      <xdr:row>59</xdr:row>
      <xdr:rowOff>114351</xdr:rowOff>
    </xdr:to>
    <xdr:sp macro="" textlink="">
      <xdr:nvSpPr>
        <xdr:cNvPr id="606" name="楕円 605"/>
        <xdr:cNvSpPr/>
      </xdr:nvSpPr>
      <xdr:spPr>
        <a:xfrm>
          <a:off x="21272500" y="101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25603</xdr:rowOff>
    </xdr:from>
    <xdr:to>
      <xdr:col>116</xdr:col>
      <xdr:colOff>63500</xdr:colOff>
      <xdr:row>59</xdr:row>
      <xdr:rowOff>63551</xdr:rowOff>
    </xdr:to>
    <xdr:cxnSp macro="">
      <xdr:nvCxnSpPr>
        <xdr:cNvPr id="607" name="直線コネクタ 606"/>
        <xdr:cNvCxnSpPr/>
      </xdr:nvCxnSpPr>
      <xdr:spPr>
        <a:xfrm flipV="1">
          <a:off x="21323300" y="10141153"/>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47955</xdr:rowOff>
    </xdr:from>
    <xdr:to>
      <xdr:col>107</xdr:col>
      <xdr:colOff>101600</xdr:colOff>
      <xdr:row>59</xdr:row>
      <xdr:rowOff>149555</xdr:rowOff>
    </xdr:to>
    <xdr:sp macro="" textlink="">
      <xdr:nvSpPr>
        <xdr:cNvPr id="608" name="楕円 607"/>
        <xdr:cNvSpPr/>
      </xdr:nvSpPr>
      <xdr:spPr>
        <a:xfrm>
          <a:off x="20383500" y="101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63551</xdr:rowOff>
    </xdr:from>
    <xdr:to>
      <xdr:col>111</xdr:col>
      <xdr:colOff>177800</xdr:colOff>
      <xdr:row>59</xdr:row>
      <xdr:rowOff>98755</xdr:rowOff>
    </xdr:to>
    <xdr:cxnSp macro="">
      <xdr:nvCxnSpPr>
        <xdr:cNvPr id="609" name="直線コネクタ 608"/>
        <xdr:cNvCxnSpPr/>
      </xdr:nvCxnSpPr>
      <xdr:spPr>
        <a:xfrm flipV="1">
          <a:off x="20434300" y="10179101"/>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2236</xdr:rowOff>
    </xdr:from>
    <xdr:to>
      <xdr:col>102</xdr:col>
      <xdr:colOff>165100</xdr:colOff>
      <xdr:row>59</xdr:row>
      <xdr:rowOff>103836</xdr:rowOff>
    </xdr:to>
    <xdr:sp macro="" textlink="">
      <xdr:nvSpPr>
        <xdr:cNvPr id="610" name="楕円 609"/>
        <xdr:cNvSpPr/>
      </xdr:nvSpPr>
      <xdr:spPr>
        <a:xfrm>
          <a:off x="19494500" y="101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53036</xdr:rowOff>
    </xdr:from>
    <xdr:to>
      <xdr:col>107</xdr:col>
      <xdr:colOff>50800</xdr:colOff>
      <xdr:row>59</xdr:row>
      <xdr:rowOff>98755</xdr:rowOff>
    </xdr:to>
    <xdr:cxnSp macro="">
      <xdr:nvCxnSpPr>
        <xdr:cNvPr id="611" name="直線コネクタ 610"/>
        <xdr:cNvCxnSpPr/>
      </xdr:nvCxnSpPr>
      <xdr:spPr>
        <a:xfrm>
          <a:off x="19545300" y="101685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26924</xdr:rowOff>
    </xdr:from>
    <xdr:to>
      <xdr:col>98</xdr:col>
      <xdr:colOff>38100</xdr:colOff>
      <xdr:row>59</xdr:row>
      <xdr:rowOff>128524</xdr:rowOff>
    </xdr:to>
    <xdr:sp macro="" textlink="">
      <xdr:nvSpPr>
        <xdr:cNvPr id="612" name="楕円 611"/>
        <xdr:cNvSpPr/>
      </xdr:nvSpPr>
      <xdr:spPr>
        <a:xfrm>
          <a:off x="18605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53036</xdr:rowOff>
    </xdr:from>
    <xdr:to>
      <xdr:col>102</xdr:col>
      <xdr:colOff>114300</xdr:colOff>
      <xdr:row>59</xdr:row>
      <xdr:rowOff>77724</xdr:rowOff>
    </xdr:to>
    <xdr:cxnSp macro="">
      <xdr:nvCxnSpPr>
        <xdr:cNvPr id="613" name="直線コネクタ 612"/>
        <xdr:cNvCxnSpPr/>
      </xdr:nvCxnSpPr>
      <xdr:spPr>
        <a:xfrm flipV="1">
          <a:off x="18656300" y="1016858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14"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15"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16"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617" name="n_4aveValue【学校施設】&#10;一人当たり面積"/>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130878</xdr:rowOff>
    </xdr:from>
    <xdr:ext cx="469744" cy="259045"/>
    <xdr:sp macro="" textlink="">
      <xdr:nvSpPr>
        <xdr:cNvPr id="618" name="n_1mainValue【学校施設】&#10;一人当たり面積"/>
        <xdr:cNvSpPr txBox="1"/>
      </xdr:nvSpPr>
      <xdr:spPr>
        <a:xfrm>
          <a:off x="21075727" y="990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166082</xdr:rowOff>
    </xdr:from>
    <xdr:ext cx="469744" cy="259045"/>
    <xdr:sp macro="" textlink="">
      <xdr:nvSpPr>
        <xdr:cNvPr id="619" name="n_2mainValue【学校施設】&#10;一人当たり面積"/>
        <xdr:cNvSpPr txBox="1"/>
      </xdr:nvSpPr>
      <xdr:spPr>
        <a:xfrm>
          <a:off x="20199427" y="993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120363</xdr:rowOff>
    </xdr:from>
    <xdr:ext cx="469744" cy="259045"/>
    <xdr:sp macro="" textlink="">
      <xdr:nvSpPr>
        <xdr:cNvPr id="620" name="n_3mainValue【学校施設】&#10;一人当たり面積"/>
        <xdr:cNvSpPr txBox="1"/>
      </xdr:nvSpPr>
      <xdr:spPr>
        <a:xfrm>
          <a:off x="19310427" y="989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145051</xdr:rowOff>
    </xdr:from>
    <xdr:ext cx="469744" cy="259045"/>
    <xdr:sp macro="" textlink="">
      <xdr:nvSpPr>
        <xdr:cNvPr id="621" name="n_4mainValue【学校施設】&#10;一人当たり面積"/>
        <xdr:cNvSpPr txBox="1"/>
      </xdr:nvSpPr>
      <xdr:spPr>
        <a:xfrm>
          <a:off x="18421427"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7" name="直線コネクタ 646"/>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0"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1" name="直線コネクタ 650"/>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652"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3" name="フローチャート: 判断 65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5" name="フローチャート: 判断 654"/>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6" name="フローチャート: 判断 655"/>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7" name="フローチャート: 判断 656"/>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29755</xdr:rowOff>
    </xdr:from>
    <xdr:to>
      <xdr:col>85</xdr:col>
      <xdr:colOff>177800</xdr:colOff>
      <xdr:row>86</xdr:row>
      <xdr:rowOff>131355</xdr:rowOff>
    </xdr:to>
    <xdr:sp macro="" textlink="">
      <xdr:nvSpPr>
        <xdr:cNvPr id="663" name="楕円 662"/>
        <xdr:cNvSpPr/>
      </xdr:nvSpPr>
      <xdr:spPr>
        <a:xfrm>
          <a:off x="16268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116132</xdr:rowOff>
    </xdr:from>
    <xdr:ext cx="405111" cy="259045"/>
    <xdr:sp macro="" textlink="">
      <xdr:nvSpPr>
        <xdr:cNvPr id="664" name="【児童館】&#10;有形固定資産減価償却率該当値テキスト"/>
        <xdr:cNvSpPr txBox="1"/>
      </xdr:nvSpPr>
      <xdr:spPr>
        <a:xfrm>
          <a:off x="16357600" y="1468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165281</xdr:rowOff>
    </xdr:from>
    <xdr:to>
      <xdr:col>81</xdr:col>
      <xdr:colOff>101600</xdr:colOff>
      <xdr:row>86</xdr:row>
      <xdr:rowOff>95431</xdr:rowOff>
    </xdr:to>
    <xdr:sp macro="" textlink="">
      <xdr:nvSpPr>
        <xdr:cNvPr id="665" name="楕円 664"/>
        <xdr:cNvSpPr/>
      </xdr:nvSpPr>
      <xdr:spPr>
        <a:xfrm>
          <a:off x="1543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44631</xdr:rowOff>
    </xdr:from>
    <xdr:to>
      <xdr:col>85</xdr:col>
      <xdr:colOff>127000</xdr:colOff>
      <xdr:row>86</xdr:row>
      <xdr:rowOff>80555</xdr:rowOff>
    </xdr:to>
    <xdr:cxnSp macro="">
      <xdr:nvCxnSpPr>
        <xdr:cNvPr id="666" name="直線コネクタ 665"/>
        <xdr:cNvCxnSpPr/>
      </xdr:nvCxnSpPr>
      <xdr:spPr>
        <a:xfrm>
          <a:off x="15481300" y="147893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129358</xdr:rowOff>
    </xdr:from>
    <xdr:to>
      <xdr:col>76</xdr:col>
      <xdr:colOff>165100</xdr:colOff>
      <xdr:row>86</xdr:row>
      <xdr:rowOff>59508</xdr:rowOff>
    </xdr:to>
    <xdr:sp macro="" textlink="">
      <xdr:nvSpPr>
        <xdr:cNvPr id="667" name="楕円 666"/>
        <xdr:cNvSpPr/>
      </xdr:nvSpPr>
      <xdr:spPr>
        <a:xfrm>
          <a:off x="14541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8708</xdr:rowOff>
    </xdr:from>
    <xdr:to>
      <xdr:col>81</xdr:col>
      <xdr:colOff>50800</xdr:colOff>
      <xdr:row>86</xdr:row>
      <xdr:rowOff>44631</xdr:rowOff>
    </xdr:to>
    <xdr:cxnSp macro="">
      <xdr:nvCxnSpPr>
        <xdr:cNvPr id="668" name="直線コネクタ 667"/>
        <xdr:cNvCxnSpPr/>
      </xdr:nvCxnSpPr>
      <xdr:spPr>
        <a:xfrm>
          <a:off x="14592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91802</xdr:rowOff>
    </xdr:from>
    <xdr:to>
      <xdr:col>72</xdr:col>
      <xdr:colOff>38100</xdr:colOff>
      <xdr:row>86</xdr:row>
      <xdr:rowOff>21952</xdr:rowOff>
    </xdr:to>
    <xdr:sp macro="" textlink="">
      <xdr:nvSpPr>
        <xdr:cNvPr id="669" name="楕円 668"/>
        <xdr:cNvSpPr/>
      </xdr:nvSpPr>
      <xdr:spPr>
        <a:xfrm>
          <a:off x="13652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142602</xdr:rowOff>
    </xdr:from>
    <xdr:to>
      <xdr:col>76</xdr:col>
      <xdr:colOff>114300</xdr:colOff>
      <xdr:row>86</xdr:row>
      <xdr:rowOff>8708</xdr:rowOff>
    </xdr:to>
    <xdr:cxnSp macro="">
      <xdr:nvCxnSpPr>
        <xdr:cNvPr id="670" name="直線コネクタ 669"/>
        <xdr:cNvCxnSpPr/>
      </xdr:nvCxnSpPr>
      <xdr:spPr>
        <a:xfrm>
          <a:off x="13703300" y="147158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64044</xdr:rowOff>
    </xdr:from>
    <xdr:to>
      <xdr:col>67</xdr:col>
      <xdr:colOff>101600</xdr:colOff>
      <xdr:row>85</xdr:row>
      <xdr:rowOff>165644</xdr:rowOff>
    </xdr:to>
    <xdr:sp macro="" textlink="">
      <xdr:nvSpPr>
        <xdr:cNvPr id="671" name="楕円 670"/>
        <xdr:cNvSpPr/>
      </xdr:nvSpPr>
      <xdr:spPr>
        <a:xfrm>
          <a:off x="12763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114844</xdr:rowOff>
    </xdr:from>
    <xdr:to>
      <xdr:col>71</xdr:col>
      <xdr:colOff>177800</xdr:colOff>
      <xdr:row>85</xdr:row>
      <xdr:rowOff>142602</xdr:rowOff>
    </xdr:to>
    <xdr:cxnSp macro="">
      <xdr:nvCxnSpPr>
        <xdr:cNvPr id="672" name="直線コネクタ 671"/>
        <xdr:cNvCxnSpPr/>
      </xdr:nvCxnSpPr>
      <xdr:spPr>
        <a:xfrm>
          <a:off x="12814300" y="1468809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73"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62972</xdr:rowOff>
    </xdr:from>
    <xdr:ext cx="405111" cy="259045"/>
    <xdr:sp macro="" textlink="">
      <xdr:nvSpPr>
        <xdr:cNvPr id="674" name="n_2aveValue【児童館】&#10;有形固定資産減価償却率"/>
        <xdr:cNvSpPr txBox="1"/>
      </xdr:nvSpPr>
      <xdr:spPr>
        <a:xfrm>
          <a:off x="14389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75"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76"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86558</xdr:rowOff>
    </xdr:from>
    <xdr:ext cx="405111" cy="259045"/>
    <xdr:sp macro="" textlink="">
      <xdr:nvSpPr>
        <xdr:cNvPr id="677" name="n_1mainValue【児童館】&#10;有形固定資産減価償却率"/>
        <xdr:cNvSpPr txBox="1"/>
      </xdr:nvSpPr>
      <xdr:spPr>
        <a:xfrm>
          <a:off x="152660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50635</xdr:rowOff>
    </xdr:from>
    <xdr:ext cx="405111" cy="259045"/>
    <xdr:sp macro="" textlink="">
      <xdr:nvSpPr>
        <xdr:cNvPr id="678" name="n_2mainValue【児童館】&#10;有形固定資産減価償却率"/>
        <xdr:cNvSpPr txBox="1"/>
      </xdr:nvSpPr>
      <xdr:spPr>
        <a:xfrm>
          <a:off x="14389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13079</xdr:rowOff>
    </xdr:from>
    <xdr:ext cx="405111" cy="259045"/>
    <xdr:sp macro="" textlink="">
      <xdr:nvSpPr>
        <xdr:cNvPr id="679" name="n_3mainValue【児童館】&#10;有形固定資産減価償却率"/>
        <xdr:cNvSpPr txBox="1"/>
      </xdr:nvSpPr>
      <xdr:spPr>
        <a:xfrm>
          <a:off x="13500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156771</xdr:rowOff>
    </xdr:from>
    <xdr:ext cx="405111" cy="259045"/>
    <xdr:sp macro="" textlink="">
      <xdr:nvSpPr>
        <xdr:cNvPr id="680" name="n_4mainValue【児童館】&#10;有形固定資産減価償却率"/>
        <xdr:cNvSpPr txBox="1"/>
      </xdr:nvSpPr>
      <xdr:spPr>
        <a:xfrm>
          <a:off x="12611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2" name="直線コネクタ 701"/>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3"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4" name="直線コネクタ 70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7"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8" name="フローチャート: 判断 707"/>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9" name="フローチャート: 判断 708"/>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0" name="フローチャート: 判断 709"/>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2" name="フローチャート: 判断 711"/>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718" name="楕円 717"/>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719" name="【児童館】&#10;一人当たり面積該当値テキスト"/>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720" name="楕円 719"/>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721" name="直線コネクタ 720"/>
        <xdr:cNvCxnSpPr/>
      </xdr:nvCxnSpPr>
      <xdr:spPr>
        <a:xfrm>
          <a:off x="21323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2" name="楕円 721"/>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118111</xdr:rowOff>
    </xdr:to>
    <xdr:cxnSp macro="">
      <xdr:nvCxnSpPr>
        <xdr:cNvPr id="723" name="直線コネクタ 722"/>
        <xdr:cNvCxnSpPr/>
      </xdr:nvCxnSpPr>
      <xdr:spPr>
        <a:xfrm flipV="1">
          <a:off x="20434300" y="14686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4" name="楕円 723"/>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5" name="直線コネクタ 724"/>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6" name="楕円 725"/>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27" name="直線コネクタ 726"/>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728"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29"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30"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31"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732" name="n_1mainValue【児童館】&#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3"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4"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5"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学校施設、児童館であり、逆に低くなっている施設は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、公営住宅、認定こども園・幼稚園・保育園である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類似団体が平成３０年度と比較し０．７％改善しているのに対し、本町では１．９％増加している。高度経済成長期に竣工したものが多く、今後も上昇する傾向にあるため、適切な維持補修が必要になる。</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学校施設については、小学校が有形固定資産減価償却率６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％、中学校が７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％となっており、特に中学校の有形固定資産減価償却率が高くなっている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平成３０年度に個別施設計画を策定したところであり、今後中学校の統廃合の予定があるため、有形固定資産減価償却率は一時的に大きく低下するものと見込まれる。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児童館については、当町の２施設は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建築後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４０年以上経過して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おり、有形固定資産減価償却率が９４．６％と非常に高くなっている。施設の老朽化も進行しているため、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は個別施設計画に基づき計画的な修繕が必要になる。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道路については、維持管理に必要な費用が増加し、今後も有形固定資産減価償却率は上昇していくものと見込まれる。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公営住宅については、老朽化した施設の廃止や長寿命化改修工事により有形固定資産減価償却率は低いものの、既存住宅の維持管理費の増加に伴い上昇していく見込みである。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認定こども園・幼稚園・保育所については、平成２７年度に新たな認定こども園が完成し、４幼稚園と１保育所を統廃合したことで有形固定資産減価償却率は低くなっている。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13,889
394.85
8,239,274
7,891,364
330,504
5,236,319
8,543,835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89081</xdr:rowOff>
    </xdr:from>
    <xdr:to>
      <xdr:col>24</xdr:col>
      <xdr:colOff>114300</xdr:colOff>
      <xdr:row>35</xdr:row>
      <xdr:rowOff>19231</xdr:rowOff>
    </xdr:to>
    <xdr:sp macro="" textlink="">
      <xdr:nvSpPr>
        <xdr:cNvPr id="74" name="楕円 73"/>
        <xdr:cNvSpPr/>
      </xdr:nvSpPr>
      <xdr:spPr>
        <a:xfrm>
          <a:off x="45847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111958</xdr:rowOff>
    </xdr:from>
    <xdr:ext cx="405111" cy="259045"/>
    <xdr:sp macro="" textlink="">
      <xdr:nvSpPr>
        <xdr:cNvPr id="75" name="【図書館】&#10;有形固定資産減価償却率該当値テキスト"/>
        <xdr:cNvSpPr txBox="1"/>
      </xdr:nvSpPr>
      <xdr:spPr>
        <a:xfrm>
          <a:off x="4673600" y="57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44994</xdr:rowOff>
    </xdr:from>
    <xdr:to>
      <xdr:col>20</xdr:col>
      <xdr:colOff>38100</xdr:colOff>
      <xdr:row>34</xdr:row>
      <xdr:rowOff>146594</xdr:rowOff>
    </xdr:to>
    <xdr:sp macro="" textlink="">
      <xdr:nvSpPr>
        <xdr:cNvPr id="76" name="楕円 75"/>
        <xdr:cNvSpPr/>
      </xdr:nvSpPr>
      <xdr:spPr>
        <a:xfrm>
          <a:off x="3746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95794</xdr:rowOff>
    </xdr:from>
    <xdr:to>
      <xdr:col>24</xdr:col>
      <xdr:colOff>63500</xdr:colOff>
      <xdr:row>34</xdr:row>
      <xdr:rowOff>139881</xdr:rowOff>
    </xdr:to>
    <xdr:cxnSp macro="">
      <xdr:nvCxnSpPr>
        <xdr:cNvPr id="77" name="直線コネクタ 76"/>
        <xdr:cNvCxnSpPr/>
      </xdr:nvCxnSpPr>
      <xdr:spPr>
        <a:xfrm>
          <a:off x="3797300" y="59250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907</xdr:rowOff>
    </xdr:from>
    <xdr:to>
      <xdr:col>15</xdr:col>
      <xdr:colOff>101600</xdr:colOff>
      <xdr:row>34</xdr:row>
      <xdr:rowOff>102507</xdr:rowOff>
    </xdr:to>
    <xdr:sp macro="" textlink="">
      <xdr:nvSpPr>
        <xdr:cNvPr id="78" name="楕円 77"/>
        <xdr:cNvSpPr/>
      </xdr:nvSpPr>
      <xdr:spPr>
        <a:xfrm>
          <a:off x="2857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51707</xdr:rowOff>
    </xdr:from>
    <xdr:to>
      <xdr:col>19</xdr:col>
      <xdr:colOff>177800</xdr:colOff>
      <xdr:row>34</xdr:row>
      <xdr:rowOff>95794</xdr:rowOff>
    </xdr:to>
    <xdr:cxnSp macro="">
      <xdr:nvCxnSpPr>
        <xdr:cNvPr id="79" name="直線コネクタ 78"/>
        <xdr:cNvCxnSpPr/>
      </xdr:nvCxnSpPr>
      <xdr:spPr>
        <a:xfrm>
          <a:off x="2908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0" name="楕円 79"/>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51707</xdr:rowOff>
    </xdr:to>
    <xdr:cxnSp macro="">
      <xdr:nvCxnSpPr>
        <xdr:cNvPr id="81" name="直線コネクタ 80"/>
        <xdr:cNvCxnSpPr/>
      </xdr:nvCxnSpPr>
      <xdr:spPr>
        <a:xfrm>
          <a:off x="2019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84183</xdr:rowOff>
    </xdr:from>
    <xdr:to>
      <xdr:col>6</xdr:col>
      <xdr:colOff>38100</xdr:colOff>
      <xdr:row>34</xdr:row>
      <xdr:rowOff>14333</xdr:rowOff>
    </xdr:to>
    <xdr:sp macro="" textlink="">
      <xdr:nvSpPr>
        <xdr:cNvPr id="82" name="楕円 81"/>
        <xdr:cNvSpPr/>
      </xdr:nvSpPr>
      <xdr:spPr>
        <a:xfrm>
          <a:off x="1079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134983</xdr:rowOff>
    </xdr:from>
    <xdr:to>
      <xdr:col>10</xdr:col>
      <xdr:colOff>114300</xdr:colOff>
      <xdr:row>34</xdr:row>
      <xdr:rowOff>7620</xdr:rowOff>
    </xdr:to>
    <xdr:cxnSp macro="">
      <xdr:nvCxnSpPr>
        <xdr:cNvPr id="83" name="直線コネクタ 82"/>
        <xdr:cNvCxnSpPr/>
      </xdr:nvCxnSpPr>
      <xdr:spPr>
        <a:xfrm>
          <a:off x="1130300" y="579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5" name="n_2aveValue【図書館】&#10;有形固定資産減価償却率"/>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155683</xdr:rowOff>
    </xdr:from>
    <xdr:ext cx="405111" cy="259045"/>
    <xdr:sp macro="" textlink="">
      <xdr:nvSpPr>
        <xdr:cNvPr id="87" name="n_4aveValue【図書館】&#10;有形固定資産減価償却率"/>
        <xdr:cNvSpPr txBox="1"/>
      </xdr:nvSpPr>
      <xdr:spPr>
        <a:xfrm>
          <a:off x="927744"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163121</xdr:rowOff>
    </xdr:from>
    <xdr:ext cx="405111" cy="259045"/>
    <xdr:sp macro="" textlink="">
      <xdr:nvSpPr>
        <xdr:cNvPr id="88" name="n_1mainValue【図書館】&#10;有形固定資産減価償却率"/>
        <xdr:cNvSpPr txBox="1"/>
      </xdr:nvSpPr>
      <xdr:spPr>
        <a:xfrm>
          <a:off x="35820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119034</xdr:rowOff>
    </xdr:from>
    <xdr:ext cx="405111" cy="259045"/>
    <xdr:sp macro="" textlink="">
      <xdr:nvSpPr>
        <xdr:cNvPr id="89" name="n_2mainValue【図書館】&#10;有形固定資産減価償却率"/>
        <xdr:cNvSpPr txBox="1"/>
      </xdr:nvSpPr>
      <xdr:spPr>
        <a:xfrm>
          <a:off x="2705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90" name="n_3mainValue【図書館】&#10;有形固定資産減価償却率"/>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30860</xdr:rowOff>
    </xdr:from>
    <xdr:ext cx="340478" cy="259045"/>
    <xdr:sp macro="" textlink="">
      <xdr:nvSpPr>
        <xdr:cNvPr id="91" name="n_4mainValue【図書館】&#10;有形固定資産減価償却率"/>
        <xdr:cNvSpPr txBox="1"/>
      </xdr:nvSpPr>
      <xdr:spPr>
        <a:xfrm>
          <a:off x="960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20"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36830</xdr:rowOff>
    </xdr:from>
    <xdr:to>
      <xdr:col>55</xdr:col>
      <xdr:colOff>50800</xdr:colOff>
      <xdr:row>40</xdr:row>
      <xdr:rowOff>138430</xdr:rowOff>
    </xdr:to>
    <xdr:sp macro="" textlink="">
      <xdr:nvSpPr>
        <xdr:cNvPr id="131" name="楕円 130"/>
        <xdr:cNvSpPr/>
      </xdr:nvSpPr>
      <xdr:spPr>
        <a:xfrm>
          <a:off x="10426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15257</xdr:rowOff>
    </xdr:from>
    <xdr:ext cx="469744" cy="259045"/>
    <xdr:sp macro="" textlink="">
      <xdr:nvSpPr>
        <xdr:cNvPr id="132" name="【図書館】&#10;一人当たり面積該当値テキスト"/>
        <xdr:cNvSpPr txBox="1"/>
      </xdr:nvSpPr>
      <xdr:spPr>
        <a:xfrm>
          <a:off x="105156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44450</xdr:rowOff>
    </xdr:from>
    <xdr:to>
      <xdr:col>50</xdr:col>
      <xdr:colOff>165100</xdr:colOff>
      <xdr:row>40</xdr:row>
      <xdr:rowOff>146050</xdr:rowOff>
    </xdr:to>
    <xdr:sp macro="" textlink="">
      <xdr:nvSpPr>
        <xdr:cNvPr id="133" name="楕円 132"/>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87630</xdr:rowOff>
    </xdr:from>
    <xdr:to>
      <xdr:col>55</xdr:col>
      <xdr:colOff>0</xdr:colOff>
      <xdr:row>40</xdr:row>
      <xdr:rowOff>95250</xdr:rowOff>
    </xdr:to>
    <xdr:cxnSp macro="">
      <xdr:nvCxnSpPr>
        <xdr:cNvPr id="134" name="直線コネクタ 133"/>
        <xdr:cNvCxnSpPr/>
      </xdr:nvCxnSpPr>
      <xdr:spPr>
        <a:xfrm flipV="1">
          <a:off x="9639300" y="6945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5" name="楕円 134"/>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95250</xdr:rowOff>
    </xdr:from>
    <xdr:to>
      <xdr:col>50</xdr:col>
      <xdr:colOff>114300</xdr:colOff>
      <xdr:row>40</xdr:row>
      <xdr:rowOff>99060</xdr:rowOff>
    </xdr:to>
    <xdr:cxnSp macro="">
      <xdr:nvCxnSpPr>
        <xdr:cNvPr id="136" name="直線コネクタ 135"/>
        <xdr:cNvCxnSpPr/>
      </xdr:nvCxnSpPr>
      <xdr:spPr>
        <a:xfrm flipV="1">
          <a:off x="8750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55880</xdr:rowOff>
    </xdr:from>
    <xdr:to>
      <xdr:col>41</xdr:col>
      <xdr:colOff>101600</xdr:colOff>
      <xdr:row>40</xdr:row>
      <xdr:rowOff>157480</xdr:rowOff>
    </xdr:to>
    <xdr:sp macro="" textlink="">
      <xdr:nvSpPr>
        <xdr:cNvPr id="137" name="楕円 136"/>
        <xdr:cNvSpPr/>
      </xdr:nvSpPr>
      <xdr:spPr>
        <a:xfrm>
          <a:off x="781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106680</xdr:rowOff>
    </xdr:to>
    <xdr:cxnSp macro="">
      <xdr:nvCxnSpPr>
        <xdr:cNvPr id="138" name="直線コネクタ 137"/>
        <xdr:cNvCxnSpPr/>
      </xdr:nvCxnSpPr>
      <xdr:spPr>
        <a:xfrm flipV="1">
          <a:off x="7861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59690</xdr:rowOff>
    </xdr:from>
    <xdr:to>
      <xdr:col>36</xdr:col>
      <xdr:colOff>165100</xdr:colOff>
      <xdr:row>40</xdr:row>
      <xdr:rowOff>161290</xdr:rowOff>
    </xdr:to>
    <xdr:sp macro="" textlink="">
      <xdr:nvSpPr>
        <xdr:cNvPr id="139" name="楕円 138"/>
        <xdr:cNvSpPr/>
      </xdr:nvSpPr>
      <xdr:spPr>
        <a:xfrm>
          <a:off x="692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106680</xdr:rowOff>
    </xdr:from>
    <xdr:to>
      <xdr:col>41</xdr:col>
      <xdr:colOff>50800</xdr:colOff>
      <xdr:row>40</xdr:row>
      <xdr:rowOff>110490</xdr:rowOff>
    </xdr:to>
    <xdr:cxnSp macro="">
      <xdr:nvCxnSpPr>
        <xdr:cNvPr id="140" name="直線コネクタ 139"/>
        <xdr:cNvCxnSpPr/>
      </xdr:nvCxnSpPr>
      <xdr:spPr>
        <a:xfrm flipV="1">
          <a:off x="6972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41"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2"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3"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4"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137177</xdr:rowOff>
    </xdr:from>
    <xdr:ext cx="469744" cy="259045"/>
    <xdr:sp macro="" textlink="">
      <xdr:nvSpPr>
        <xdr:cNvPr id="145" name="n_1mainValue【図書館】&#10;一人当たり面積"/>
        <xdr:cNvSpPr txBox="1"/>
      </xdr:nvSpPr>
      <xdr:spPr>
        <a:xfrm>
          <a:off x="9391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6" name="n_2mainValue【図書館】&#10;一人当たり面積"/>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148607</xdr:rowOff>
    </xdr:from>
    <xdr:ext cx="469744" cy="259045"/>
    <xdr:sp macro="" textlink="">
      <xdr:nvSpPr>
        <xdr:cNvPr id="147" name="n_3mainValue【図書館】&#10;一人当たり面積"/>
        <xdr:cNvSpPr txBox="1"/>
      </xdr:nvSpPr>
      <xdr:spPr>
        <a:xfrm>
          <a:off x="7626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152417</xdr:rowOff>
    </xdr:from>
    <xdr:ext cx="469744" cy="259045"/>
    <xdr:sp macro="" textlink="">
      <xdr:nvSpPr>
        <xdr:cNvPr id="148" name="n_4mainValue【図書館】&#10;一人当たり面積"/>
        <xdr:cNvSpPr txBox="1"/>
      </xdr:nvSpPr>
      <xdr:spPr>
        <a:xfrm>
          <a:off x="6737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90" name="楕円 189"/>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91" name="【体育館・プール】&#10;有形固定資産減価償却率該当値テキスト"/>
        <xdr:cNvSpPr txBox="1"/>
      </xdr:nvSpPr>
      <xdr:spPr>
        <a:xfrm>
          <a:off x="467360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92" name="楕円 191"/>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89807</xdr:rowOff>
    </xdr:to>
    <xdr:cxnSp macro="">
      <xdr:nvCxnSpPr>
        <xdr:cNvPr id="193" name="直線コネクタ 192"/>
        <xdr:cNvCxnSpPr/>
      </xdr:nvCxnSpPr>
      <xdr:spPr>
        <a:xfrm>
          <a:off x="3797300" y="1032945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4" name="楕円 193"/>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42454</xdr:rowOff>
    </xdr:to>
    <xdr:cxnSp macro="">
      <xdr:nvCxnSpPr>
        <xdr:cNvPr id="195" name="直線コネクタ 194"/>
        <xdr:cNvCxnSpPr/>
      </xdr:nvCxnSpPr>
      <xdr:spPr>
        <a:xfrm>
          <a:off x="2908300" y="1028210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96" name="楕円 195"/>
        <xdr:cNvSpPr/>
      </xdr:nvSpPr>
      <xdr:spPr>
        <a:xfrm>
          <a:off x="1968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117566</xdr:rowOff>
    </xdr:from>
    <xdr:to>
      <xdr:col>15</xdr:col>
      <xdr:colOff>50800</xdr:colOff>
      <xdr:row>59</xdr:row>
      <xdr:rowOff>166551</xdr:rowOff>
    </xdr:to>
    <xdr:cxnSp macro="">
      <xdr:nvCxnSpPr>
        <xdr:cNvPr id="197" name="直線コネクタ 196"/>
        <xdr:cNvCxnSpPr/>
      </xdr:nvCxnSpPr>
      <xdr:spPr>
        <a:xfrm>
          <a:off x="2019300" y="102331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8" name="楕円 197"/>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117566</xdr:rowOff>
    </xdr:to>
    <xdr:cxnSp macro="">
      <xdr:nvCxnSpPr>
        <xdr:cNvPr id="199" name="直線コネクタ 198"/>
        <xdr:cNvCxnSpPr/>
      </xdr:nvCxnSpPr>
      <xdr:spPr>
        <a:xfrm>
          <a:off x="1130300" y="1018413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200" name="n_1ave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204" name="n_1mainValue【体育館・プール】&#10;有形固定資産減価償却率"/>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5" name="n_2mainValue【体育館・プール】&#10;有形固定資産減価償却率"/>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206" name="n_3mainValue【体育館・プール】&#10;有形固定資産減価償却率"/>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7" name="n_4mainValue【体育館・プール】&#10;有形固定資産減価償却率"/>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36"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29210</xdr:rowOff>
    </xdr:from>
    <xdr:to>
      <xdr:col>55</xdr:col>
      <xdr:colOff>50800</xdr:colOff>
      <xdr:row>59</xdr:row>
      <xdr:rowOff>130810</xdr:rowOff>
    </xdr:to>
    <xdr:sp macro="" textlink="">
      <xdr:nvSpPr>
        <xdr:cNvPr id="247" name="楕円 246"/>
        <xdr:cNvSpPr/>
      </xdr:nvSpPr>
      <xdr:spPr>
        <a:xfrm>
          <a:off x="10426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52087</xdr:rowOff>
    </xdr:from>
    <xdr:ext cx="469744" cy="259045"/>
    <xdr:sp macro="" textlink="">
      <xdr:nvSpPr>
        <xdr:cNvPr id="248" name="【体育館・プール】&#10;一人当たり面積該当値テキスト"/>
        <xdr:cNvSpPr txBox="1"/>
      </xdr:nvSpPr>
      <xdr:spPr>
        <a:xfrm>
          <a:off x="10515600"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54610</xdr:rowOff>
    </xdr:from>
    <xdr:to>
      <xdr:col>50</xdr:col>
      <xdr:colOff>165100</xdr:colOff>
      <xdr:row>59</xdr:row>
      <xdr:rowOff>156210</xdr:rowOff>
    </xdr:to>
    <xdr:sp macro="" textlink="">
      <xdr:nvSpPr>
        <xdr:cNvPr id="249" name="楕円 248"/>
        <xdr:cNvSpPr/>
      </xdr:nvSpPr>
      <xdr:spPr>
        <a:xfrm>
          <a:off x="9588500" y="101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80010</xdr:rowOff>
    </xdr:from>
    <xdr:to>
      <xdr:col>55</xdr:col>
      <xdr:colOff>0</xdr:colOff>
      <xdr:row>59</xdr:row>
      <xdr:rowOff>105410</xdr:rowOff>
    </xdr:to>
    <xdr:cxnSp macro="">
      <xdr:nvCxnSpPr>
        <xdr:cNvPr id="250" name="直線コネクタ 249"/>
        <xdr:cNvCxnSpPr/>
      </xdr:nvCxnSpPr>
      <xdr:spPr>
        <a:xfrm flipV="1">
          <a:off x="9639300" y="1019556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69850</xdr:rowOff>
    </xdr:from>
    <xdr:to>
      <xdr:col>46</xdr:col>
      <xdr:colOff>38100</xdr:colOff>
      <xdr:row>60</xdr:row>
      <xdr:rowOff>0</xdr:rowOff>
    </xdr:to>
    <xdr:sp macro="" textlink="">
      <xdr:nvSpPr>
        <xdr:cNvPr id="251" name="楕円 250"/>
        <xdr:cNvSpPr/>
      </xdr:nvSpPr>
      <xdr:spPr>
        <a:xfrm>
          <a:off x="8699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105410</xdr:rowOff>
    </xdr:from>
    <xdr:to>
      <xdr:col>50</xdr:col>
      <xdr:colOff>114300</xdr:colOff>
      <xdr:row>59</xdr:row>
      <xdr:rowOff>120650</xdr:rowOff>
    </xdr:to>
    <xdr:cxnSp macro="">
      <xdr:nvCxnSpPr>
        <xdr:cNvPr id="252" name="直線コネクタ 251"/>
        <xdr:cNvCxnSpPr/>
      </xdr:nvCxnSpPr>
      <xdr:spPr>
        <a:xfrm flipV="1">
          <a:off x="8750300" y="10220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83820</xdr:rowOff>
    </xdr:from>
    <xdr:to>
      <xdr:col>41</xdr:col>
      <xdr:colOff>101600</xdr:colOff>
      <xdr:row>60</xdr:row>
      <xdr:rowOff>13970</xdr:rowOff>
    </xdr:to>
    <xdr:sp macro="" textlink="">
      <xdr:nvSpPr>
        <xdr:cNvPr id="253" name="楕円 252"/>
        <xdr:cNvSpPr/>
      </xdr:nvSpPr>
      <xdr:spPr>
        <a:xfrm>
          <a:off x="7810500" y="101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120650</xdr:rowOff>
    </xdr:from>
    <xdr:to>
      <xdr:col>45</xdr:col>
      <xdr:colOff>177800</xdr:colOff>
      <xdr:row>59</xdr:row>
      <xdr:rowOff>134620</xdr:rowOff>
    </xdr:to>
    <xdr:cxnSp macro="">
      <xdr:nvCxnSpPr>
        <xdr:cNvPr id="254" name="直線コネクタ 253"/>
        <xdr:cNvCxnSpPr/>
      </xdr:nvCxnSpPr>
      <xdr:spPr>
        <a:xfrm flipV="1">
          <a:off x="7861300" y="1023620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99060</xdr:rowOff>
    </xdr:from>
    <xdr:to>
      <xdr:col>36</xdr:col>
      <xdr:colOff>165100</xdr:colOff>
      <xdr:row>60</xdr:row>
      <xdr:rowOff>29210</xdr:rowOff>
    </xdr:to>
    <xdr:sp macro="" textlink="">
      <xdr:nvSpPr>
        <xdr:cNvPr id="255" name="楕円 254"/>
        <xdr:cNvSpPr/>
      </xdr:nvSpPr>
      <xdr:spPr>
        <a:xfrm>
          <a:off x="69215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134620</xdr:rowOff>
    </xdr:from>
    <xdr:to>
      <xdr:col>41</xdr:col>
      <xdr:colOff>50800</xdr:colOff>
      <xdr:row>59</xdr:row>
      <xdr:rowOff>149860</xdr:rowOff>
    </xdr:to>
    <xdr:cxnSp macro="">
      <xdr:nvCxnSpPr>
        <xdr:cNvPr id="256" name="直線コネクタ 255"/>
        <xdr:cNvCxnSpPr/>
      </xdr:nvCxnSpPr>
      <xdr:spPr>
        <a:xfrm flipV="1">
          <a:off x="6972300" y="10250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57" name="n_1aveValue【体育館・プール】&#10;一人当たり面積"/>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258" name="n_2aveValue【体育館・プール】&#10;一人当たり面積"/>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59" name="n_3aveValue【体育館・プール】&#10;一人当たり面積"/>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50817</xdr:rowOff>
    </xdr:from>
    <xdr:ext cx="469744" cy="259045"/>
    <xdr:sp macro="" textlink="">
      <xdr:nvSpPr>
        <xdr:cNvPr id="260" name="n_4aveValue【体育館・プール】&#10;一人当たり面積"/>
        <xdr:cNvSpPr txBox="1"/>
      </xdr:nvSpPr>
      <xdr:spPr>
        <a:xfrm>
          <a:off x="6737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1287</xdr:rowOff>
    </xdr:from>
    <xdr:ext cx="469744" cy="259045"/>
    <xdr:sp macro="" textlink="">
      <xdr:nvSpPr>
        <xdr:cNvPr id="261" name="n_1mainValue【体育館・プール】&#10;一人当たり面積"/>
        <xdr:cNvSpPr txBox="1"/>
      </xdr:nvSpPr>
      <xdr:spPr>
        <a:xfrm>
          <a:off x="9391727" y="994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16527</xdr:rowOff>
    </xdr:from>
    <xdr:ext cx="469744" cy="259045"/>
    <xdr:sp macro="" textlink="">
      <xdr:nvSpPr>
        <xdr:cNvPr id="262" name="n_2mainValue【体育館・プール】&#10;一人当たり面積"/>
        <xdr:cNvSpPr txBox="1"/>
      </xdr:nvSpPr>
      <xdr:spPr>
        <a:xfrm>
          <a:off x="8515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30497</xdr:rowOff>
    </xdr:from>
    <xdr:ext cx="469744" cy="259045"/>
    <xdr:sp macro="" textlink="">
      <xdr:nvSpPr>
        <xdr:cNvPr id="263" name="n_3mainValue【体育館・プール】&#10;一人当たり面積"/>
        <xdr:cNvSpPr txBox="1"/>
      </xdr:nvSpPr>
      <xdr:spPr>
        <a:xfrm>
          <a:off x="7626427" y="99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45737</xdr:rowOff>
    </xdr:from>
    <xdr:ext cx="469744" cy="259045"/>
    <xdr:sp macro="" textlink="">
      <xdr:nvSpPr>
        <xdr:cNvPr id="264" name="n_4mainValue【体育館・プール】&#10;一人当たり面積"/>
        <xdr:cNvSpPr txBox="1"/>
      </xdr:nvSpPr>
      <xdr:spPr>
        <a:xfrm>
          <a:off x="6737427" y="99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4"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40639</xdr:rowOff>
    </xdr:from>
    <xdr:to>
      <xdr:col>24</xdr:col>
      <xdr:colOff>114300</xdr:colOff>
      <xdr:row>85</xdr:row>
      <xdr:rowOff>142239</xdr:rowOff>
    </xdr:to>
    <xdr:sp macro="" textlink="">
      <xdr:nvSpPr>
        <xdr:cNvPr id="305" name="楕円 304"/>
        <xdr:cNvSpPr/>
      </xdr:nvSpPr>
      <xdr:spPr>
        <a:xfrm>
          <a:off x="4584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19066</xdr:rowOff>
    </xdr:from>
    <xdr:ext cx="405111" cy="259045"/>
    <xdr:sp macro="" textlink="">
      <xdr:nvSpPr>
        <xdr:cNvPr id="306" name="【福祉施設】&#10;有形固定資産減価償却率該当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xdr:rowOff>
    </xdr:from>
    <xdr:to>
      <xdr:col>20</xdr:col>
      <xdr:colOff>38100</xdr:colOff>
      <xdr:row>85</xdr:row>
      <xdr:rowOff>107950</xdr:rowOff>
    </xdr:to>
    <xdr:sp macro="" textlink="">
      <xdr:nvSpPr>
        <xdr:cNvPr id="307" name="楕円 306"/>
        <xdr:cNvSpPr/>
      </xdr:nvSpPr>
      <xdr:spPr>
        <a:xfrm>
          <a:off x="3746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57150</xdr:rowOff>
    </xdr:from>
    <xdr:to>
      <xdr:col>24</xdr:col>
      <xdr:colOff>63500</xdr:colOff>
      <xdr:row>85</xdr:row>
      <xdr:rowOff>91439</xdr:rowOff>
    </xdr:to>
    <xdr:cxnSp macro="">
      <xdr:nvCxnSpPr>
        <xdr:cNvPr id="308" name="直線コネクタ 307"/>
        <xdr:cNvCxnSpPr/>
      </xdr:nvCxnSpPr>
      <xdr:spPr>
        <a:xfrm>
          <a:off x="3797300" y="146304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120650</xdr:rowOff>
    </xdr:from>
    <xdr:to>
      <xdr:col>15</xdr:col>
      <xdr:colOff>101600</xdr:colOff>
      <xdr:row>85</xdr:row>
      <xdr:rowOff>50800</xdr:rowOff>
    </xdr:to>
    <xdr:sp macro="" textlink="">
      <xdr:nvSpPr>
        <xdr:cNvPr id="309" name="楕円 308"/>
        <xdr:cNvSpPr/>
      </xdr:nvSpPr>
      <xdr:spPr>
        <a:xfrm>
          <a:off x="2857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0</xdr:rowOff>
    </xdr:from>
    <xdr:to>
      <xdr:col>19</xdr:col>
      <xdr:colOff>177800</xdr:colOff>
      <xdr:row>85</xdr:row>
      <xdr:rowOff>57150</xdr:rowOff>
    </xdr:to>
    <xdr:cxnSp macro="">
      <xdr:nvCxnSpPr>
        <xdr:cNvPr id="310" name="直線コネクタ 309"/>
        <xdr:cNvCxnSpPr/>
      </xdr:nvCxnSpPr>
      <xdr:spPr>
        <a:xfrm>
          <a:off x="2908300" y="14573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63500</xdr:rowOff>
    </xdr:from>
    <xdr:to>
      <xdr:col>10</xdr:col>
      <xdr:colOff>165100</xdr:colOff>
      <xdr:row>84</xdr:row>
      <xdr:rowOff>165100</xdr:rowOff>
    </xdr:to>
    <xdr:sp macro="" textlink="">
      <xdr:nvSpPr>
        <xdr:cNvPr id="311" name="楕円 310"/>
        <xdr:cNvSpPr/>
      </xdr:nvSpPr>
      <xdr:spPr>
        <a:xfrm>
          <a:off x="196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114300</xdr:rowOff>
    </xdr:from>
    <xdr:to>
      <xdr:col>15</xdr:col>
      <xdr:colOff>50800</xdr:colOff>
      <xdr:row>85</xdr:row>
      <xdr:rowOff>0</xdr:rowOff>
    </xdr:to>
    <xdr:cxnSp macro="">
      <xdr:nvCxnSpPr>
        <xdr:cNvPr id="312" name="直線コネクタ 311"/>
        <xdr:cNvCxnSpPr/>
      </xdr:nvCxnSpPr>
      <xdr:spPr>
        <a:xfrm>
          <a:off x="2019300" y="14516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xdr:rowOff>
    </xdr:from>
    <xdr:to>
      <xdr:col>6</xdr:col>
      <xdr:colOff>38100</xdr:colOff>
      <xdr:row>84</xdr:row>
      <xdr:rowOff>107950</xdr:rowOff>
    </xdr:to>
    <xdr:sp macro="" textlink="">
      <xdr:nvSpPr>
        <xdr:cNvPr id="313" name="楕円 312"/>
        <xdr:cNvSpPr/>
      </xdr:nvSpPr>
      <xdr:spPr>
        <a:xfrm>
          <a:off x="107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57150</xdr:rowOff>
    </xdr:from>
    <xdr:to>
      <xdr:col>10</xdr:col>
      <xdr:colOff>114300</xdr:colOff>
      <xdr:row>84</xdr:row>
      <xdr:rowOff>114300</xdr:rowOff>
    </xdr:to>
    <xdr:cxnSp macro="">
      <xdr:nvCxnSpPr>
        <xdr:cNvPr id="314" name="直線コネクタ 313"/>
        <xdr:cNvCxnSpPr/>
      </xdr:nvCxnSpPr>
      <xdr:spPr>
        <a:xfrm>
          <a:off x="1130300" y="14458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5"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16"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17"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18"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99077</xdr:rowOff>
    </xdr:from>
    <xdr:ext cx="405111" cy="259045"/>
    <xdr:sp macro="" textlink="">
      <xdr:nvSpPr>
        <xdr:cNvPr id="319" name="n_1mainValue【福祉施設】&#10;有形固定資産減価償却率"/>
        <xdr:cNvSpPr txBox="1"/>
      </xdr:nvSpPr>
      <xdr:spPr>
        <a:xfrm>
          <a:off x="35820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41927</xdr:rowOff>
    </xdr:from>
    <xdr:ext cx="405111" cy="259045"/>
    <xdr:sp macro="" textlink="">
      <xdr:nvSpPr>
        <xdr:cNvPr id="320" name="n_2mainValue【福祉施設】&#10;有形固定資産減価償却率"/>
        <xdr:cNvSpPr txBox="1"/>
      </xdr:nvSpPr>
      <xdr:spPr>
        <a:xfrm>
          <a:off x="2705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156227</xdr:rowOff>
    </xdr:from>
    <xdr:ext cx="405111" cy="259045"/>
    <xdr:sp macro="" textlink="">
      <xdr:nvSpPr>
        <xdr:cNvPr id="321" name="n_3mainValue【福祉施設】&#10;有形固定資産減価償却率"/>
        <xdr:cNvSpPr txBox="1"/>
      </xdr:nvSpPr>
      <xdr:spPr>
        <a:xfrm>
          <a:off x="1816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99077</xdr:rowOff>
    </xdr:from>
    <xdr:ext cx="405111" cy="259045"/>
    <xdr:sp macro="" textlink="">
      <xdr:nvSpPr>
        <xdr:cNvPr id="322" name="n_4mainValue【福祉施設】&#10;有形固定資産減価償却率"/>
        <xdr:cNvSpPr txBox="1"/>
      </xdr:nvSpPr>
      <xdr:spPr>
        <a:xfrm>
          <a:off x="927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1"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62" name="楕円 361"/>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63" name="【福祉施設】&#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167639</xdr:rowOff>
    </xdr:from>
    <xdr:to>
      <xdr:col>50</xdr:col>
      <xdr:colOff>165100</xdr:colOff>
      <xdr:row>86</xdr:row>
      <xdr:rowOff>97789</xdr:rowOff>
    </xdr:to>
    <xdr:sp macro="" textlink="">
      <xdr:nvSpPr>
        <xdr:cNvPr id="364" name="楕円 363"/>
        <xdr:cNvSpPr/>
      </xdr:nvSpPr>
      <xdr:spPr>
        <a:xfrm>
          <a:off x="9588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46989</xdr:rowOff>
    </xdr:to>
    <xdr:cxnSp macro="">
      <xdr:nvCxnSpPr>
        <xdr:cNvPr id="365" name="直線コネクタ 364"/>
        <xdr:cNvCxnSpPr/>
      </xdr:nvCxnSpPr>
      <xdr:spPr>
        <a:xfrm flipV="1">
          <a:off x="9639300" y="147904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168911</xdr:rowOff>
    </xdr:from>
    <xdr:to>
      <xdr:col>46</xdr:col>
      <xdr:colOff>38100</xdr:colOff>
      <xdr:row>86</xdr:row>
      <xdr:rowOff>99061</xdr:rowOff>
    </xdr:to>
    <xdr:sp macro="" textlink="">
      <xdr:nvSpPr>
        <xdr:cNvPr id="366" name="楕円 365"/>
        <xdr:cNvSpPr/>
      </xdr:nvSpPr>
      <xdr:spPr>
        <a:xfrm>
          <a:off x="8699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46989</xdr:rowOff>
    </xdr:from>
    <xdr:to>
      <xdr:col>50</xdr:col>
      <xdr:colOff>114300</xdr:colOff>
      <xdr:row>86</xdr:row>
      <xdr:rowOff>48261</xdr:rowOff>
    </xdr:to>
    <xdr:cxnSp macro="">
      <xdr:nvCxnSpPr>
        <xdr:cNvPr id="367" name="直線コネクタ 366"/>
        <xdr:cNvCxnSpPr/>
      </xdr:nvCxnSpPr>
      <xdr:spPr>
        <a:xfrm flipV="1">
          <a:off x="8750300" y="147916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170180</xdr:rowOff>
    </xdr:from>
    <xdr:to>
      <xdr:col>41</xdr:col>
      <xdr:colOff>101600</xdr:colOff>
      <xdr:row>86</xdr:row>
      <xdr:rowOff>100330</xdr:rowOff>
    </xdr:to>
    <xdr:sp macro="" textlink="">
      <xdr:nvSpPr>
        <xdr:cNvPr id="368" name="楕円 367"/>
        <xdr:cNvSpPr/>
      </xdr:nvSpPr>
      <xdr:spPr>
        <a:xfrm>
          <a:off x="781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48261</xdr:rowOff>
    </xdr:from>
    <xdr:to>
      <xdr:col>45</xdr:col>
      <xdr:colOff>177800</xdr:colOff>
      <xdr:row>86</xdr:row>
      <xdr:rowOff>49530</xdr:rowOff>
    </xdr:to>
    <xdr:cxnSp macro="">
      <xdr:nvCxnSpPr>
        <xdr:cNvPr id="369" name="直線コネクタ 368"/>
        <xdr:cNvCxnSpPr/>
      </xdr:nvCxnSpPr>
      <xdr:spPr>
        <a:xfrm flipV="1">
          <a:off x="7861300" y="147929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0</xdr:rowOff>
    </xdr:from>
    <xdr:to>
      <xdr:col>36</xdr:col>
      <xdr:colOff>165100</xdr:colOff>
      <xdr:row>86</xdr:row>
      <xdr:rowOff>101600</xdr:rowOff>
    </xdr:to>
    <xdr:sp macro="" textlink="">
      <xdr:nvSpPr>
        <xdr:cNvPr id="370" name="楕円 369"/>
        <xdr:cNvSpPr/>
      </xdr:nvSpPr>
      <xdr:spPr>
        <a:xfrm>
          <a:off x="6921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49530</xdr:rowOff>
    </xdr:from>
    <xdr:to>
      <xdr:col>41</xdr:col>
      <xdr:colOff>50800</xdr:colOff>
      <xdr:row>86</xdr:row>
      <xdr:rowOff>50800</xdr:rowOff>
    </xdr:to>
    <xdr:cxnSp macro="">
      <xdr:nvCxnSpPr>
        <xdr:cNvPr id="371" name="直線コネクタ 370"/>
        <xdr:cNvCxnSpPr/>
      </xdr:nvCxnSpPr>
      <xdr:spPr>
        <a:xfrm flipV="1">
          <a:off x="6972300" y="147942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2"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74"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75"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88916</xdr:rowOff>
    </xdr:from>
    <xdr:ext cx="469744" cy="259045"/>
    <xdr:sp macro="" textlink="">
      <xdr:nvSpPr>
        <xdr:cNvPr id="376" name="n_1mainValue【福祉施設】&#10;一人当たり面積"/>
        <xdr:cNvSpPr txBox="1"/>
      </xdr:nvSpPr>
      <xdr:spPr>
        <a:xfrm>
          <a:off x="93917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90188</xdr:rowOff>
    </xdr:from>
    <xdr:ext cx="469744" cy="259045"/>
    <xdr:sp macro="" textlink="">
      <xdr:nvSpPr>
        <xdr:cNvPr id="377" name="n_2mainValue【福祉施設】&#10;一人当たり面積"/>
        <xdr:cNvSpPr txBox="1"/>
      </xdr:nvSpPr>
      <xdr:spPr>
        <a:xfrm>
          <a:off x="8515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91457</xdr:rowOff>
    </xdr:from>
    <xdr:ext cx="469744" cy="259045"/>
    <xdr:sp macro="" textlink="">
      <xdr:nvSpPr>
        <xdr:cNvPr id="378" name="n_3mainValue【福祉施設】&#10;一人当たり面積"/>
        <xdr:cNvSpPr txBox="1"/>
      </xdr:nvSpPr>
      <xdr:spPr>
        <a:xfrm>
          <a:off x="7626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92727</xdr:rowOff>
    </xdr:from>
    <xdr:ext cx="469744" cy="259045"/>
    <xdr:sp macro="" textlink="">
      <xdr:nvSpPr>
        <xdr:cNvPr id="379" name="n_4mainValue【福祉施設】&#10;一人当たり面積"/>
        <xdr:cNvSpPr txBox="1"/>
      </xdr:nvSpPr>
      <xdr:spPr>
        <a:xfrm>
          <a:off x="6737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20" name="直線コネクタ 419"/>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23"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24" name="直線コネクタ 42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25"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26" name="フローチャート: 判断 425"/>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7" name="フローチャート: 判断 42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8" name="フローチャート: 判断 42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9" name="フローチャート: 判断 4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30" name="フローチャート: 判断 429"/>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65405</xdr:rowOff>
    </xdr:from>
    <xdr:to>
      <xdr:col>85</xdr:col>
      <xdr:colOff>177800</xdr:colOff>
      <xdr:row>40</xdr:row>
      <xdr:rowOff>167005</xdr:rowOff>
    </xdr:to>
    <xdr:sp macro="" textlink="">
      <xdr:nvSpPr>
        <xdr:cNvPr id="436" name="楕円 435"/>
        <xdr:cNvSpPr/>
      </xdr:nvSpPr>
      <xdr:spPr>
        <a:xfrm>
          <a:off x="16268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43832</xdr:rowOff>
    </xdr:from>
    <xdr:ext cx="405111" cy="259045"/>
    <xdr:sp macro="" textlink="">
      <xdr:nvSpPr>
        <xdr:cNvPr id="437" name="【一般廃棄物処理施設】&#10;有形固定資産減価償却率該当値テキスト"/>
        <xdr:cNvSpPr txBox="1"/>
      </xdr:nvSpPr>
      <xdr:spPr>
        <a:xfrm>
          <a:off x="16357600"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38735</xdr:rowOff>
    </xdr:from>
    <xdr:to>
      <xdr:col>81</xdr:col>
      <xdr:colOff>101600</xdr:colOff>
      <xdr:row>40</xdr:row>
      <xdr:rowOff>140335</xdr:rowOff>
    </xdr:to>
    <xdr:sp macro="" textlink="">
      <xdr:nvSpPr>
        <xdr:cNvPr id="438" name="楕円 437"/>
        <xdr:cNvSpPr/>
      </xdr:nvSpPr>
      <xdr:spPr>
        <a:xfrm>
          <a:off x="15430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89535</xdr:rowOff>
    </xdr:from>
    <xdr:to>
      <xdr:col>85</xdr:col>
      <xdr:colOff>127000</xdr:colOff>
      <xdr:row>40</xdr:row>
      <xdr:rowOff>116205</xdr:rowOff>
    </xdr:to>
    <xdr:cxnSp macro="">
      <xdr:nvCxnSpPr>
        <xdr:cNvPr id="439" name="直線コネクタ 438"/>
        <xdr:cNvCxnSpPr/>
      </xdr:nvCxnSpPr>
      <xdr:spPr>
        <a:xfrm>
          <a:off x="15481300" y="69475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4445</xdr:rowOff>
    </xdr:from>
    <xdr:to>
      <xdr:col>76</xdr:col>
      <xdr:colOff>165100</xdr:colOff>
      <xdr:row>40</xdr:row>
      <xdr:rowOff>106045</xdr:rowOff>
    </xdr:to>
    <xdr:sp macro="" textlink="">
      <xdr:nvSpPr>
        <xdr:cNvPr id="440" name="楕円 439"/>
        <xdr:cNvSpPr/>
      </xdr:nvSpPr>
      <xdr:spPr>
        <a:xfrm>
          <a:off x="14541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55245</xdr:rowOff>
    </xdr:from>
    <xdr:to>
      <xdr:col>81</xdr:col>
      <xdr:colOff>50800</xdr:colOff>
      <xdr:row>40</xdr:row>
      <xdr:rowOff>89535</xdr:rowOff>
    </xdr:to>
    <xdr:cxnSp macro="">
      <xdr:nvCxnSpPr>
        <xdr:cNvPr id="441" name="直線コネクタ 440"/>
        <xdr:cNvCxnSpPr/>
      </xdr:nvCxnSpPr>
      <xdr:spPr>
        <a:xfrm>
          <a:off x="14592300" y="6913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124460</xdr:rowOff>
    </xdr:from>
    <xdr:to>
      <xdr:col>72</xdr:col>
      <xdr:colOff>38100</xdr:colOff>
      <xdr:row>40</xdr:row>
      <xdr:rowOff>54610</xdr:rowOff>
    </xdr:to>
    <xdr:sp macro="" textlink="">
      <xdr:nvSpPr>
        <xdr:cNvPr id="442" name="楕円 441"/>
        <xdr:cNvSpPr/>
      </xdr:nvSpPr>
      <xdr:spPr>
        <a:xfrm>
          <a:off x="13652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55245</xdr:rowOff>
    </xdr:to>
    <xdr:cxnSp macro="">
      <xdr:nvCxnSpPr>
        <xdr:cNvPr id="443" name="直線コネクタ 442"/>
        <xdr:cNvCxnSpPr/>
      </xdr:nvCxnSpPr>
      <xdr:spPr>
        <a:xfrm>
          <a:off x="13703300" y="6861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44"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5"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46"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47"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131462</xdr:rowOff>
    </xdr:from>
    <xdr:ext cx="405111" cy="259045"/>
    <xdr:sp macro="" textlink="">
      <xdr:nvSpPr>
        <xdr:cNvPr id="448" name="n_1mainValue【一般廃棄物処理施設】&#10;有形固定資産減価償却率"/>
        <xdr:cNvSpPr txBox="1"/>
      </xdr:nvSpPr>
      <xdr:spPr>
        <a:xfrm>
          <a:off x="152660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97172</xdr:rowOff>
    </xdr:from>
    <xdr:ext cx="405111" cy="259045"/>
    <xdr:sp macro="" textlink="">
      <xdr:nvSpPr>
        <xdr:cNvPr id="449" name="n_2mainValue【一般廃棄物処理施設】&#10;有形固定資産減価償却率"/>
        <xdr:cNvSpPr txBox="1"/>
      </xdr:nvSpPr>
      <xdr:spPr>
        <a:xfrm>
          <a:off x="14389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45737</xdr:rowOff>
    </xdr:from>
    <xdr:ext cx="405111" cy="259045"/>
    <xdr:sp macro="" textlink="">
      <xdr:nvSpPr>
        <xdr:cNvPr id="450" name="n_3mainValue【一般廃棄物処理施設】&#10;有形固定資産減価償却率"/>
        <xdr:cNvSpPr txBox="1"/>
      </xdr:nvSpPr>
      <xdr:spPr>
        <a:xfrm>
          <a:off x="13500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74" name="直線コネクタ 473"/>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75"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76" name="直線コネクタ 475"/>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77"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78" name="直線コネクタ 477"/>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79"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80" name="フローチャート: 判断 479"/>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81" name="フローチャート: 判断 480"/>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82" name="フローチャート: 判断 481"/>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83" name="フローチャート: 判断 482"/>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84" name="フローチャート: 判断 483"/>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31134</xdr:rowOff>
    </xdr:from>
    <xdr:to>
      <xdr:col>116</xdr:col>
      <xdr:colOff>114300</xdr:colOff>
      <xdr:row>40</xdr:row>
      <xdr:rowOff>132734</xdr:rowOff>
    </xdr:to>
    <xdr:sp macro="" textlink="">
      <xdr:nvSpPr>
        <xdr:cNvPr id="490" name="楕円 489"/>
        <xdr:cNvSpPr/>
      </xdr:nvSpPr>
      <xdr:spPr>
        <a:xfrm>
          <a:off x="22110700" y="68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9561</xdr:rowOff>
    </xdr:from>
    <xdr:ext cx="534377" cy="259045"/>
    <xdr:sp macro="" textlink="">
      <xdr:nvSpPr>
        <xdr:cNvPr id="491" name="【一般廃棄物処理施設】&#10;一人当たり有形固定資産（償却資産）額該当値テキスト"/>
        <xdr:cNvSpPr txBox="1"/>
      </xdr:nvSpPr>
      <xdr:spPr>
        <a:xfrm>
          <a:off x="22199600" y="68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44104</xdr:rowOff>
    </xdr:from>
    <xdr:to>
      <xdr:col>112</xdr:col>
      <xdr:colOff>38100</xdr:colOff>
      <xdr:row>40</xdr:row>
      <xdr:rowOff>145704</xdr:rowOff>
    </xdr:to>
    <xdr:sp macro="" textlink="">
      <xdr:nvSpPr>
        <xdr:cNvPr id="492" name="楕円 491"/>
        <xdr:cNvSpPr/>
      </xdr:nvSpPr>
      <xdr:spPr>
        <a:xfrm>
          <a:off x="21272500" y="69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81934</xdr:rowOff>
    </xdr:from>
    <xdr:to>
      <xdr:col>116</xdr:col>
      <xdr:colOff>63500</xdr:colOff>
      <xdr:row>40</xdr:row>
      <xdr:rowOff>94904</xdr:rowOff>
    </xdr:to>
    <xdr:cxnSp macro="">
      <xdr:nvCxnSpPr>
        <xdr:cNvPr id="493" name="直線コネクタ 492"/>
        <xdr:cNvCxnSpPr/>
      </xdr:nvCxnSpPr>
      <xdr:spPr>
        <a:xfrm flipV="1">
          <a:off x="21323300" y="6939934"/>
          <a:ext cx="8382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50767</xdr:rowOff>
    </xdr:from>
    <xdr:to>
      <xdr:col>107</xdr:col>
      <xdr:colOff>101600</xdr:colOff>
      <xdr:row>40</xdr:row>
      <xdr:rowOff>152367</xdr:rowOff>
    </xdr:to>
    <xdr:sp macro="" textlink="">
      <xdr:nvSpPr>
        <xdr:cNvPr id="494" name="楕円 493"/>
        <xdr:cNvSpPr/>
      </xdr:nvSpPr>
      <xdr:spPr>
        <a:xfrm>
          <a:off x="20383500" y="69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94904</xdr:rowOff>
    </xdr:from>
    <xdr:to>
      <xdr:col>111</xdr:col>
      <xdr:colOff>177800</xdr:colOff>
      <xdr:row>40</xdr:row>
      <xdr:rowOff>101567</xdr:rowOff>
    </xdr:to>
    <xdr:cxnSp macro="">
      <xdr:nvCxnSpPr>
        <xdr:cNvPr id="495" name="直線コネクタ 494"/>
        <xdr:cNvCxnSpPr/>
      </xdr:nvCxnSpPr>
      <xdr:spPr>
        <a:xfrm flipV="1">
          <a:off x="20434300" y="6952904"/>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55884</xdr:rowOff>
    </xdr:from>
    <xdr:to>
      <xdr:col>102</xdr:col>
      <xdr:colOff>165100</xdr:colOff>
      <xdr:row>40</xdr:row>
      <xdr:rowOff>157484</xdr:rowOff>
    </xdr:to>
    <xdr:sp macro="" textlink="">
      <xdr:nvSpPr>
        <xdr:cNvPr id="496" name="楕円 495"/>
        <xdr:cNvSpPr/>
      </xdr:nvSpPr>
      <xdr:spPr>
        <a:xfrm>
          <a:off x="19494500" y="691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101567</xdr:rowOff>
    </xdr:from>
    <xdr:to>
      <xdr:col>107</xdr:col>
      <xdr:colOff>50800</xdr:colOff>
      <xdr:row>40</xdr:row>
      <xdr:rowOff>106684</xdr:rowOff>
    </xdr:to>
    <xdr:cxnSp macro="">
      <xdr:nvCxnSpPr>
        <xdr:cNvPr id="497" name="直線コネクタ 496"/>
        <xdr:cNvCxnSpPr/>
      </xdr:nvCxnSpPr>
      <xdr:spPr>
        <a:xfrm flipV="1">
          <a:off x="19545300" y="6959567"/>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98"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99"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00"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01"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136831</xdr:rowOff>
    </xdr:from>
    <xdr:ext cx="534377" cy="259045"/>
    <xdr:sp macro="" textlink="">
      <xdr:nvSpPr>
        <xdr:cNvPr id="502" name="n_1mainValue【一般廃棄物処理施設】&#10;一人当たり有形固定資産（償却資産）額"/>
        <xdr:cNvSpPr txBox="1"/>
      </xdr:nvSpPr>
      <xdr:spPr>
        <a:xfrm>
          <a:off x="21043411" y="69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143494</xdr:rowOff>
    </xdr:from>
    <xdr:ext cx="534377" cy="259045"/>
    <xdr:sp macro="" textlink="">
      <xdr:nvSpPr>
        <xdr:cNvPr id="503" name="n_2mainValue【一般廃棄物処理施設】&#10;一人当たり有形固定資産（償却資産）額"/>
        <xdr:cNvSpPr txBox="1"/>
      </xdr:nvSpPr>
      <xdr:spPr>
        <a:xfrm>
          <a:off x="20167111" y="700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148611</xdr:rowOff>
    </xdr:from>
    <xdr:ext cx="534377" cy="259045"/>
    <xdr:sp macro="" textlink="">
      <xdr:nvSpPr>
        <xdr:cNvPr id="504" name="n_3mainValue【一般廃棄物処理施設】&#10;一人当たり有形固定資産（償却資産）額"/>
        <xdr:cNvSpPr txBox="1"/>
      </xdr:nvSpPr>
      <xdr:spPr>
        <a:xfrm>
          <a:off x="19278111" y="7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46" name="直線コネクタ 545"/>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47"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48" name="直線コネクタ 547"/>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49"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0" name="直線コネクタ 549"/>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551" name="【消防施設】&#10;有形固定資産減価償却率平均値テキスト"/>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52" name="フローチャート: 判断 551"/>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53" name="フローチャート: 判断 55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54" name="フローチャート: 判断 553"/>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5" name="フローチャート: 判断 554"/>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56" name="フローチャート: 判断 555"/>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108131</xdr:rowOff>
    </xdr:from>
    <xdr:to>
      <xdr:col>85</xdr:col>
      <xdr:colOff>177800</xdr:colOff>
      <xdr:row>82</xdr:row>
      <xdr:rowOff>38281</xdr:rowOff>
    </xdr:to>
    <xdr:sp macro="" textlink="">
      <xdr:nvSpPr>
        <xdr:cNvPr id="562" name="楕円 561"/>
        <xdr:cNvSpPr/>
      </xdr:nvSpPr>
      <xdr:spPr>
        <a:xfrm>
          <a:off x="162687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131008</xdr:rowOff>
    </xdr:from>
    <xdr:ext cx="405111" cy="259045"/>
    <xdr:sp macro="" textlink="">
      <xdr:nvSpPr>
        <xdr:cNvPr id="563" name="【消防施設】&#10;有形固定資産減価償却率該当値テキスト"/>
        <xdr:cNvSpPr txBox="1"/>
      </xdr:nvSpPr>
      <xdr:spPr>
        <a:xfrm>
          <a:off x="16357600" y="1384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36286</xdr:rowOff>
    </xdr:from>
    <xdr:to>
      <xdr:col>81</xdr:col>
      <xdr:colOff>101600</xdr:colOff>
      <xdr:row>81</xdr:row>
      <xdr:rowOff>137886</xdr:rowOff>
    </xdr:to>
    <xdr:sp macro="" textlink="">
      <xdr:nvSpPr>
        <xdr:cNvPr id="564" name="楕円 563"/>
        <xdr:cNvSpPr/>
      </xdr:nvSpPr>
      <xdr:spPr>
        <a:xfrm>
          <a:off x="15430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87086</xdr:rowOff>
    </xdr:from>
    <xdr:to>
      <xdr:col>85</xdr:col>
      <xdr:colOff>127000</xdr:colOff>
      <xdr:row>81</xdr:row>
      <xdr:rowOff>158931</xdr:rowOff>
    </xdr:to>
    <xdr:cxnSp macro="">
      <xdr:nvCxnSpPr>
        <xdr:cNvPr id="565" name="直線コネクタ 564"/>
        <xdr:cNvCxnSpPr/>
      </xdr:nvCxnSpPr>
      <xdr:spPr>
        <a:xfrm>
          <a:off x="15481300" y="1397453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13426</xdr:rowOff>
    </xdr:from>
    <xdr:to>
      <xdr:col>76</xdr:col>
      <xdr:colOff>165100</xdr:colOff>
      <xdr:row>81</xdr:row>
      <xdr:rowOff>115026</xdr:rowOff>
    </xdr:to>
    <xdr:sp macro="" textlink="">
      <xdr:nvSpPr>
        <xdr:cNvPr id="566" name="楕円 565"/>
        <xdr:cNvSpPr/>
      </xdr:nvSpPr>
      <xdr:spPr>
        <a:xfrm>
          <a:off x="14541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64226</xdr:rowOff>
    </xdr:from>
    <xdr:to>
      <xdr:col>81</xdr:col>
      <xdr:colOff>50800</xdr:colOff>
      <xdr:row>81</xdr:row>
      <xdr:rowOff>87086</xdr:rowOff>
    </xdr:to>
    <xdr:cxnSp macro="">
      <xdr:nvCxnSpPr>
        <xdr:cNvPr id="567" name="直線コネクタ 566"/>
        <xdr:cNvCxnSpPr/>
      </xdr:nvCxnSpPr>
      <xdr:spPr>
        <a:xfrm>
          <a:off x="14592300" y="139516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18324</xdr:rowOff>
    </xdr:from>
    <xdr:to>
      <xdr:col>72</xdr:col>
      <xdr:colOff>38100</xdr:colOff>
      <xdr:row>82</xdr:row>
      <xdr:rowOff>119924</xdr:rowOff>
    </xdr:to>
    <xdr:sp macro="" textlink="">
      <xdr:nvSpPr>
        <xdr:cNvPr id="568" name="楕円 567"/>
        <xdr:cNvSpPr/>
      </xdr:nvSpPr>
      <xdr:spPr>
        <a:xfrm>
          <a:off x="13652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64226</xdr:rowOff>
    </xdr:from>
    <xdr:to>
      <xdr:col>76</xdr:col>
      <xdr:colOff>114300</xdr:colOff>
      <xdr:row>82</xdr:row>
      <xdr:rowOff>69124</xdr:rowOff>
    </xdr:to>
    <xdr:cxnSp macro="">
      <xdr:nvCxnSpPr>
        <xdr:cNvPr id="569" name="直線コネクタ 568"/>
        <xdr:cNvCxnSpPr/>
      </xdr:nvCxnSpPr>
      <xdr:spPr>
        <a:xfrm flipV="1">
          <a:off x="13703300" y="1395167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70" name="n_1ave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571"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72"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73"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154413</xdr:rowOff>
    </xdr:from>
    <xdr:ext cx="405111" cy="259045"/>
    <xdr:sp macro="" textlink="">
      <xdr:nvSpPr>
        <xdr:cNvPr id="574" name="n_1mainValue【消防施設】&#10;有形固定資産減価償却率"/>
        <xdr:cNvSpPr txBox="1"/>
      </xdr:nvSpPr>
      <xdr:spPr>
        <a:xfrm>
          <a:off x="152660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131553</xdr:rowOff>
    </xdr:from>
    <xdr:ext cx="405111" cy="259045"/>
    <xdr:sp macro="" textlink="">
      <xdr:nvSpPr>
        <xdr:cNvPr id="575" name="n_2mainValue【消防施設】&#10;有形固定資産減価償却率"/>
        <xdr:cNvSpPr txBox="1"/>
      </xdr:nvSpPr>
      <xdr:spPr>
        <a:xfrm>
          <a:off x="14389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111051</xdr:rowOff>
    </xdr:from>
    <xdr:ext cx="405111" cy="259045"/>
    <xdr:sp macro="" textlink="">
      <xdr:nvSpPr>
        <xdr:cNvPr id="576" name="n_3mainValue【消防施設】&#10;有形固定資産減価償却率"/>
        <xdr:cNvSpPr txBox="1"/>
      </xdr:nvSpPr>
      <xdr:spPr>
        <a:xfrm>
          <a:off x="13500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00" name="直線コネクタ 599"/>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01"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02" name="直線コネクタ 601"/>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3"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4" name="直線コネクタ 60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605" name="【消防施設】&#10;一人当たり面積平均値テキスト"/>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06" name="フローチャート: 判断 605"/>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07" name="フローチャート: 判断 606"/>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08" name="フローチャート: 判断 607"/>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09" name="フローチャート: 判断 608"/>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10" name="フローチャート: 判断 609"/>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107314</xdr:rowOff>
    </xdr:from>
    <xdr:to>
      <xdr:col>116</xdr:col>
      <xdr:colOff>114300</xdr:colOff>
      <xdr:row>85</xdr:row>
      <xdr:rowOff>37464</xdr:rowOff>
    </xdr:to>
    <xdr:sp macro="" textlink="">
      <xdr:nvSpPr>
        <xdr:cNvPr id="616" name="楕円 615"/>
        <xdr:cNvSpPr/>
      </xdr:nvSpPr>
      <xdr:spPr>
        <a:xfrm>
          <a:off x="22110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130191</xdr:rowOff>
    </xdr:from>
    <xdr:ext cx="469744" cy="259045"/>
    <xdr:sp macro="" textlink="">
      <xdr:nvSpPr>
        <xdr:cNvPr id="617" name="【消防施設】&#10;一人当たり面積該当値テキスト"/>
        <xdr:cNvSpPr txBox="1"/>
      </xdr:nvSpPr>
      <xdr:spPr>
        <a:xfrm>
          <a:off x="22199600" y="1436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130175</xdr:rowOff>
    </xdr:from>
    <xdr:to>
      <xdr:col>112</xdr:col>
      <xdr:colOff>38100</xdr:colOff>
      <xdr:row>85</xdr:row>
      <xdr:rowOff>60325</xdr:rowOff>
    </xdr:to>
    <xdr:sp macro="" textlink="">
      <xdr:nvSpPr>
        <xdr:cNvPr id="618" name="楕円 617"/>
        <xdr:cNvSpPr/>
      </xdr:nvSpPr>
      <xdr:spPr>
        <a:xfrm>
          <a:off x="21272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158114</xdr:rowOff>
    </xdr:from>
    <xdr:to>
      <xdr:col>116</xdr:col>
      <xdr:colOff>63500</xdr:colOff>
      <xdr:row>85</xdr:row>
      <xdr:rowOff>9525</xdr:rowOff>
    </xdr:to>
    <xdr:cxnSp macro="">
      <xdr:nvCxnSpPr>
        <xdr:cNvPr id="619" name="直線コネクタ 618"/>
        <xdr:cNvCxnSpPr/>
      </xdr:nvCxnSpPr>
      <xdr:spPr>
        <a:xfrm flipV="1">
          <a:off x="21323300" y="145599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620" name="楕円 619"/>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xdr:rowOff>
    </xdr:from>
    <xdr:to>
      <xdr:col>111</xdr:col>
      <xdr:colOff>177800</xdr:colOff>
      <xdr:row>85</xdr:row>
      <xdr:rowOff>15239</xdr:rowOff>
    </xdr:to>
    <xdr:cxnSp macro="">
      <xdr:nvCxnSpPr>
        <xdr:cNvPr id="621" name="直線コネクタ 620"/>
        <xdr:cNvCxnSpPr/>
      </xdr:nvCxnSpPr>
      <xdr:spPr>
        <a:xfrm flipV="1">
          <a:off x="20434300" y="14582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141605</xdr:rowOff>
    </xdr:from>
    <xdr:to>
      <xdr:col>102</xdr:col>
      <xdr:colOff>165100</xdr:colOff>
      <xdr:row>85</xdr:row>
      <xdr:rowOff>71755</xdr:rowOff>
    </xdr:to>
    <xdr:sp macro="" textlink="">
      <xdr:nvSpPr>
        <xdr:cNvPr id="622" name="楕円 621"/>
        <xdr:cNvSpPr/>
      </xdr:nvSpPr>
      <xdr:spPr>
        <a:xfrm>
          <a:off x="19494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15239</xdr:rowOff>
    </xdr:from>
    <xdr:to>
      <xdr:col>107</xdr:col>
      <xdr:colOff>50800</xdr:colOff>
      <xdr:row>85</xdr:row>
      <xdr:rowOff>20955</xdr:rowOff>
    </xdr:to>
    <xdr:cxnSp macro="">
      <xdr:nvCxnSpPr>
        <xdr:cNvPr id="623" name="直線コネクタ 622"/>
        <xdr:cNvCxnSpPr/>
      </xdr:nvCxnSpPr>
      <xdr:spPr>
        <a:xfrm flipV="1">
          <a:off x="19545300" y="1458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24" name="n_1aveValue【消防施設】&#10;一人当たり面積"/>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25"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26"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27"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76852</xdr:rowOff>
    </xdr:from>
    <xdr:ext cx="469744" cy="259045"/>
    <xdr:sp macro="" textlink="">
      <xdr:nvSpPr>
        <xdr:cNvPr id="628" name="n_1mainValue【消防施設】&#10;一人当たり面積"/>
        <xdr:cNvSpPr txBox="1"/>
      </xdr:nvSpPr>
      <xdr:spPr>
        <a:xfrm>
          <a:off x="21075727" y="143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29" name="n_2mainValue【消防施設】&#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88282</xdr:rowOff>
    </xdr:from>
    <xdr:ext cx="469744" cy="259045"/>
    <xdr:sp macro="" textlink="">
      <xdr:nvSpPr>
        <xdr:cNvPr id="630" name="n_3mainValue【消防施設】&#10;一人当たり面積"/>
        <xdr:cNvSpPr txBox="1"/>
      </xdr:nvSpPr>
      <xdr:spPr>
        <a:xfrm>
          <a:off x="19310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2" name="直線コネクタ 6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3" name="テキスト ボックス 6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4" name="直線コネクタ 6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5" name="テキスト ボックス 6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6" name="直線コネクタ 6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7" name="テキスト ボックス 6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8" name="直線コネクタ 6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9" name="テキスト ボックス 6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0" name="直線コネクタ 6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1" name="テキスト ボックス 6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2" name="直線コネクタ 6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3" name="テキスト ボックス 6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56" name="直線コネクタ 655"/>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57"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58" name="直線コネクタ 657"/>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59"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60" name="直線コネクタ 659"/>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61"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62" name="フローチャート: 判断 661"/>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63" name="フローチャート: 判断 662"/>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64" name="フローチャート: 判断 663"/>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5" name="フローチャート: 判断 664"/>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66" name="フローチャート: 判断 665"/>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672" name="楕円 671"/>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673" name="【庁舎】&#10;有形固定資産減価償却率該当値テキスト"/>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xdr:rowOff>
    </xdr:from>
    <xdr:to>
      <xdr:col>81</xdr:col>
      <xdr:colOff>101600</xdr:colOff>
      <xdr:row>105</xdr:row>
      <xdr:rowOff>117202</xdr:rowOff>
    </xdr:to>
    <xdr:sp macro="" textlink="">
      <xdr:nvSpPr>
        <xdr:cNvPr id="674" name="楕円 673"/>
        <xdr:cNvSpPr/>
      </xdr:nvSpPr>
      <xdr:spPr>
        <a:xfrm>
          <a:off x="15430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66402</xdr:rowOff>
    </xdr:from>
    <xdr:to>
      <xdr:col>85</xdr:col>
      <xdr:colOff>127000</xdr:colOff>
      <xdr:row>105</xdr:row>
      <xdr:rowOff>107224</xdr:rowOff>
    </xdr:to>
    <xdr:cxnSp macro="">
      <xdr:nvCxnSpPr>
        <xdr:cNvPr id="675" name="直線コネクタ 674"/>
        <xdr:cNvCxnSpPr/>
      </xdr:nvCxnSpPr>
      <xdr:spPr>
        <a:xfrm>
          <a:off x="15481300" y="1806865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146231</xdr:rowOff>
    </xdr:from>
    <xdr:to>
      <xdr:col>76</xdr:col>
      <xdr:colOff>165100</xdr:colOff>
      <xdr:row>105</xdr:row>
      <xdr:rowOff>76381</xdr:rowOff>
    </xdr:to>
    <xdr:sp macro="" textlink="">
      <xdr:nvSpPr>
        <xdr:cNvPr id="676" name="楕円 675"/>
        <xdr:cNvSpPr/>
      </xdr:nvSpPr>
      <xdr:spPr>
        <a:xfrm>
          <a:off x="14541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25581</xdr:rowOff>
    </xdr:from>
    <xdr:to>
      <xdr:col>81</xdr:col>
      <xdr:colOff>50800</xdr:colOff>
      <xdr:row>105</xdr:row>
      <xdr:rowOff>66402</xdr:rowOff>
    </xdr:to>
    <xdr:cxnSp macro="">
      <xdr:nvCxnSpPr>
        <xdr:cNvPr id="677" name="直線コネクタ 676"/>
        <xdr:cNvCxnSpPr/>
      </xdr:nvCxnSpPr>
      <xdr:spPr>
        <a:xfrm>
          <a:off x="14592300" y="180278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78" name="楕円 677"/>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25581</xdr:rowOff>
    </xdr:to>
    <xdr:cxnSp macro="">
      <xdr:nvCxnSpPr>
        <xdr:cNvPr id="679" name="直線コネクタ 678"/>
        <xdr:cNvCxnSpPr/>
      </xdr:nvCxnSpPr>
      <xdr:spPr>
        <a:xfrm>
          <a:off x="13703300" y="179870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142966</xdr:rowOff>
    </xdr:from>
    <xdr:to>
      <xdr:col>67</xdr:col>
      <xdr:colOff>101600</xdr:colOff>
      <xdr:row>105</xdr:row>
      <xdr:rowOff>73116</xdr:rowOff>
    </xdr:to>
    <xdr:sp macro="" textlink="">
      <xdr:nvSpPr>
        <xdr:cNvPr id="680" name="楕円 679"/>
        <xdr:cNvSpPr/>
      </xdr:nvSpPr>
      <xdr:spPr>
        <a:xfrm>
          <a:off x="12763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22316</xdr:rowOff>
    </xdr:to>
    <xdr:cxnSp macro="">
      <xdr:nvCxnSpPr>
        <xdr:cNvPr id="681" name="直線コネクタ 680"/>
        <xdr:cNvCxnSpPr/>
      </xdr:nvCxnSpPr>
      <xdr:spPr>
        <a:xfrm flipV="1">
          <a:off x="12814300" y="179870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82"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83"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684"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685"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133729</xdr:rowOff>
    </xdr:from>
    <xdr:ext cx="405111" cy="259045"/>
    <xdr:sp macro="" textlink="">
      <xdr:nvSpPr>
        <xdr:cNvPr id="686" name="n_1mainValue【庁舎】&#10;有形固定資産減価償却率"/>
        <xdr:cNvSpPr txBox="1"/>
      </xdr:nvSpPr>
      <xdr:spPr>
        <a:xfrm>
          <a:off x="152660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92908</xdr:rowOff>
    </xdr:from>
    <xdr:ext cx="405111" cy="259045"/>
    <xdr:sp macro="" textlink="">
      <xdr:nvSpPr>
        <xdr:cNvPr id="687" name="n_2mainValue【庁舎】&#10;有形固定資産減価償却率"/>
        <xdr:cNvSpPr txBox="1"/>
      </xdr:nvSpPr>
      <xdr:spPr>
        <a:xfrm>
          <a:off x="14389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688" name="n_3mainValue【庁舎】&#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89" name="n_4mainValue【庁舎】&#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15" name="直線コネクタ 714"/>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16"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17" name="直線コネクタ 716"/>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18"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19" name="直線コネクタ 718"/>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720"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21" name="フローチャート: 判断 720"/>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22" name="フローチャート: 判断 721"/>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23" name="フローチャート: 判断 722"/>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24" name="フローチャート: 判断 723"/>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25" name="フローチャート: 判断 724"/>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147864</xdr:rowOff>
    </xdr:from>
    <xdr:to>
      <xdr:col>116</xdr:col>
      <xdr:colOff>114300</xdr:colOff>
      <xdr:row>106</xdr:row>
      <xdr:rowOff>78014</xdr:rowOff>
    </xdr:to>
    <xdr:sp macro="" textlink="">
      <xdr:nvSpPr>
        <xdr:cNvPr id="731" name="楕円 730"/>
        <xdr:cNvSpPr/>
      </xdr:nvSpPr>
      <xdr:spPr>
        <a:xfrm>
          <a:off x="22110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126291</xdr:rowOff>
    </xdr:from>
    <xdr:ext cx="469744" cy="259045"/>
    <xdr:sp macro="" textlink="">
      <xdr:nvSpPr>
        <xdr:cNvPr id="732" name="【庁舎】&#10;一人当たり面積該当値テキスト"/>
        <xdr:cNvSpPr txBox="1"/>
      </xdr:nvSpPr>
      <xdr:spPr>
        <a:xfrm>
          <a:off x="22199600"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733" name="楕円 732"/>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27214</xdr:rowOff>
    </xdr:from>
    <xdr:to>
      <xdr:col>116</xdr:col>
      <xdr:colOff>63500</xdr:colOff>
      <xdr:row>106</xdr:row>
      <xdr:rowOff>41911</xdr:rowOff>
    </xdr:to>
    <xdr:cxnSp macro="">
      <xdr:nvCxnSpPr>
        <xdr:cNvPr id="734" name="直線コネクタ 733"/>
        <xdr:cNvCxnSpPr/>
      </xdr:nvCxnSpPr>
      <xdr:spPr>
        <a:xfrm flipV="1">
          <a:off x="21323300" y="1820091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xdr:rowOff>
    </xdr:from>
    <xdr:to>
      <xdr:col>107</xdr:col>
      <xdr:colOff>101600</xdr:colOff>
      <xdr:row>106</xdr:row>
      <xdr:rowOff>102507</xdr:rowOff>
    </xdr:to>
    <xdr:sp macro="" textlink="">
      <xdr:nvSpPr>
        <xdr:cNvPr id="735" name="楕円 734"/>
        <xdr:cNvSpPr/>
      </xdr:nvSpPr>
      <xdr:spPr>
        <a:xfrm>
          <a:off x="2038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51707</xdr:rowOff>
    </xdr:to>
    <xdr:cxnSp macro="">
      <xdr:nvCxnSpPr>
        <xdr:cNvPr id="736" name="直線コネクタ 735"/>
        <xdr:cNvCxnSpPr/>
      </xdr:nvCxnSpPr>
      <xdr:spPr>
        <a:xfrm flipV="1">
          <a:off x="20434300" y="1821561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737" name="楕円 736"/>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51707</xdr:rowOff>
    </xdr:from>
    <xdr:to>
      <xdr:col>107</xdr:col>
      <xdr:colOff>50800</xdr:colOff>
      <xdr:row>106</xdr:row>
      <xdr:rowOff>59871</xdr:rowOff>
    </xdr:to>
    <xdr:cxnSp macro="">
      <xdr:nvCxnSpPr>
        <xdr:cNvPr id="738" name="直線コネクタ 737"/>
        <xdr:cNvCxnSpPr/>
      </xdr:nvCxnSpPr>
      <xdr:spPr>
        <a:xfrm flipV="1">
          <a:off x="19545300" y="1822540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18869</xdr:rowOff>
    </xdr:from>
    <xdr:to>
      <xdr:col>98</xdr:col>
      <xdr:colOff>38100</xdr:colOff>
      <xdr:row>106</xdr:row>
      <xdr:rowOff>120469</xdr:rowOff>
    </xdr:to>
    <xdr:sp macro="" textlink="">
      <xdr:nvSpPr>
        <xdr:cNvPr id="739" name="楕円 738"/>
        <xdr:cNvSpPr/>
      </xdr:nvSpPr>
      <xdr:spPr>
        <a:xfrm>
          <a:off x="18605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69669</xdr:rowOff>
    </xdr:to>
    <xdr:cxnSp macro="">
      <xdr:nvCxnSpPr>
        <xdr:cNvPr id="740" name="直線コネクタ 739"/>
        <xdr:cNvCxnSpPr/>
      </xdr:nvCxnSpPr>
      <xdr:spPr>
        <a:xfrm flipV="1">
          <a:off x="18656300" y="182335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41"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42"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43"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744" name="n_4aveValue【庁舎】&#10;一人当たり面積"/>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745" name="n_1main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746" name="n_2mainValue【庁舎】&#10;一人当たり面積"/>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747" name="n_3mainValue【庁舎】&#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136996</xdr:rowOff>
    </xdr:from>
    <xdr:ext cx="469744" cy="259045"/>
    <xdr:sp macro="" textlink="">
      <xdr:nvSpPr>
        <xdr:cNvPr id="748" name="n_4mainValue【庁舎】&#10;一人当たり面積"/>
        <xdr:cNvSpPr txBox="1"/>
      </xdr:nvSpPr>
      <xdr:spPr>
        <a:xfrm>
          <a:off x="18421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一般廃棄物処理施設であり、逆に低くなっている施設は図書館、体育館・プール、消防施設である。また、ほぼ同様なのは庁舎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町内の福祉施設は１施設のみであり、類似団体以上に有形固定資産減価償却率が上昇しており、３０年以上経過しているため、今後も上昇する傾向にある。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施設の老朽化も進行しているため、今後は個別施設計画に基づき計画的な修繕が必要になる。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一般廃棄物処理施設については、当町で所有していないため、上記施設情報は会津若松地方広域市町村圏整備組合の数字となっている。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類似団体以上に有形固定資産減価償却率が上昇しているが、町内の図書館は１施設のみであり、平成２５年度に新たに建設したため有形固定資産減価償却率は特に低く、一人当たり面積は類似団体とほぼ同等であり、維持管理費はしばらく横ばいの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体育館・プールについては、類似団体以上に有形固定資産減価償却率が上昇しており、一人当たり面積も類似団体より相当高いため、維持管理に掛かる経費の増加に注視しなければならない。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消防施設については、類似団体以上に有形固定資産減価償却率が上昇しており、一人当たり面積は類似団体とほぼ同じとなった。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庁舎については、類似団体以上に有形固定資産減価償却率が上昇しており、３０年以上経過しているため、今後も維持管理費は増加する傾向にあることから、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今後は個別施設計画に基づき計画的な修繕が必要になる。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13,889
394.85
8,239,274
7,891,364
330,504
5,236,319
8,543,835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な自主財源となる町税の固定資産税について、土地（宅地）は時点修正に伴う減、償却資産は課税評価額修正に伴う減及び太陽光発電設備の減価償却に伴い減収となったことから、類似団体平均より０．１５ポイント下回っている。先行き不透明な経済状況において、依然として自主財源の確保が厳しい状況ではあるが、預金給与等の差押などの滞納対策による徴収業務の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72" name="直線コネクタ 71"/>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125413</xdr:rowOff>
    </xdr:to>
    <xdr:cxnSp macro="">
      <xdr:nvCxnSpPr>
        <xdr:cNvPr id="75" name="直線コネクタ 74"/>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125413</xdr:rowOff>
    </xdr:to>
    <xdr:cxnSp macro="">
      <xdr:nvCxnSpPr>
        <xdr:cNvPr id="78" name="直線コネクタ 77"/>
        <xdr:cNvCxnSpPr/>
      </xdr:nvCxnSpPr>
      <xdr:spPr>
        <a:xfrm>
          <a:off x="2336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125413</xdr:rowOff>
    </xdr:to>
    <xdr:cxnSp macro="">
      <xdr:nvCxnSpPr>
        <xdr:cNvPr id="81" name="直線コネクタ 80"/>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1" name="楕円 90"/>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2"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93" name="楕円 92"/>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94" name="テキスト ボックス 93"/>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95" name="楕円 94"/>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96" name="テキスト ボックス 95"/>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97" name="楕円 96"/>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8" name="テキスト ボックス 97"/>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人件費及び公債費の増加により</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超えたが、類似団体とほぼ同水準となった。人件費のうち職員については、町条例で定めた定数を保持しているが、嘱託職員等の雇用人数が多く、令和２年度から会計年度任用職員制度の導入により、更なる人件費の増加が見込まれる。公債費は、当初予算額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以内で、かつ、起債額が償還額を上回らないようにする取り組みや、繰上償還等の活用により、年々減少するよう抑制してきたが、大規模事業の財源の確保に地方債の発行は必要不可欠であり、今後償還に係る公債費の増加は避けられないため、適正な人員管理を含め、すべての事務事業を厳しく点検し、優先度の低い事務事業について廃止・縮小を進め、経常経費の削減を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1451</xdr:rowOff>
    </xdr:from>
    <xdr:to>
      <xdr:col>23</xdr:col>
      <xdr:colOff>133350</xdr:colOff>
      <xdr:row>64</xdr:row>
      <xdr:rowOff>15240</xdr:rowOff>
    </xdr:to>
    <xdr:cxnSp macro="">
      <xdr:nvCxnSpPr>
        <xdr:cNvPr id="137" name="直線コネクタ 136"/>
        <xdr:cNvCxnSpPr/>
      </xdr:nvCxnSpPr>
      <xdr:spPr>
        <a:xfrm>
          <a:off x="4114800" y="1097425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145324</xdr:rowOff>
    </xdr:from>
    <xdr:to>
      <xdr:col>19</xdr:col>
      <xdr:colOff>133350</xdr:colOff>
      <xdr:row>64</xdr:row>
      <xdr:rowOff>1451</xdr:rowOff>
    </xdr:to>
    <xdr:cxnSp macro="">
      <xdr:nvCxnSpPr>
        <xdr:cNvPr id="140" name="直線コネクタ 139"/>
        <xdr:cNvCxnSpPr/>
      </xdr:nvCxnSpPr>
      <xdr:spPr>
        <a:xfrm>
          <a:off x="3225800" y="109466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86723</xdr:rowOff>
    </xdr:from>
    <xdr:to>
      <xdr:col>15</xdr:col>
      <xdr:colOff>82550</xdr:colOff>
      <xdr:row>63</xdr:row>
      <xdr:rowOff>145324</xdr:rowOff>
    </xdr:to>
    <xdr:cxnSp macro="">
      <xdr:nvCxnSpPr>
        <xdr:cNvPr id="143" name="直線コネクタ 142"/>
        <xdr:cNvCxnSpPr/>
      </xdr:nvCxnSpPr>
      <xdr:spPr>
        <a:xfrm>
          <a:off x="2336800" y="1088807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127181</xdr:rowOff>
    </xdr:from>
    <xdr:to>
      <xdr:col>11</xdr:col>
      <xdr:colOff>31750</xdr:colOff>
      <xdr:row>63</xdr:row>
      <xdr:rowOff>86723</xdr:rowOff>
    </xdr:to>
    <xdr:cxnSp macro="">
      <xdr:nvCxnSpPr>
        <xdr:cNvPr id="146" name="直線コネクタ 145"/>
        <xdr:cNvCxnSpPr/>
      </xdr:nvCxnSpPr>
      <xdr:spPr>
        <a:xfrm>
          <a:off x="1447800" y="10757081"/>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6" name="楕円 155"/>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7"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122101</xdr:rowOff>
    </xdr:from>
    <xdr:to>
      <xdr:col>19</xdr:col>
      <xdr:colOff>184150</xdr:colOff>
      <xdr:row>64</xdr:row>
      <xdr:rowOff>52251</xdr:rowOff>
    </xdr:to>
    <xdr:sp macro="" textlink="">
      <xdr:nvSpPr>
        <xdr:cNvPr id="158" name="楕円 157"/>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37028</xdr:rowOff>
    </xdr:from>
    <xdr:ext cx="736600" cy="259045"/>
    <xdr:sp macro="" textlink="">
      <xdr:nvSpPr>
        <xdr:cNvPr id="159" name="テキスト ボックス 158"/>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94524</xdr:rowOff>
    </xdr:from>
    <xdr:to>
      <xdr:col>15</xdr:col>
      <xdr:colOff>133350</xdr:colOff>
      <xdr:row>64</xdr:row>
      <xdr:rowOff>24674</xdr:rowOff>
    </xdr:to>
    <xdr:sp macro="" textlink="">
      <xdr:nvSpPr>
        <xdr:cNvPr id="160" name="楕円 159"/>
        <xdr:cNvSpPr/>
      </xdr:nvSpPr>
      <xdr:spPr>
        <a:xfrm>
          <a:off x="3175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61" name="テキスト ボックス 16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35923</xdr:rowOff>
    </xdr:from>
    <xdr:to>
      <xdr:col>11</xdr:col>
      <xdr:colOff>82550</xdr:colOff>
      <xdr:row>63</xdr:row>
      <xdr:rowOff>137523</xdr:rowOff>
    </xdr:to>
    <xdr:sp macro="" textlink="">
      <xdr:nvSpPr>
        <xdr:cNvPr id="162" name="楕円 161"/>
        <xdr:cNvSpPr/>
      </xdr:nvSpPr>
      <xdr:spPr>
        <a:xfrm>
          <a:off x="2286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147700</xdr:rowOff>
    </xdr:from>
    <xdr:ext cx="762000" cy="259045"/>
    <xdr:sp macro="" textlink="">
      <xdr:nvSpPr>
        <xdr:cNvPr id="163" name="テキスト ボックス 162"/>
        <xdr:cNvSpPr txBox="1"/>
      </xdr:nvSpPr>
      <xdr:spPr>
        <a:xfrm>
          <a:off x="1955800" y="1060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76381</xdr:rowOff>
    </xdr:from>
    <xdr:to>
      <xdr:col>7</xdr:col>
      <xdr:colOff>31750</xdr:colOff>
      <xdr:row>63</xdr:row>
      <xdr:rowOff>6531</xdr:rowOff>
    </xdr:to>
    <xdr:sp macro="" textlink="">
      <xdr:nvSpPr>
        <xdr:cNvPr id="164" name="楕円 163"/>
        <xdr:cNvSpPr/>
      </xdr:nvSpPr>
      <xdr:spPr>
        <a:xfrm>
          <a:off x="1397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16708</xdr:rowOff>
    </xdr:from>
    <xdr:ext cx="762000" cy="259045"/>
    <xdr:sp macro="" textlink="">
      <xdr:nvSpPr>
        <xdr:cNvPr id="165" name="テキスト ボックス 164"/>
        <xdr:cNvSpPr txBox="1"/>
      </xdr:nvSpPr>
      <xdr:spPr>
        <a:xfrm>
          <a:off x="1066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主に人件費と維持補修費が要因となっている。人件費はこども園運営に係る嘱託員を多く雇用しているためである。維持補修費は冬期間の除雪経費を含んでいるため、気象状況によって大きく左右される。しかしながら、町民生活に不可欠なライフラインの確保の観点から削減は厳しい。さらには保有する公共施設数が多く、老朽化に伴う維持補修費用も増加が見込まれるため、公共施設等総合管理計画の個別施設計画（令和２年度策定）に基づき適正管理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155722</xdr:rowOff>
    </xdr:from>
    <xdr:to>
      <xdr:col>23</xdr:col>
      <xdr:colOff>133350</xdr:colOff>
      <xdr:row>85</xdr:row>
      <xdr:rowOff>163435</xdr:rowOff>
    </xdr:to>
    <xdr:cxnSp macro="">
      <xdr:nvCxnSpPr>
        <xdr:cNvPr id="200" name="直線コネクタ 199"/>
        <xdr:cNvCxnSpPr/>
      </xdr:nvCxnSpPr>
      <xdr:spPr>
        <a:xfrm>
          <a:off x="4114800" y="14728972"/>
          <a:ext cx="838200" cy="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155722</xdr:rowOff>
    </xdr:from>
    <xdr:to>
      <xdr:col>19</xdr:col>
      <xdr:colOff>133350</xdr:colOff>
      <xdr:row>86</xdr:row>
      <xdr:rowOff>6037</xdr:rowOff>
    </xdr:to>
    <xdr:cxnSp macro="">
      <xdr:nvCxnSpPr>
        <xdr:cNvPr id="203" name="直線コネクタ 202"/>
        <xdr:cNvCxnSpPr/>
      </xdr:nvCxnSpPr>
      <xdr:spPr>
        <a:xfrm flipV="1">
          <a:off x="3225800" y="14728972"/>
          <a:ext cx="889000" cy="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88970</xdr:rowOff>
    </xdr:from>
    <xdr:to>
      <xdr:col>15</xdr:col>
      <xdr:colOff>82550</xdr:colOff>
      <xdr:row>86</xdr:row>
      <xdr:rowOff>6037</xdr:rowOff>
    </xdr:to>
    <xdr:cxnSp macro="">
      <xdr:nvCxnSpPr>
        <xdr:cNvPr id="206" name="直線コネクタ 205"/>
        <xdr:cNvCxnSpPr/>
      </xdr:nvCxnSpPr>
      <xdr:spPr>
        <a:xfrm>
          <a:off x="2336800" y="14662220"/>
          <a:ext cx="889000" cy="8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152439</xdr:rowOff>
    </xdr:from>
    <xdr:to>
      <xdr:col>11</xdr:col>
      <xdr:colOff>31750</xdr:colOff>
      <xdr:row>85</xdr:row>
      <xdr:rowOff>88970</xdr:rowOff>
    </xdr:to>
    <xdr:cxnSp macro="">
      <xdr:nvCxnSpPr>
        <xdr:cNvPr id="209" name="直線コネクタ 208"/>
        <xdr:cNvCxnSpPr/>
      </xdr:nvCxnSpPr>
      <xdr:spPr>
        <a:xfrm>
          <a:off x="1447800" y="14554239"/>
          <a:ext cx="889000" cy="10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112635</xdr:rowOff>
    </xdr:from>
    <xdr:to>
      <xdr:col>23</xdr:col>
      <xdr:colOff>184150</xdr:colOff>
      <xdr:row>86</xdr:row>
      <xdr:rowOff>42785</xdr:rowOff>
    </xdr:to>
    <xdr:sp macro="" textlink="">
      <xdr:nvSpPr>
        <xdr:cNvPr id="219" name="楕円 218"/>
        <xdr:cNvSpPr/>
      </xdr:nvSpPr>
      <xdr:spPr>
        <a:xfrm>
          <a:off x="4902200" y="146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84712</xdr:rowOff>
    </xdr:from>
    <xdr:ext cx="762000" cy="259045"/>
    <xdr:sp macro="" textlink="">
      <xdr:nvSpPr>
        <xdr:cNvPr id="220" name="人件費・物件費等の状況該当値テキスト"/>
        <xdr:cNvSpPr txBox="1"/>
      </xdr:nvSpPr>
      <xdr:spPr>
        <a:xfrm>
          <a:off x="5041900" y="1465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104922</xdr:rowOff>
    </xdr:from>
    <xdr:to>
      <xdr:col>19</xdr:col>
      <xdr:colOff>184150</xdr:colOff>
      <xdr:row>86</xdr:row>
      <xdr:rowOff>35072</xdr:rowOff>
    </xdr:to>
    <xdr:sp macro="" textlink="">
      <xdr:nvSpPr>
        <xdr:cNvPr id="221" name="楕円 220"/>
        <xdr:cNvSpPr/>
      </xdr:nvSpPr>
      <xdr:spPr>
        <a:xfrm>
          <a:off x="4064000" y="146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19849</xdr:rowOff>
    </xdr:from>
    <xdr:ext cx="736600" cy="259045"/>
    <xdr:sp macro="" textlink="">
      <xdr:nvSpPr>
        <xdr:cNvPr id="222" name="テキスト ボックス 221"/>
        <xdr:cNvSpPr txBox="1"/>
      </xdr:nvSpPr>
      <xdr:spPr>
        <a:xfrm>
          <a:off x="3733800" y="1476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126687</xdr:rowOff>
    </xdr:from>
    <xdr:to>
      <xdr:col>15</xdr:col>
      <xdr:colOff>133350</xdr:colOff>
      <xdr:row>86</xdr:row>
      <xdr:rowOff>56837</xdr:rowOff>
    </xdr:to>
    <xdr:sp macro="" textlink="">
      <xdr:nvSpPr>
        <xdr:cNvPr id="223" name="楕円 222"/>
        <xdr:cNvSpPr/>
      </xdr:nvSpPr>
      <xdr:spPr>
        <a:xfrm>
          <a:off x="3175000" y="146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41614</xdr:rowOff>
    </xdr:from>
    <xdr:ext cx="762000" cy="259045"/>
    <xdr:sp macro="" textlink="">
      <xdr:nvSpPr>
        <xdr:cNvPr id="224" name="テキスト ボックス 223"/>
        <xdr:cNvSpPr txBox="1"/>
      </xdr:nvSpPr>
      <xdr:spPr>
        <a:xfrm>
          <a:off x="2844800" y="1478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38170</xdr:rowOff>
    </xdr:from>
    <xdr:to>
      <xdr:col>11</xdr:col>
      <xdr:colOff>82550</xdr:colOff>
      <xdr:row>85</xdr:row>
      <xdr:rowOff>139770</xdr:rowOff>
    </xdr:to>
    <xdr:sp macro="" textlink="">
      <xdr:nvSpPr>
        <xdr:cNvPr id="225" name="楕円 224"/>
        <xdr:cNvSpPr/>
      </xdr:nvSpPr>
      <xdr:spPr>
        <a:xfrm>
          <a:off x="2286000" y="146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124547</xdr:rowOff>
    </xdr:from>
    <xdr:ext cx="762000" cy="259045"/>
    <xdr:sp macro="" textlink="">
      <xdr:nvSpPr>
        <xdr:cNvPr id="226" name="テキスト ボックス 225"/>
        <xdr:cNvSpPr txBox="1"/>
      </xdr:nvSpPr>
      <xdr:spPr>
        <a:xfrm>
          <a:off x="1955800" y="1469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101639</xdr:rowOff>
    </xdr:from>
    <xdr:to>
      <xdr:col>7</xdr:col>
      <xdr:colOff>31750</xdr:colOff>
      <xdr:row>85</xdr:row>
      <xdr:rowOff>31789</xdr:rowOff>
    </xdr:to>
    <xdr:sp macro="" textlink="">
      <xdr:nvSpPr>
        <xdr:cNvPr id="227" name="楕円 226"/>
        <xdr:cNvSpPr/>
      </xdr:nvSpPr>
      <xdr:spPr>
        <a:xfrm>
          <a:off x="1397000" y="145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16566</xdr:rowOff>
    </xdr:from>
    <xdr:ext cx="762000" cy="259045"/>
    <xdr:sp macro="" textlink="">
      <xdr:nvSpPr>
        <xdr:cNvPr id="228" name="テキスト ボックス 227"/>
        <xdr:cNvSpPr txBox="1"/>
      </xdr:nvSpPr>
      <xdr:spPr>
        <a:xfrm>
          <a:off x="1066800" y="1458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類似団体と同水準を保っているが、今後も地方公務員制度改革等を踏まえながら、他の地方公共団体の状況に留意する。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142346</xdr:rowOff>
    </xdr:from>
    <xdr:to>
      <xdr:col>81</xdr:col>
      <xdr:colOff>44450</xdr:colOff>
      <xdr:row>85</xdr:row>
      <xdr:rowOff>152400</xdr:rowOff>
    </xdr:to>
    <xdr:cxnSp macro="">
      <xdr:nvCxnSpPr>
        <xdr:cNvPr id="266" name="直線コネクタ 265"/>
        <xdr:cNvCxnSpPr/>
      </xdr:nvCxnSpPr>
      <xdr:spPr>
        <a:xfrm>
          <a:off x="16179800" y="147155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142346</xdr:rowOff>
    </xdr:from>
    <xdr:to>
      <xdr:col>77</xdr:col>
      <xdr:colOff>44450</xdr:colOff>
      <xdr:row>86</xdr:row>
      <xdr:rowOff>1059</xdr:rowOff>
    </xdr:to>
    <xdr:cxnSp macro="">
      <xdr:nvCxnSpPr>
        <xdr:cNvPr id="269" name="直線コネクタ 268"/>
        <xdr:cNvCxnSpPr/>
      </xdr:nvCxnSpPr>
      <xdr:spPr>
        <a:xfrm flipV="1">
          <a:off x="15290800" y="147155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142346</xdr:rowOff>
    </xdr:from>
    <xdr:to>
      <xdr:col>72</xdr:col>
      <xdr:colOff>203200</xdr:colOff>
      <xdr:row>86</xdr:row>
      <xdr:rowOff>1059</xdr:rowOff>
    </xdr:to>
    <xdr:cxnSp macro="">
      <xdr:nvCxnSpPr>
        <xdr:cNvPr id="272" name="直線コネクタ 271"/>
        <xdr:cNvCxnSpPr/>
      </xdr:nvCxnSpPr>
      <xdr:spPr>
        <a:xfrm>
          <a:off x="14401800" y="147155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142346</xdr:rowOff>
    </xdr:from>
    <xdr:to>
      <xdr:col>68</xdr:col>
      <xdr:colOff>152400</xdr:colOff>
      <xdr:row>86</xdr:row>
      <xdr:rowOff>1059</xdr:rowOff>
    </xdr:to>
    <xdr:cxnSp macro="">
      <xdr:nvCxnSpPr>
        <xdr:cNvPr id="275" name="直線コネクタ 274"/>
        <xdr:cNvCxnSpPr/>
      </xdr:nvCxnSpPr>
      <xdr:spPr>
        <a:xfrm flipV="1">
          <a:off x="13512800" y="147155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5" name="楕円 284"/>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6"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87" name="楕円 286"/>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31873</xdr:rowOff>
    </xdr:from>
    <xdr:ext cx="736600" cy="259045"/>
    <xdr:sp macro="" textlink="">
      <xdr:nvSpPr>
        <xdr:cNvPr id="288" name="テキスト ボックス 287"/>
        <xdr:cNvSpPr txBox="1"/>
      </xdr:nvSpPr>
      <xdr:spPr>
        <a:xfrm>
          <a:off x="15798800" y="1443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9" name="楕円 288"/>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90" name="テキスト ボックス 289"/>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91546</xdr:rowOff>
    </xdr:from>
    <xdr:to>
      <xdr:col>68</xdr:col>
      <xdr:colOff>203200</xdr:colOff>
      <xdr:row>86</xdr:row>
      <xdr:rowOff>21696</xdr:rowOff>
    </xdr:to>
    <xdr:sp macro="" textlink="">
      <xdr:nvSpPr>
        <xdr:cNvPr id="291" name="楕円 290"/>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31873</xdr:rowOff>
    </xdr:from>
    <xdr:ext cx="762000" cy="259045"/>
    <xdr:sp macro="" textlink="">
      <xdr:nvSpPr>
        <xdr:cNvPr id="292" name="テキスト ボックス 291"/>
        <xdr:cNvSpPr txBox="1"/>
      </xdr:nvSpPr>
      <xdr:spPr>
        <a:xfrm>
          <a:off x="14020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93" name="楕円 292"/>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94" name="テキスト ボックス 293"/>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のためこども園の運営において有資格者の嘱託員等を多く雇用しており類似団体平均を上回っている。令和元年度は、前年度より０．１７人増加しているが、類似団体平均との差においては０．０４人の減となった。定員適正化計画に基づき、計画の範囲内での人員管理を行っているため、これ以上の職員の削減は大変厳しい状況にあ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2842</xdr:rowOff>
    </xdr:from>
    <xdr:to>
      <xdr:col>81</xdr:col>
      <xdr:colOff>44450</xdr:colOff>
      <xdr:row>63</xdr:row>
      <xdr:rowOff>22376</xdr:rowOff>
    </xdr:to>
    <xdr:cxnSp macro="">
      <xdr:nvCxnSpPr>
        <xdr:cNvPr id="331" name="直線コネクタ 330"/>
        <xdr:cNvCxnSpPr/>
      </xdr:nvCxnSpPr>
      <xdr:spPr>
        <a:xfrm>
          <a:off x="16179800" y="1080419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143268</xdr:rowOff>
    </xdr:from>
    <xdr:to>
      <xdr:col>77</xdr:col>
      <xdr:colOff>44450</xdr:colOff>
      <xdr:row>63</xdr:row>
      <xdr:rowOff>2842</xdr:rowOff>
    </xdr:to>
    <xdr:cxnSp macro="">
      <xdr:nvCxnSpPr>
        <xdr:cNvPr id="334" name="直線コネクタ 333"/>
        <xdr:cNvCxnSpPr/>
      </xdr:nvCxnSpPr>
      <xdr:spPr>
        <a:xfrm>
          <a:off x="15290800" y="107731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107648</xdr:rowOff>
    </xdr:from>
    <xdr:to>
      <xdr:col>72</xdr:col>
      <xdr:colOff>203200</xdr:colOff>
      <xdr:row>62</xdr:row>
      <xdr:rowOff>143268</xdr:rowOff>
    </xdr:to>
    <xdr:cxnSp macro="">
      <xdr:nvCxnSpPr>
        <xdr:cNvPr id="337" name="直線コネクタ 336"/>
        <xdr:cNvCxnSpPr/>
      </xdr:nvCxnSpPr>
      <xdr:spPr>
        <a:xfrm>
          <a:off x="14401800" y="1073754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85816</xdr:rowOff>
    </xdr:from>
    <xdr:to>
      <xdr:col>68</xdr:col>
      <xdr:colOff>152400</xdr:colOff>
      <xdr:row>62</xdr:row>
      <xdr:rowOff>107648</xdr:rowOff>
    </xdr:to>
    <xdr:cxnSp macro="">
      <xdr:nvCxnSpPr>
        <xdr:cNvPr id="340" name="直線コネクタ 339"/>
        <xdr:cNvCxnSpPr/>
      </xdr:nvCxnSpPr>
      <xdr:spPr>
        <a:xfrm>
          <a:off x="13512800" y="107157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143026</xdr:rowOff>
    </xdr:from>
    <xdr:to>
      <xdr:col>81</xdr:col>
      <xdr:colOff>95250</xdr:colOff>
      <xdr:row>63</xdr:row>
      <xdr:rowOff>73176</xdr:rowOff>
    </xdr:to>
    <xdr:sp macro="" textlink="">
      <xdr:nvSpPr>
        <xdr:cNvPr id="350" name="楕円 349"/>
        <xdr:cNvSpPr/>
      </xdr:nvSpPr>
      <xdr:spPr>
        <a:xfrm>
          <a:off x="169672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115103</xdr:rowOff>
    </xdr:from>
    <xdr:ext cx="762000" cy="259045"/>
    <xdr:sp macro="" textlink="">
      <xdr:nvSpPr>
        <xdr:cNvPr id="351" name="定員管理の状況該当値テキスト"/>
        <xdr:cNvSpPr txBox="1"/>
      </xdr:nvSpPr>
      <xdr:spPr>
        <a:xfrm>
          <a:off x="17106900" y="1074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123492</xdr:rowOff>
    </xdr:from>
    <xdr:to>
      <xdr:col>77</xdr:col>
      <xdr:colOff>95250</xdr:colOff>
      <xdr:row>63</xdr:row>
      <xdr:rowOff>53642</xdr:rowOff>
    </xdr:to>
    <xdr:sp macro="" textlink="">
      <xdr:nvSpPr>
        <xdr:cNvPr id="352" name="楕円 351"/>
        <xdr:cNvSpPr/>
      </xdr:nvSpPr>
      <xdr:spPr>
        <a:xfrm>
          <a:off x="16129000" y="107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38419</xdr:rowOff>
    </xdr:from>
    <xdr:ext cx="736600" cy="259045"/>
    <xdr:sp macro="" textlink="">
      <xdr:nvSpPr>
        <xdr:cNvPr id="353" name="テキスト ボックス 352"/>
        <xdr:cNvSpPr txBox="1"/>
      </xdr:nvSpPr>
      <xdr:spPr>
        <a:xfrm>
          <a:off x="15798800" y="1083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92468</xdr:rowOff>
    </xdr:from>
    <xdr:to>
      <xdr:col>73</xdr:col>
      <xdr:colOff>44450</xdr:colOff>
      <xdr:row>63</xdr:row>
      <xdr:rowOff>22618</xdr:rowOff>
    </xdr:to>
    <xdr:sp macro="" textlink="">
      <xdr:nvSpPr>
        <xdr:cNvPr id="354" name="楕円 353"/>
        <xdr:cNvSpPr/>
      </xdr:nvSpPr>
      <xdr:spPr>
        <a:xfrm>
          <a:off x="15240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7395</xdr:rowOff>
    </xdr:from>
    <xdr:ext cx="762000" cy="259045"/>
    <xdr:sp macro="" textlink="">
      <xdr:nvSpPr>
        <xdr:cNvPr id="355" name="テキスト ボックス 354"/>
        <xdr:cNvSpPr txBox="1"/>
      </xdr:nvSpPr>
      <xdr:spPr>
        <a:xfrm>
          <a:off x="14909800" y="108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56848</xdr:rowOff>
    </xdr:from>
    <xdr:to>
      <xdr:col>68</xdr:col>
      <xdr:colOff>203200</xdr:colOff>
      <xdr:row>62</xdr:row>
      <xdr:rowOff>158448</xdr:rowOff>
    </xdr:to>
    <xdr:sp macro="" textlink="">
      <xdr:nvSpPr>
        <xdr:cNvPr id="356" name="楕円 355"/>
        <xdr:cNvSpPr/>
      </xdr:nvSpPr>
      <xdr:spPr>
        <a:xfrm>
          <a:off x="14351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143225</xdr:rowOff>
    </xdr:from>
    <xdr:ext cx="762000" cy="259045"/>
    <xdr:sp macro="" textlink="">
      <xdr:nvSpPr>
        <xdr:cNvPr id="357" name="テキスト ボックス 356"/>
        <xdr:cNvSpPr txBox="1"/>
      </xdr:nvSpPr>
      <xdr:spPr>
        <a:xfrm>
          <a:off x="14020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58" name="楕円 357"/>
        <xdr:cNvSpPr/>
      </xdr:nvSpPr>
      <xdr:spPr>
        <a:xfrm>
          <a:off x="13462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59" name="テキスト ボックス 358"/>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近年の重点施策であったこども園や道の駅猪苗代の整備事業に係る起債の償還金の増及び下水道事業における繰出基準算定方法の変更等により平成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上昇に転じた。令和元年度では、公営企業会計に対する繰出金のうち、水道事業や病院事業で減となったことで単年度比率としては０．９％減となったが、３ヶ年平均では１０．７％ととなり類似団体をやや上回っている。今後は、令和２年度から本格化する統合中学校整備事業により公債費は緩やかに上昇する見込みであるが、実質公債費比率は令和元年度と同程度で推移する見込みである。引き続き当初予算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％以内の公債費で、かつ、起債額が償還額を上回らないよう起債方針を遵守し比率上昇の抑制に努めていく。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59182</xdr:rowOff>
    </xdr:to>
    <xdr:cxnSp macro="">
      <xdr:nvCxnSpPr>
        <xdr:cNvPr id="390" name="直線コネクタ 389"/>
        <xdr:cNvCxnSpPr/>
      </xdr:nvCxnSpPr>
      <xdr:spPr>
        <a:xfrm>
          <a:off x="16179800" y="72407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39878</xdr:rowOff>
    </xdr:to>
    <xdr:cxnSp macro="">
      <xdr:nvCxnSpPr>
        <xdr:cNvPr id="393" name="直線コネクタ 392"/>
        <xdr:cNvCxnSpPr/>
      </xdr:nvCxnSpPr>
      <xdr:spPr>
        <a:xfrm>
          <a:off x="15290800" y="71973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41</xdr:row>
      <xdr:rowOff>167894</xdr:rowOff>
    </xdr:to>
    <xdr:cxnSp macro="">
      <xdr:nvCxnSpPr>
        <xdr:cNvPr id="396" name="直線コネクタ 395"/>
        <xdr:cNvCxnSpPr/>
      </xdr:nvCxnSpPr>
      <xdr:spPr>
        <a:xfrm>
          <a:off x="14401800" y="71828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15748</xdr:rowOff>
    </xdr:to>
    <xdr:cxnSp macro="">
      <xdr:nvCxnSpPr>
        <xdr:cNvPr id="399" name="直線コネクタ 398"/>
        <xdr:cNvCxnSpPr/>
      </xdr:nvCxnSpPr>
      <xdr:spPr>
        <a:xfrm flipV="1">
          <a:off x="13512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409" name="楕円 408"/>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410" name="公債費負担の状況該当値テキスト"/>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11" name="楕円 410"/>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12" name="テキスト ボックス 411"/>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13" name="楕円 412"/>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14" name="テキスト ボックス 413"/>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15" name="楕円 414"/>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16" name="テキスト ボックス 415"/>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7" name="楕円 416"/>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18" name="テキスト ボックス 417"/>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は、令和４年度開校予定の統合中学校整備事業に係る起債が予定されているため、再度一時的な増加となる見込みである。大規模事業であるため本比率に影響することが懸念されるが、交付税措置率の高い地方債を優先させるなど、比率上昇の抑制に努める。また、公営企業債等繰入見込額については、令和３年度から下水道事業が公営企業会計へ移行する予定であり、経営健全化に向け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年度に策定した経営戦略についても公営企業会計移行後の状況を勘案して見直しを図り、財政の健全化に努める。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139954</xdr:rowOff>
    </xdr:from>
    <xdr:to>
      <xdr:col>81</xdr:col>
      <xdr:colOff>44450</xdr:colOff>
      <xdr:row>15</xdr:row>
      <xdr:rowOff>163601</xdr:rowOff>
    </xdr:to>
    <xdr:cxnSp macro="">
      <xdr:nvCxnSpPr>
        <xdr:cNvPr id="450" name="直線コネクタ 449"/>
        <xdr:cNvCxnSpPr/>
      </xdr:nvCxnSpPr>
      <xdr:spPr>
        <a:xfrm flipV="1">
          <a:off x="16179800" y="2711704"/>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163601</xdr:rowOff>
    </xdr:from>
    <xdr:to>
      <xdr:col>77</xdr:col>
      <xdr:colOff>44450</xdr:colOff>
      <xdr:row>16</xdr:row>
      <xdr:rowOff>28346</xdr:rowOff>
    </xdr:to>
    <xdr:cxnSp macro="">
      <xdr:nvCxnSpPr>
        <xdr:cNvPr id="453" name="直線コネクタ 452"/>
        <xdr:cNvCxnSpPr/>
      </xdr:nvCxnSpPr>
      <xdr:spPr>
        <a:xfrm flipV="1">
          <a:off x="15290800" y="273535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18212</xdr:rowOff>
    </xdr:from>
    <xdr:to>
      <xdr:col>72</xdr:col>
      <xdr:colOff>203200</xdr:colOff>
      <xdr:row>16</xdr:row>
      <xdr:rowOff>28346</xdr:rowOff>
    </xdr:to>
    <xdr:cxnSp macro="">
      <xdr:nvCxnSpPr>
        <xdr:cNvPr id="456" name="直線コネクタ 455"/>
        <xdr:cNvCxnSpPr/>
      </xdr:nvCxnSpPr>
      <xdr:spPr>
        <a:xfrm>
          <a:off x="14401800" y="276141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18212</xdr:rowOff>
    </xdr:from>
    <xdr:to>
      <xdr:col>68</xdr:col>
      <xdr:colOff>152400</xdr:colOff>
      <xdr:row>16</xdr:row>
      <xdr:rowOff>35103</xdr:rowOff>
    </xdr:to>
    <xdr:cxnSp macro="">
      <xdr:nvCxnSpPr>
        <xdr:cNvPr id="459" name="直線コネクタ 458"/>
        <xdr:cNvCxnSpPr/>
      </xdr:nvCxnSpPr>
      <xdr:spPr>
        <a:xfrm flipV="1">
          <a:off x="13512800" y="27614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89154</xdr:rowOff>
    </xdr:from>
    <xdr:to>
      <xdr:col>81</xdr:col>
      <xdr:colOff>95250</xdr:colOff>
      <xdr:row>16</xdr:row>
      <xdr:rowOff>19304</xdr:rowOff>
    </xdr:to>
    <xdr:sp macro="" textlink="">
      <xdr:nvSpPr>
        <xdr:cNvPr id="469" name="楕円 468"/>
        <xdr:cNvSpPr/>
      </xdr:nvSpPr>
      <xdr:spPr>
        <a:xfrm>
          <a:off x="169672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61231</xdr:rowOff>
    </xdr:from>
    <xdr:ext cx="762000" cy="259045"/>
    <xdr:sp macro="" textlink="">
      <xdr:nvSpPr>
        <xdr:cNvPr id="470" name="将来負担の状況該当値テキスト"/>
        <xdr:cNvSpPr txBox="1"/>
      </xdr:nvSpPr>
      <xdr:spPr>
        <a:xfrm>
          <a:off x="17106900" y="263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112801</xdr:rowOff>
    </xdr:from>
    <xdr:to>
      <xdr:col>77</xdr:col>
      <xdr:colOff>95250</xdr:colOff>
      <xdr:row>16</xdr:row>
      <xdr:rowOff>42951</xdr:rowOff>
    </xdr:to>
    <xdr:sp macro="" textlink="">
      <xdr:nvSpPr>
        <xdr:cNvPr id="471" name="楕円 470"/>
        <xdr:cNvSpPr/>
      </xdr:nvSpPr>
      <xdr:spPr>
        <a:xfrm>
          <a:off x="16129000" y="2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27728</xdr:rowOff>
    </xdr:from>
    <xdr:ext cx="736600" cy="259045"/>
    <xdr:sp macro="" textlink="">
      <xdr:nvSpPr>
        <xdr:cNvPr id="472" name="テキスト ボックス 471"/>
        <xdr:cNvSpPr txBox="1"/>
      </xdr:nvSpPr>
      <xdr:spPr>
        <a:xfrm>
          <a:off x="15798800" y="277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148996</xdr:rowOff>
    </xdr:from>
    <xdr:to>
      <xdr:col>73</xdr:col>
      <xdr:colOff>44450</xdr:colOff>
      <xdr:row>16</xdr:row>
      <xdr:rowOff>79146</xdr:rowOff>
    </xdr:to>
    <xdr:sp macro="" textlink="">
      <xdr:nvSpPr>
        <xdr:cNvPr id="473" name="楕円 472"/>
        <xdr:cNvSpPr/>
      </xdr:nvSpPr>
      <xdr:spPr>
        <a:xfrm>
          <a:off x="15240000" y="2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63923</xdr:rowOff>
    </xdr:from>
    <xdr:ext cx="762000" cy="259045"/>
    <xdr:sp macro="" textlink="">
      <xdr:nvSpPr>
        <xdr:cNvPr id="474" name="テキスト ボックス 473"/>
        <xdr:cNvSpPr txBox="1"/>
      </xdr:nvSpPr>
      <xdr:spPr>
        <a:xfrm>
          <a:off x="14909800" y="28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138862</xdr:rowOff>
    </xdr:from>
    <xdr:to>
      <xdr:col>68</xdr:col>
      <xdr:colOff>203200</xdr:colOff>
      <xdr:row>16</xdr:row>
      <xdr:rowOff>69012</xdr:rowOff>
    </xdr:to>
    <xdr:sp macro="" textlink="">
      <xdr:nvSpPr>
        <xdr:cNvPr id="475" name="楕円 474"/>
        <xdr:cNvSpPr/>
      </xdr:nvSpPr>
      <xdr:spPr>
        <a:xfrm>
          <a:off x="14351000" y="27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53789</xdr:rowOff>
    </xdr:from>
    <xdr:ext cx="762000" cy="259045"/>
    <xdr:sp macro="" textlink="">
      <xdr:nvSpPr>
        <xdr:cNvPr id="476" name="テキスト ボックス 475"/>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155753</xdr:rowOff>
    </xdr:from>
    <xdr:to>
      <xdr:col>64</xdr:col>
      <xdr:colOff>152400</xdr:colOff>
      <xdr:row>16</xdr:row>
      <xdr:rowOff>85903</xdr:rowOff>
    </xdr:to>
    <xdr:sp macro="" textlink="">
      <xdr:nvSpPr>
        <xdr:cNvPr id="477" name="楕円 476"/>
        <xdr:cNvSpPr/>
      </xdr:nvSpPr>
      <xdr:spPr>
        <a:xfrm>
          <a:off x="134620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70680</xdr:rowOff>
    </xdr:from>
    <xdr:ext cx="762000" cy="259045"/>
    <xdr:sp macro="" textlink="">
      <xdr:nvSpPr>
        <xdr:cNvPr id="478" name="テキスト ボックス 477"/>
        <xdr:cNvSpPr txBox="1"/>
      </xdr:nvSpPr>
      <xdr:spPr>
        <a:xfrm>
          <a:off x="13131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13,889
394.85
8,239,274
7,891,364
330,504
5,236,319
8,543,835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前年度比で０．１ポイント上回っており、類似団体平均より１．６ポイント上回っている。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については、定員適正化計画に基づき、計画の範囲内での人員管理を行っているため、これ以上の職員の削減は大変厳しい。保育士等の有資格職員が不足しているこども園においては、資格を有する嘱託員を配置することにより住民ニーズに対応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令和２年度以降、会計年度任用職員制度導入により更なる人件費の増加が見込まれるため、総括的な人員管理に努める。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97282</xdr:rowOff>
    </xdr:to>
    <xdr:cxnSp macro="">
      <xdr:nvCxnSpPr>
        <xdr:cNvPr id="64" name="直線コネクタ 63"/>
        <xdr:cNvCxnSpPr/>
      </xdr:nvCxnSpPr>
      <xdr:spPr>
        <a:xfrm flipV="1">
          <a:off x="3987800" y="6436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97282</xdr:rowOff>
    </xdr:to>
    <xdr:cxnSp macro="">
      <xdr:nvCxnSpPr>
        <xdr:cNvPr id="67" name="直線コネクタ 66"/>
        <xdr:cNvCxnSpPr/>
      </xdr:nvCxnSpPr>
      <xdr:spPr>
        <a:xfrm>
          <a:off x="3098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65278</xdr:rowOff>
    </xdr:to>
    <xdr:cxnSp macro="">
      <xdr:nvCxnSpPr>
        <xdr:cNvPr id="70" name="直線コネクタ 69"/>
        <xdr:cNvCxnSpPr/>
      </xdr:nvCxnSpPr>
      <xdr:spPr>
        <a:xfrm>
          <a:off x="2209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51562</xdr:rowOff>
    </xdr:to>
    <xdr:cxnSp macro="">
      <xdr:nvCxnSpPr>
        <xdr:cNvPr id="73" name="直線コネクタ 72"/>
        <xdr:cNvCxnSpPr/>
      </xdr:nvCxnSpPr>
      <xdr:spPr>
        <a:xfrm>
          <a:off x="1320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類似団体平均を０．９ポイント下回ったが、ほぼ同水準である。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必要性や緊急性の高いものから優先順位を付け、さらに予算ベースでの削減を実施するなどして、事務事業の成果を基に緊急性の高いものから執行するなどの工夫をしながら更なる抑制に努める。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115570</xdr:rowOff>
    </xdr:to>
    <xdr:cxnSp macro="">
      <xdr:nvCxnSpPr>
        <xdr:cNvPr id="125" name="直線コネクタ 124"/>
        <xdr:cNvCxnSpPr/>
      </xdr:nvCxnSpPr>
      <xdr:spPr>
        <a:xfrm flipV="1">
          <a:off x="15671800" y="2931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138430</xdr:rowOff>
    </xdr:to>
    <xdr:cxnSp macro="">
      <xdr:nvCxnSpPr>
        <xdr:cNvPr id="128" name="直線コネクタ 127"/>
        <xdr:cNvCxnSpPr/>
      </xdr:nvCxnSpPr>
      <xdr:spPr>
        <a:xfrm flipV="1">
          <a:off x="14782800" y="3030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17</xdr:row>
      <xdr:rowOff>138430</xdr:rowOff>
    </xdr:to>
    <xdr:cxnSp macro="">
      <xdr:nvCxnSpPr>
        <xdr:cNvPr id="131" name="直線コネクタ 130"/>
        <xdr:cNvCxnSpPr/>
      </xdr:nvCxnSpPr>
      <xdr:spPr>
        <a:xfrm>
          <a:off x="13893800" y="3037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123190</xdr:rowOff>
    </xdr:to>
    <xdr:cxnSp macro="">
      <xdr:nvCxnSpPr>
        <xdr:cNvPr id="134" name="直線コネクタ 133"/>
        <xdr:cNvCxnSpPr/>
      </xdr:nvCxnSpPr>
      <xdr:spPr>
        <a:xfrm>
          <a:off x="13004800" y="292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5"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8" name="楕円 147"/>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9" name="テキスト ボックス 148"/>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1" name="テキスト ボックス 150"/>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2" name="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53" name="テキスト ボックス 152"/>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老齢人口の増加に伴い、増加傾向にあるが、住民サービスの低下を招かぬよう注視していく。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121557</xdr:rowOff>
    </xdr:from>
    <xdr:to>
      <xdr:col>24</xdr:col>
      <xdr:colOff>25400</xdr:colOff>
      <xdr:row>52</xdr:row>
      <xdr:rowOff>121557</xdr:rowOff>
    </xdr:to>
    <xdr:cxnSp macro="">
      <xdr:nvCxnSpPr>
        <xdr:cNvPr id="188" name="直線コネクタ 187"/>
        <xdr:cNvCxnSpPr/>
      </xdr:nvCxnSpPr>
      <xdr:spPr>
        <a:xfrm>
          <a:off x="3987800" y="9036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99785</xdr:rowOff>
    </xdr:from>
    <xdr:to>
      <xdr:col>19</xdr:col>
      <xdr:colOff>187325</xdr:colOff>
      <xdr:row>52</xdr:row>
      <xdr:rowOff>121557</xdr:rowOff>
    </xdr:to>
    <xdr:cxnSp macro="">
      <xdr:nvCxnSpPr>
        <xdr:cNvPr id="191" name="直線コネクタ 190"/>
        <xdr:cNvCxnSpPr/>
      </xdr:nvCxnSpPr>
      <xdr:spPr>
        <a:xfrm>
          <a:off x="3098800" y="9015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52</xdr:row>
      <xdr:rowOff>99785</xdr:rowOff>
    </xdr:to>
    <xdr:cxnSp macro="">
      <xdr:nvCxnSpPr>
        <xdr:cNvPr id="194" name="直線コネクタ 193"/>
        <xdr:cNvCxnSpPr/>
      </xdr:nvCxnSpPr>
      <xdr:spPr>
        <a:xfrm>
          <a:off x="2209800" y="9004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67128</xdr:rowOff>
    </xdr:from>
    <xdr:to>
      <xdr:col>11</xdr:col>
      <xdr:colOff>9525</xdr:colOff>
      <xdr:row>52</xdr:row>
      <xdr:rowOff>88900</xdr:rowOff>
    </xdr:to>
    <xdr:cxnSp macro="">
      <xdr:nvCxnSpPr>
        <xdr:cNvPr id="197" name="直線コネクタ 196"/>
        <xdr:cNvCxnSpPr/>
      </xdr:nvCxnSpPr>
      <xdr:spPr>
        <a:xfrm>
          <a:off x="1320800" y="8982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70757</xdr:rowOff>
    </xdr:from>
    <xdr:to>
      <xdr:col>24</xdr:col>
      <xdr:colOff>76200</xdr:colOff>
      <xdr:row>53</xdr:row>
      <xdr:rowOff>907</xdr:rowOff>
    </xdr:to>
    <xdr:sp macro="" textlink="">
      <xdr:nvSpPr>
        <xdr:cNvPr id="207" name="楕円 206"/>
        <xdr:cNvSpPr/>
      </xdr:nvSpPr>
      <xdr:spPr>
        <a:xfrm>
          <a:off x="47752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150784</xdr:rowOff>
    </xdr:from>
    <xdr:ext cx="762000" cy="259045"/>
    <xdr:sp macro="" textlink="">
      <xdr:nvSpPr>
        <xdr:cNvPr id="208" name="扶助費該当値テキスト"/>
        <xdr:cNvSpPr txBox="1"/>
      </xdr:nvSpPr>
      <xdr:spPr>
        <a:xfrm>
          <a:off x="4914900" y="889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70757</xdr:rowOff>
    </xdr:from>
    <xdr:to>
      <xdr:col>20</xdr:col>
      <xdr:colOff>38100</xdr:colOff>
      <xdr:row>53</xdr:row>
      <xdr:rowOff>907</xdr:rowOff>
    </xdr:to>
    <xdr:sp macro="" textlink="">
      <xdr:nvSpPr>
        <xdr:cNvPr id="209" name="楕円 208"/>
        <xdr:cNvSpPr/>
      </xdr:nvSpPr>
      <xdr:spPr>
        <a:xfrm>
          <a:off x="3937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11084</xdr:rowOff>
    </xdr:from>
    <xdr:ext cx="736600" cy="259045"/>
    <xdr:sp macro="" textlink="">
      <xdr:nvSpPr>
        <xdr:cNvPr id="210" name="テキスト ボックス 209"/>
        <xdr:cNvSpPr txBox="1"/>
      </xdr:nvSpPr>
      <xdr:spPr>
        <a:xfrm>
          <a:off x="3606800" y="875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48985</xdr:rowOff>
    </xdr:from>
    <xdr:to>
      <xdr:col>15</xdr:col>
      <xdr:colOff>149225</xdr:colOff>
      <xdr:row>52</xdr:row>
      <xdr:rowOff>150585</xdr:rowOff>
    </xdr:to>
    <xdr:sp macro="" textlink="">
      <xdr:nvSpPr>
        <xdr:cNvPr id="211" name="楕円 210"/>
        <xdr:cNvSpPr/>
      </xdr:nvSpPr>
      <xdr:spPr>
        <a:xfrm>
          <a:off x="30480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160762</xdr:rowOff>
    </xdr:from>
    <xdr:ext cx="762000" cy="259045"/>
    <xdr:sp macro="" textlink="">
      <xdr:nvSpPr>
        <xdr:cNvPr id="212" name="テキスト ボックス 211"/>
        <xdr:cNvSpPr txBox="1"/>
      </xdr:nvSpPr>
      <xdr:spPr>
        <a:xfrm>
          <a:off x="2717800" y="87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38100</xdr:rowOff>
    </xdr:from>
    <xdr:to>
      <xdr:col>11</xdr:col>
      <xdr:colOff>60325</xdr:colOff>
      <xdr:row>52</xdr:row>
      <xdr:rowOff>139700</xdr:rowOff>
    </xdr:to>
    <xdr:sp macro="" textlink="">
      <xdr:nvSpPr>
        <xdr:cNvPr id="213" name="楕円 212"/>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149877</xdr:rowOff>
    </xdr:from>
    <xdr:ext cx="762000" cy="259045"/>
    <xdr:sp macro="" textlink="">
      <xdr:nvSpPr>
        <xdr:cNvPr id="214" name="テキスト ボックス 213"/>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16328</xdr:rowOff>
    </xdr:from>
    <xdr:to>
      <xdr:col>6</xdr:col>
      <xdr:colOff>171450</xdr:colOff>
      <xdr:row>52</xdr:row>
      <xdr:rowOff>117928</xdr:rowOff>
    </xdr:to>
    <xdr:sp macro="" textlink="">
      <xdr:nvSpPr>
        <xdr:cNvPr id="215" name="楕円 214"/>
        <xdr:cNvSpPr/>
      </xdr:nvSpPr>
      <xdr:spPr>
        <a:xfrm>
          <a:off x="12700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128105</xdr:rowOff>
    </xdr:from>
    <xdr:ext cx="762000" cy="259045"/>
    <xdr:sp macro="" textlink="">
      <xdr:nvSpPr>
        <xdr:cNvPr id="216" name="テキスト ボックス 215"/>
        <xdr:cNvSpPr txBox="1"/>
      </xdr:nvSpPr>
      <xdr:spPr>
        <a:xfrm>
          <a:off x="939800" y="87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は、類似団体平均と同程度となった。経常経費のその他に係る主なものとして繰出金が挙げられる。特に下水道事業に係る負担が大きく、下水道整備において借り入れた町債の償還が大部分を占めている。下水道事業は令和３年度から公営企業会計へと移行する予定のため、繰出金は減少する見込みであるが、老齢人口の増加に伴う介護保険事業への繰出金は今後も増加する見込みであるため、介護保険事業に限らず、すべての特別会計において経費を節減し、繰出し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85090</xdr:rowOff>
    </xdr:to>
    <xdr:cxnSp macro="">
      <xdr:nvCxnSpPr>
        <xdr:cNvPr id="249" name="直線コネクタ 248"/>
        <xdr:cNvCxnSpPr/>
      </xdr:nvCxnSpPr>
      <xdr:spPr>
        <a:xfrm>
          <a:off x="15671800" y="97510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165100</xdr:rowOff>
    </xdr:to>
    <xdr:cxnSp macro="">
      <xdr:nvCxnSpPr>
        <xdr:cNvPr id="252" name="直線コネクタ 251"/>
        <xdr:cNvCxnSpPr/>
      </xdr:nvCxnSpPr>
      <xdr:spPr>
        <a:xfrm flipV="1">
          <a:off x="14782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56</xdr:row>
      <xdr:rowOff>165100</xdr:rowOff>
    </xdr:to>
    <xdr:cxnSp macro="">
      <xdr:nvCxnSpPr>
        <xdr:cNvPr id="255" name="直線コネクタ 254"/>
        <xdr:cNvCxnSpPr/>
      </xdr:nvCxnSpPr>
      <xdr:spPr>
        <a:xfrm>
          <a:off x="13893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142240</xdr:rowOff>
    </xdr:to>
    <xdr:cxnSp macro="">
      <xdr:nvCxnSpPr>
        <xdr:cNvPr id="258" name="直線コネクタ 257"/>
        <xdr:cNvCxnSpPr/>
      </xdr:nvCxnSpPr>
      <xdr:spPr>
        <a:xfrm>
          <a:off x="13004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0" name="楕円 269"/>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1" name="テキスト ボックス 27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5" name="テキスト ボックス 274"/>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7" name="テキスト ボックス 276"/>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ほぼ同水準で推移しているが、県や全国平均と比較すると上回っている。主な要因は、一部事務組合や企業会計への負担金が挙げられる。今後、下水道事業の公営企業会計への移行が予定されており、繰出金から負担金への移行に伴う増加が見込まれるため、経営戦略の見直し等により健全化を図る必要がある。また、農業及び商工業者への補助金等が多いことから、補助金適正化委員会においてその必要性、成果及び終期の設定等を精査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46990</xdr:rowOff>
    </xdr:to>
    <xdr:cxnSp macro="">
      <xdr:nvCxnSpPr>
        <xdr:cNvPr id="307" name="直線コネクタ 306"/>
        <xdr:cNvCxnSpPr/>
      </xdr:nvCxnSpPr>
      <xdr:spPr>
        <a:xfrm>
          <a:off x="15671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24130</xdr:rowOff>
    </xdr:to>
    <xdr:cxnSp macro="">
      <xdr:nvCxnSpPr>
        <xdr:cNvPr id="310" name="直線コネクタ 309"/>
        <xdr:cNvCxnSpPr/>
      </xdr:nvCxnSpPr>
      <xdr:spPr>
        <a:xfrm>
          <a:off x="14782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51562</xdr:rowOff>
    </xdr:to>
    <xdr:cxnSp macro="">
      <xdr:nvCxnSpPr>
        <xdr:cNvPr id="313" name="直線コネクタ 312"/>
        <xdr:cNvCxnSpPr/>
      </xdr:nvCxnSpPr>
      <xdr:spPr>
        <a:xfrm flipV="1">
          <a:off x="13893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51562</xdr:rowOff>
    </xdr:to>
    <xdr:cxnSp macro="">
      <xdr:nvCxnSpPr>
        <xdr:cNvPr id="316" name="直線コネクタ 315"/>
        <xdr:cNvCxnSpPr/>
      </xdr:nvCxnSpPr>
      <xdr:spPr>
        <a:xfrm>
          <a:off x="13004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6" name="楕円 32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7"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8" name="楕円 32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9" name="テキスト ボックス 32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31" name="テキスト ボックス 330"/>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2" name="楕円 331"/>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3" name="テキスト ボックス 332"/>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4" name="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5" name="テキスト ボックス 33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額の１０％以内で、かつ、起債額が償還額を上回らないようにするという起債方針の遵守に努めると共に、令和２年度策定の公共施設等総合管理計画の個別施設計画に基づき、適正に事業を執行する。また、公債費の推移や財政健全化法に係るこれらの指標の推移を見極めながら、起債の適正運用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40132</xdr:rowOff>
    </xdr:to>
    <xdr:cxnSp macro="">
      <xdr:nvCxnSpPr>
        <xdr:cNvPr id="365" name="直線コネクタ 364"/>
        <xdr:cNvCxnSpPr/>
      </xdr:nvCxnSpPr>
      <xdr:spPr>
        <a:xfrm flipV="1">
          <a:off x="3987800" y="134086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40132</xdr:rowOff>
    </xdr:to>
    <xdr:cxnSp macro="">
      <xdr:nvCxnSpPr>
        <xdr:cNvPr id="368" name="直線コネクタ 367"/>
        <xdr:cNvCxnSpPr/>
      </xdr:nvCxnSpPr>
      <xdr:spPr>
        <a:xfrm>
          <a:off x="3098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78</xdr:row>
      <xdr:rowOff>35561</xdr:rowOff>
    </xdr:to>
    <xdr:cxnSp macro="">
      <xdr:nvCxnSpPr>
        <xdr:cNvPr id="371" name="直線コネクタ 370"/>
        <xdr:cNvCxnSpPr/>
      </xdr:nvCxnSpPr>
      <xdr:spPr>
        <a:xfrm>
          <a:off x="2209800" y="133309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129287</xdr:rowOff>
    </xdr:to>
    <xdr:cxnSp macro="">
      <xdr:nvCxnSpPr>
        <xdr:cNvPr id="374" name="直線コネクタ 373"/>
        <xdr:cNvCxnSpPr/>
      </xdr:nvCxnSpPr>
      <xdr:spPr>
        <a:xfrm>
          <a:off x="1320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4" name="楕円 383"/>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5"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6" name="楕円 385"/>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7" name="テキスト ボックス 386"/>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8" name="楕円 387"/>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9" name="テキスト ボックス 388"/>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0" name="楕円 389"/>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91" name="テキスト ボックス 390"/>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2" name="楕円 391"/>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3" name="テキスト ボックス 392"/>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類似団体平均を３ポイント下回っている。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公債費以外の経常収支比率では、人件費が占める割合が最も高く２５．５％、次いで補助費、物件費となっている。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人件費のみならず歳出全般において、必要性や緊急性を十分精査し歳出抑制に努める。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146594</xdr:rowOff>
    </xdr:from>
    <xdr:to>
      <xdr:col>82</xdr:col>
      <xdr:colOff>107950</xdr:colOff>
      <xdr:row>76</xdr:row>
      <xdr:rowOff>162923</xdr:rowOff>
    </xdr:to>
    <xdr:cxnSp macro="">
      <xdr:nvCxnSpPr>
        <xdr:cNvPr id="428" name="直線コネクタ 427"/>
        <xdr:cNvCxnSpPr/>
      </xdr:nvCxnSpPr>
      <xdr:spPr>
        <a:xfrm>
          <a:off x="15671800" y="131767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123734</xdr:rowOff>
    </xdr:from>
    <xdr:to>
      <xdr:col>78</xdr:col>
      <xdr:colOff>69850</xdr:colOff>
      <xdr:row>76</xdr:row>
      <xdr:rowOff>146594</xdr:rowOff>
    </xdr:to>
    <xdr:cxnSp macro="">
      <xdr:nvCxnSpPr>
        <xdr:cNvPr id="431" name="直線コネクタ 430"/>
        <xdr:cNvCxnSpPr/>
      </xdr:nvCxnSpPr>
      <xdr:spPr>
        <a:xfrm>
          <a:off x="14782800" y="131539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123734</xdr:rowOff>
    </xdr:from>
    <xdr:to>
      <xdr:col>73</xdr:col>
      <xdr:colOff>180975</xdr:colOff>
      <xdr:row>76</xdr:row>
      <xdr:rowOff>123734</xdr:rowOff>
    </xdr:to>
    <xdr:cxnSp macro="">
      <xdr:nvCxnSpPr>
        <xdr:cNvPr id="434" name="直線コネクタ 433"/>
        <xdr:cNvCxnSpPr/>
      </xdr:nvCxnSpPr>
      <xdr:spPr>
        <a:xfrm>
          <a:off x="13893800" y="13153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xdr:rowOff>
    </xdr:from>
    <xdr:to>
      <xdr:col>69</xdr:col>
      <xdr:colOff>92075</xdr:colOff>
      <xdr:row>76</xdr:row>
      <xdr:rowOff>123734</xdr:rowOff>
    </xdr:to>
    <xdr:cxnSp macro="">
      <xdr:nvCxnSpPr>
        <xdr:cNvPr id="437" name="直線コネクタ 436"/>
        <xdr:cNvCxnSpPr/>
      </xdr:nvCxnSpPr>
      <xdr:spPr>
        <a:xfrm>
          <a:off x="13004800" y="1303963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112123</xdr:rowOff>
    </xdr:from>
    <xdr:to>
      <xdr:col>82</xdr:col>
      <xdr:colOff>158750</xdr:colOff>
      <xdr:row>77</xdr:row>
      <xdr:rowOff>42273</xdr:rowOff>
    </xdr:to>
    <xdr:sp macro="" textlink="">
      <xdr:nvSpPr>
        <xdr:cNvPr id="447" name="楕円 446"/>
        <xdr:cNvSpPr/>
      </xdr:nvSpPr>
      <xdr:spPr>
        <a:xfrm>
          <a:off x="16459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128650</xdr:rowOff>
    </xdr:from>
    <xdr:ext cx="762000" cy="259045"/>
    <xdr:sp macro="" textlink="">
      <xdr:nvSpPr>
        <xdr:cNvPr id="448" name="公債費以外該当値テキスト"/>
        <xdr:cNvSpPr txBox="1"/>
      </xdr:nvSpPr>
      <xdr:spPr>
        <a:xfrm>
          <a:off x="16598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95794</xdr:rowOff>
    </xdr:from>
    <xdr:to>
      <xdr:col>78</xdr:col>
      <xdr:colOff>120650</xdr:colOff>
      <xdr:row>77</xdr:row>
      <xdr:rowOff>25944</xdr:rowOff>
    </xdr:to>
    <xdr:sp macro="" textlink="">
      <xdr:nvSpPr>
        <xdr:cNvPr id="449" name="楕円 448"/>
        <xdr:cNvSpPr/>
      </xdr:nvSpPr>
      <xdr:spPr>
        <a:xfrm>
          <a:off x="15621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36121</xdr:rowOff>
    </xdr:from>
    <xdr:ext cx="736600" cy="259045"/>
    <xdr:sp macro="" textlink="">
      <xdr:nvSpPr>
        <xdr:cNvPr id="450" name="テキスト ボックス 449"/>
        <xdr:cNvSpPr txBox="1"/>
      </xdr:nvSpPr>
      <xdr:spPr>
        <a:xfrm>
          <a:off x="15290800" y="1289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72934</xdr:rowOff>
    </xdr:from>
    <xdr:to>
      <xdr:col>74</xdr:col>
      <xdr:colOff>31750</xdr:colOff>
      <xdr:row>77</xdr:row>
      <xdr:rowOff>3084</xdr:rowOff>
    </xdr:to>
    <xdr:sp macro="" textlink="">
      <xdr:nvSpPr>
        <xdr:cNvPr id="451" name="楕円 450"/>
        <xdr:cNvSpPr/>
      </xdr:nvSpPr>
      <xdr:spPr>
        <a:xfrm>
          <a:off x="14732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13261</xdr:rowOff>
    </xdr:from>
    <xdr:ext cx="762000" cy="259045"/>
    <xdr:sp macro="" textlink="">
      <xdr:nvSpPr>
        <xdr:cNvPr id="452" name="テキスト ボックス 451"/>
        <xdr:cNvSpPr txBox="1"/>
      </xdr:nvSpPr>
      <xdr:spPr>
        <a:xfrm>
          <a:off x="14401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72934</xdr:rowOff>
    </xdr:from>
    <xdr:to>
      <xdr:col>69</xdr:col>
      <xdr:colOff>142875</xdr:colOff>
      <xdr:row>77</xdr:row>
      <xdr:rowOff>3084</xdr:rowOff>
    </xdr:to>
    <xdr:sp macro="" textlink="">
      <xdr:nvSpPr>
        <xdr:cNvPr id="453" name="楕円 452"/>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13261</xdr:rowOff>
    </xdr:from>
    <xdr:ext cx="762000" cy="259045"/>
    <xdr:sp macro="" textlink="">
      <xdr:nvSpPr>
        <xdr:cNvPr id="454" name="テキスト ボックス 453"/>
        <xdr:cNvSpPr txBox="1"/>
      </xdr:nvSpPr>
      <xdr:spPr>
        <a:xfrm>
          <a:off x="13512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130084</xdr:rowOff>
    </xdr:from>
    <xdr:to>
      <xdr:col>65</xdr:col>
      <xdr:colOff>53975</xdr:colOff>
      <xdr:row>76</xdr:row>
      <xdr:rowOff>60235</xdr:rowOff>
    </xdr:to>
    <xdr:sp macro="" textlink="">
      <xdr:nvSpPr>
        <xdr:cNvPr id="455" name="楕円 454"/>
        <xdr:cNvSpPr/>
      </xdr:nvSpPr>
      <xdr:spPr>
        <a:xfrm>
          <a:off x="12954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70411</xdr:rowOff>
    </xdr:from>
    <xdr:ext cx="762000" cy="259045"/>
    <xdr:sp macro="" textlink="">
      <xdr:nvSpPr>
        <xdr:cNvPr id="456" name="テキスト ボックス 455"/>
        <xdr:cNvSpPr txBox="1"/>
      </xdr:nvSpPr>
      <xdr:spPr>
        <a:xfrm>
          <a:off x="12623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106698</xdr:rowOff>
    </xdr:from>
    <xdr:to>
      <xdr:col>29</xdr:col>
      <xdr:colOff>127000</xdr:colOff>
      <xdr:row>14</xdr:row>
      <xdr:rowOff>139927</xdr:rowOff>
    </xdr:to>
    <xdr:cxnSp macro="">
      <xdr:nvCxnSpPr>
        <xdr:cNvPr id="52" name="直線コネクタ 51"/>
        <xdr:cNvCxnSpPr/>
      </xdr:nvCxnSpPr>
      <xdr:spPr bwMode="auto">
        <a:xfrm flipV="1">
          <a:off x="5003800" y="2554623"/>
          <a:ext cx="647700" cy="33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139927</xdr:rowOff>
    </xdr:from>
    <xdr:to>
      <xdr:col>26</xdr:col>
      <xdr:colOff>50800</xdr:colOff>
      <xdr:row>15</xdr:row>
      <xdr:rowOff>65468</xdr:rowOff>
    </xdr:to>
    <xdr:cxnSp macro="">
      <xdr:nvCxnSpPr>
        <xdr:cNvPr id="55" name="直線コネクタ 54"/>
        <xdr:cNvCxnSpPr/>
      </xdr:nvCxnSpPr>
      <xdr:spPr bwMode="auto">
        <a:xfrm flipV="1">
          <a:off x="4305300" y="2587852"/>
          <a:ext cx="698500" cy="9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65468</xdr:rowOff>
    </xdr:from>
    <xdr:to>
      <xdr:col>22</xdr:col>
      <xdr:colOff>114300</xdr:colOff>
      <xdr:row>15</xdr:row>
      <xdr:rowOff>141592</xdr:rowOff>
    </xdr:to>
    <xdr:cxnSp macro="">
      <xdr:nvCxnSpPr>
        <xdr:cNvPr id="58" name="直線コネクタ 57"/>
        <xdr:cNvCxnSpPr/>
      </xdr:nvCxnSpPr>
      <xdr:spPr bwMode="auto">
        <a:xfrm flipV="1">
          <a:off x="3606800" y="2684843"/>
          <a:ext cx="698500" cy="7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141592</xdr:rowOff>
    </xdr:from>
    <xdr:to>
      <xdr:col>18</xdr:col>
      <xdr:colOff>177800</xdr:colOff>
      <xdr:row>16</xdr:row>
      <xdr:rowOff>42543</xdr:rowOff>
    </xdr:to>
    <xdr:cxnSp macro="">
      <xdr:nvCxnSpPr>
        <xdr:cNvPr id="61" name="直線コネクタ 60"/>
        <xdr:cNvCxnSpPr/>
      </xdr:nvCxnSpPr>
      <xdr:spPr bwMode="auto">
        <a:xfrm flipV="1">
          <a:off x="2908300" y="2760967"/>
          <a:ext cx="698500" cy="7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55898</xdr:rowOff>
    </xdr:from>
    <xdr:to>
      <xdr:col>29</xdr:col>
      <xdr:colOff>177800</xdr:colOff>
      <xdr:row>14</xdr:row>
      <xdr:rowOff>157498</xdr:rowOff>
    </xdr:to>
    <xdr:sp macro="" textlink="">
      <xdr:nvSpPr>
        <xdr:cNvPr id="71" name="楕円 70"/>
        <xdr:cNvSpPr/>
      </xdr:nvSpPr>
      <xdr:spPr bwMode="auto">
        <a:xfrm>
          <a:off x="5600700" y="250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72425</xdr:rowOff>
    </xdr:from>
    <xdr:ext cx="762000" cy="259045"/>
    <xdr:sp macro="" textlink="">
      <xdr:nvSpPr>
        <xdr:cNvPr id="72" name="人口1人当たり決算額の推移該当値テキスト130"/>
        <xdr:cNvSpPr txBox="1"/>
      </xdr:nvSpPr>
      <xdr:spPr>
        <a:xfrm>
          <a:off x="5740400" y="234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89127</xdr:rowOff>
    </xdr:from>
    <xdr:to>
      <xdr:col>26</xdr:col>
      <xdr:colOff>101600</xdr:colOff>
      <xdr:row>15</xdr:row>
      <xdr:rowOff>19277</xdr:rowOff>
    </xdr:to>
    <xdr:sp macro="" textlink="">
      <xdr:nvSpPr>
        <xdr:cNvPr id="73" name="楕円 72"/>
        <xdr:cNvSpPr/>
      </xdr:nvSpPr>
      <xdr:spPr bwMode="auto">
        <a:xfrm>
          <a:off x="4953000" y="253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29454</xdr:rowOff>
    </xdr:from>
    <xdr:ext cx="736600" cy="259045"/>
    <xdr:sp macro="" textlink="">
      <xdr:nvSpPr>
        <xdr:cNvPr id="74" name="テキスト ボックス 73"/>
        <xdr:cNvSpPr txBox="1"/>
      </xdr:nvSpPr>
      <xdr:spPr>
        <a:xfrm>
          <a:off x="4622800" y="230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14668</xdr:rowOff>
    </xdr:from>
    <xdr:to>
      <xdr:col>22</xdr:col>
      <xdr:colOff>165100</xdr:colOff>
      <xdr:row>15</xdr:row>
      <xdr:rowOff>116268</xdr:rowOff>
    </xdr:to>
    <xdr:sp macro="" textlink="">
      <xdr:nvSpPr>
        <xdr:cNvPr id="75" name="楕円 74"/>
        <xdr:cNvSpPr/>
      </xdr:nvSpPr>
      <xdr:spPr bwMode="auto">
        <a:xfrm>
          <a:off x="4254500" y="263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126445</xdr:rowOff>
    </xdr:from>
    <xdr:ext cx="762000" cy="259045"/>
    <xdr:sp macro="" textlink="">
      <xdr:nvSpPr>
        <xdr:cNvPr id="76" name="テキスト ボックス 75"/>
        <xdr:cNvSpPr txBox="1"/>
      </xdr:nvSpPr>
      <xdr:spPr>
        <a:xfrm>
          <a:off x="3924300" y="240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90792</xdr:rowOff>
    </xdr:from>
    <xdr:to>
      <xdr:col>19</xdr:col>
      <xdr:colOff>38100</xdr:colOff>
      <xdr:row>16</xdr:row>
      <xdr:rowOff>20942</xdr:rowOff>
    </xdr:to>
    <xdr:sp macro="" textlink="">
      <xdr:nvSpPr>
        <xdr:cNvPr id="77" name="楕円 76"/>
        <xdr:cNvSpPr/>
      </xdr:nvSpPr>
      <xdr:spPr bwMode="auto">
        <a:xfrm>
          <a:off x="3556000" y="271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31119</xdr:rowOff>
    </xdr:from>
    <xdr:ext cx="762000" cy="259045"/>
    <xdr:sp macro="" textlink="">
      <xdr:nvSpPr>
        <xdr:cNvPr id="78" name="テキスト ボックス 77"/>
        <xdr:cNvSpPr txBox="1"/>
      </xdr:nvSpPr>
      <xdr:spPr>
        <a:xfrm>
          <a:off x="3225800" y="247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163193</xdr:rowOff>
    </xdr:from>
    <xdr:to>
      <xdr:col>15</xdr:col>
      <xdr:colOff>101600</xdr:colOff>
      <xdr:row>16</xdr:row>
      <xdr:rowOff>93343</xdr:rowOff>
    </xdr:to>
    <xdr:sp macro="" textlink="">
      <xdr:nvSpPr>
        <xdr:cNvPr id="79" name="楕円 78"/>
        <xdr:cNvSpPr/>
      </xdr:nvSpPr>
      <xdr:spPr bwMode="auto">
        <a:xfrm>
          <a:off x="2857500" y="2782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103520</xdr:rowOff>
    </xdr:from>
    <xdr:ext cx="762000" cy="259045"/>
    <xdr:sp macro="" textlink="">
      <xdr:nvSpPr>
        <xdr:cNvPr id="80" name="テキスト ボックス 79"/>
        <xdr:cNvSpPr txBox="1"/>
      </xdr:nvSpPr>
      <xdr:spPr>
        <a:xfrm>
          <a:off x="2527300" y="255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250939</xdr:rowOff>
    </xdr:from>
    <xdr:to>
      <xdr:col>29</xdr:col>
      <xdr:colOff>127000</xdr:colOff>
      <xdr:row>34</xdr:row>
      <xdr:rowOff>280657</xdr:rowOff>
    </xdr:to>
    <xdr:cxnSp macro="">
      <xdr:nvCxnSpPr>
        <xdr:cNvPr id="113" name="直線コネクタ 112"/>
        <xdr:cNvCxnSpPr/>
      </xdr:nvCxnSpPr>
      <xdr:spPr bwMode="auto">
        <a:xfrm>
          <a:off x="5003800" y="6518389"/>
          <a:ext cx="6477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250939</xdr:rowOff>
    </xdr:from>
    <xdr:to>
      <xdr:col>26</xdr:col>
      <xdr:colOff>50800</xdr:colOff>
      <xdr:row>34</xdr:row>
      <xdr:rowOff>308546</xdr:rowOff>
    </xdr:to>
    <xdr:cxnSp macro="">
      <xdr:nvCxnSpPr>
        <xdr:cNvPr id="116" name="直線コネクタ 115"/>
        <xdr:cNvCxnSpPr/>
      </xdr:nvCxnSpPr>
      <xdr:spPr bwMode="auto">
        <a:xfrm flipV="1">
          <a:off x="4305300" y="6518389"/>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308546</xdr:rowOff>
    </xdr:from>
    <xdr:to>
      <xdr:col>22</xdr:col>
      <xdr:colOff>114300</xdr:colOff>
      <xdr:row>35</xdr:row>
      <xdr:rowOff>50305</xdr:rowOff>
    </xdr:to>
    <xdr:cxnSp macro="">
      <xdr:nvCxnSpPr>
        <xdr:cNvPr id="119" name="直線コネクタ 118"/>
        <xdr:cNvCxnSpPr/>
      </xdr:nvCxnSpPr>
      <xdr:spPr bwMode="auto">
        <a:xfrm flipV="1">
          <a:off x="3606800" y="6575996"/>
          <a:ext cx="698500" cy="8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50305</xdr:rowOff>
    </xdr:from>
    <xdr:to>
      <xdr:col>18</xdr:col>
      <xdr:colOff>177800</xdr:colOff>
      <xdr:row>35</xdr:row>
      <xdr:rowOff>79166</xdr:rowOff>
    </xdr:to>
    <xdr:cxnSp macro="">
      <xdr:nvCxnSpPr>
        <xdr:cNvPr id="122" name="直線コネクタ 121"/>
        <xdr:cNvCxnSpPr/>
      </xdr:nvCxnSpPr>
      <xdr:spPr bwMode="auto">
        <a:xfrm flipV="1">
          <a:off x="2908300" y="6660655"/>
          <a:ext cx="698500" cy="28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229857</xdr:rowOff>
    </xdr:from>
    <xdr:to>
      <xdr:col>29</xdr:col>
      <xdr:colOff>177800</xdr:colOff>
      <xdr:row>34</xdr:row>
      <xdr:rowOff>331457</xdr:rowOff>
    </xdr:to>
    <xdr:sp macro="" textlink="">
      <xdr:nvSpPr>
        <xdr:cNvPr id="132" name="楕円 131"/>
        <xdr:cNvSpPr/>
      </xdr:nvSpPr>
      <xdr:spPr bwMode="auto">
        <a:xfrm>
          <a:off x="5600700" y="649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74934</xdr:rowOff>
    </xdr:from>
    <xdr:ext cx="762000" cy="259045"/>
    <xdr:sp macro="" textlink="">
      <xdr:nvSpPr>
        <xdr:cNvPr id="133" name="人口1人当たり決算額の推移該当値テキスト445"/>
        <xdr:cNvSpPr txBox="1"/>
      </xdr:nvSpPr>
      <xdr:spPr>
        <a:xfrm>
          <a:off x="5740400" y="634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200139</xdr:rowOff>
    </xdr:from>
    <xdr:to>
      <xdr:col>26</xdr:col>
      <xdr:colOff>101600</xdr:colOff>
      <xdr:row>34</xdr:row>
      <xdr:rowOff>301740</xdr:rowOff>
    </xdr:to>
    <xdr:sp macro="" textlink="">
      <xdr:nvSpPr>
        <xdr:cNvPr id="134" name="楕円 133"/>
        <xdr:cNvSpPr/>
      </xdr:nvSpPr>
      <xdr:spPr bwMode="auto">
        <a:xfrm>
          <a:off x="4953000" y="64675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311916</xdr:rowOff>
    </xdr:from>
    <xdr:ext cx="736600" cy="259045"/>
    <xdr:sp macro="" textlink="">
      <xdr:nvSpPr>
        <xdr:cNvPr id="135" name="テキスト ボックス 134"/>
        <xdr:cNvSpPr txBox="1"/>
      </xdr:nvSpPr>
      <xdr:spPr>
        <a:xfrm>
          <a:off x="4622800" y="6236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257746</xdr:rowOff>
    </xdr:from>
    <xdr:to>
      <xdr:col>22</xdr:col>
      <xdr:colOff>165100</xdr:colOff>
      <xdr:row>35</xdr:row>
      <xdr:rowOff>16446</xdr:rowOff>
    </xdr:to>
    <xdr:sp macro="" textlink="">
      <xdr:nvSpPr>
        <xdr:cNvPr id="136" name="楕円 135"/>
        <xdr:cNvSpPr/>
      </xdr:nvSpPr>
      <xdr:spPr bwMode="auto">
        <a:xfrm>
          <a:off x="4254500" y="652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26624</xdr:rowOff>
    </xdr:from>
    <xdr:ext cx="762000" cy="259045"/>
    <xdr:sp macro="" textlink="">
      <xdr:nvSpPr>
        <xdr:cNvPr id="137" name="テキスト ボックス 136"/>
        <xdr:cNvSpPr txBox="1"/>
      </xdr:nvSpPr>
      <xdr:spPr>
        <a:xfrm>
          <a:off x="3924300" y="629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342405</xdr:rowOff>
    </xdr:from>
    <xdr:to>
      <xdr:col>19</xdr:col>
      <xdr:colOff>38100</xdr:colOff>
      <xdr:row>35</xdr:row>
      <xdr:rowOff>101105</xdr:rowOff>
    </xdr:to>
    <xdr:sp macro="" textlink="">
      <xdr:nvSpPr>
        <xdr:cNvPr id="138" name="楕円 137"/>
        <xdr:cNvSpPr/>
      </xdr:nvSpPr>
      <xdr:spPr bwMode="auto">
        <a:xfrm>
          <a:off x="3556000" y="66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111282</xdr:rowOff>
    </xdr:from>
    <xdr:ext cx="762000" cy="259045"/>
    <xdr:sp macro="" textlink="">
      <xdr:nvSpPr>
        <xdr:cNvPr id="139" name="テキスト ボックス 138"/>
        <xdr:cNvSpPr txBox="1"/>
      </xdr:nvSpPr>
      <xdr:spPr>
        <a:xfrm>
          <a:off x="3225800" y="637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28366</xdr:rowOff>
    </xdr:from>
    <xdr:to>
      <xdr:col>15</xdr:col>
      <xdr:colOff>101600</xdr:colOff>
      <xdr:row>35</xdr:row>
      <xdr:rowOff>129966</xdr:rowOff>
    </xdr:to>
    <xdr:sp macro="" textlink="">
      <xdr:nvSpPr>
        <xdr:cNvPr id="140" name="楕円 139"/>
        <xdr:cNvSpPr/>
      </xdr:nvSpPr>
      <xdr:spPr bwMode="auto">
        <a:xfrm>
          <a:off x="2857500" y="66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140142</xdr:rowOff>
    </xdr:from>
    <xdr:ext cx="762000" cy="259045"/>
    <xdr:sp macro="" textlink="">
      <xdr:nvSpPr>
        <xdr:cNvPr id="141" name="テキスト ボックス 140"/>
        <xdr:cNvSpPr txBox="1"/>
      </xdr:nvSpPr>
      <xdr:spPr>
        <a:xfrm>
          <a:off x="2527300" y="640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13,889
394.85
8,239,274
7,891,364
330,504
5,236,319
8,543,835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36961</xdr:rowOff>
    </xdr:from>
    <xdr:to>
      <xdr:col>24</xdr:col>
      <xdr:colOff>63500</xdr:colOff>
      <xdr:row>33</xdr:row>
      <xdr:rowOff>78533</xdr:rowOff>
    </xdr:to>
    <xdr:cxnSp macro="">
      <xdr:nvCxnSpPr>
        <xdr:cNvPr id="63" name="直線コネクタ 62"/>
        <xdr:cNvCxnSpPr/>
      </xdr:nvCxnSpPr>
      <xdr:spPr>
        <a:xfrm flipV="1">
          <a:off x="3797300" y="5694811"/>
          <a:ext cx="8382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78533</xdr:rowOff>
    </xdr:from>
    <xdr:to>
      <xdr:col>19</xdr:col>
      <xdr:colOff>177800</xdr:colOff>
      <xdr:row>33</xdr:row>
      <xdr:rowOff>152746</xdr:rowOff>
    </xdr:to>
    <xdr:cxnSp macro="">
      <xdr:nvCxnSpPr>
        <xdr:cNvPr id="66" name="直線コネクタ 65"/>
        <xdr:cNvCxnSpPr/>
      </xdr:nvCxnSpPr>
      <xdr:spPr>
        <a:xfrm flipV="1">
          <a:off x="2908300" y="5736383"/>
          <a:ext cx="889000" cy="7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152746</xdr:rowOff>
    </xdr:from>
    <xdr:to>
      <xdr:col>15</xdr:col>
      <xdr:colOff>50800</xdr:colOff>
      <xdr:row>34</xdr:row>
      <xdr:rowOff>55494</xdr:rowOff>
    </xdr:to>
    <xdr:cxnSp macro="">
      <xdr:nvCxnSpPr>
        <xdr:cNvPr id="69" name="直線コネクタ 68"/>
        <xdr:cNvCxnSpPr/>
      </xdr:nvCxnSpPr>
      <xdr:spPr>
        <a:xfrm flipV="1">
          <a:off x="2019300" y="5810596"/>
          <a:ext cx="889000" cy="7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55494</xdr:rowOff>
    </xdr:from>
    <xdr:to>
      <xdr:col>10</xdr:col>
      <xdr:colOff>114300</xdr:colOff>
      <xdr:row>34</xdr:row>
      <xdr:rowOff>70598</xdr:rowOff>
    </xdr:to>
    <xdr:cxnSp macro="">
      <xdr:nvCxnSpPr>
        <xdr:cNvPr id="72" name="直線コネクタ 71"/>
        <xdr:cNvCxnSpPr/>
      </xdr:nvCxnSpPr>
      <xdr:spPr>
        <a:xfrm flipV="1">
          <a:off x="1130300" y="5884794"/>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157611</xdr:rowOff>
    </xdr:from>
    <xdr:to>
      <xdr:col>24</xdr:col>
      <xdr:colOff>114300</xdr:colOff>
      <xdr:row>33</xdr:row>
      <xdr:rowOff>87761</xdr:rowOff>
    </xdr:to>
    <xdr:sp macro="" textlink="">
      <xdr:nvSpPr>
        <xdr:cNvPr id="82" name="楕円 81"/>
        <xdr:cNvSpPr/>
      </xdr:nvSpPr>
      <xdr:spPr>
        <a:xfrm>
          <a:off x="4584700" y="56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9038</xdr:rowOff>
    </xdr:from>
    <xdr:ext cx="599010" cy="259045"/>
    <xdr:sp macro="" textlink="">
      <xdr:nvSpPr>
        <xdr:cNvPr id="83" name="人件費該当値テキスト"/>
        <xdr:cNvSpPr txBox="1"/>
      </xdr:nvSpPr>
      <xdr:spPr>
        <a:xfrm>
          <a:off x="4686300" y="549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27733</xdr:rowOff>
    </xdr:from>
    <xdr:to>
      <xdr:col>20</xdr:col>
      <xdr:colOff>38100</xdr:colOff>
      <xdr:row>33</xdr:row>
      <xdr:rowOff>129333</xdr:rowOff>
    </xdr:to>
    <xdr:sp macro="" textlink="">
      <xdr:nvSpPr>
        <xdr:cNvPr id="84" name="楕円 83"/>
        <xdr:cNvSpPr/>
      </xdr:nvSpPr>
      <xdr:spPr>
        <a:xfrm>
          <a:off x="3746500" y="56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145860</xdr:rowOff>
    </xdr:from>
    <xdr:ext cx="599010" cy="259045"/>
    <xdr:sp macro="" textlink="">
      <xdr:nvSpPr>
        <xdr:cNvPr id="85" name="テキスト ボックス 84"/>
        <xdr:cNvSpPr txBox="1"/>
      </xdr:nvSpPr>
      <xdr:spPr>
        <a:xfrm>
          <a:off x="3497795" y="546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101946</xdr:rowOff>
    </xdr:from>
    <xdr:to>
      <xdr:col>15</xdr:col>
      <xdr:colOff>101600</xdr:colOff>
      <xdr:row>34</xdr:row>
      <xdr:rowOff>32096</xdr:rowOff>
    </xdr:to>
    <xdr:sp macro="" textlink="">
      <xdr:nvSpPr>
        <xdr:cNvPr id="86" name="楕円 85"/>
        <xdr:cNvSpPr/>
      </xdr:nvSpPr>
      <xdr:spPr>
        <a:xfrm>
          <a:off x="2857500" y="57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48623</xdr:rowOff>
    </xdr:from>
    <xdr:ext cx="534377" cy="259045"/>
    <xdr:sp macro="" textlink="">
      <xdr:nvSpPr>
        <xdr:cNvPr id="87" name="テキスト ボックス 86"/>
        <xdr:cNvSpPr txBox="1"/>
      </xdr:nvSpPr>
      <xdr:spPr>
        <a:xfrm>
          <a:off x="2641111" y="5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4694</xdr:rowOff>
    </xdr:from>
    <xdr:to>
      <xdr:col>10</xdr:col>
      <xdr:colOff>165100</xdr:colOff>
      <xdr:row>34</xdr:row>
      <xdr:rowOff>106294</xdr:rowOff>
    </xdr:to>
    <xdr:sp macro="" textlink="">
      <xdr:nvSpPr>
        <xdr:cNvPr id="88" name="楕円 87"/>
        <xdr:cNvSpPr/>
      </xdr:nvSpPr>
      <xdr:spPr>
        <a:xfrm>
          <a:off x="1968500" y="58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122821</xdr:rowOff>
    </xdr:from>
    <xdr:ext cx="534377" cy="259045"/>
    <xdr:sp macro="" textlink="">
      <xdr:nvSpPr>
        <xdr:cNvPr id="89" name="テキスト ボックス 88"/>
        <xdr:cNvSpPr txBox="1"/>
      </xdr:nvSpPr>
      <xdr:spPr>
        <a:xfrm>
          <a:off x="1752111" y="56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19798</xdr:rowOff>
    </xdr:from>
    <xdr:to>
      <xdr:col>6</xdr:col>
      <xdr:colOff>38100</xdr:colOff>
      <xdr:row>34</xdr:row>
      <xdr:rowOff>121398</xdr:rowOff>
    </xdr:to>
    <xdr:sp macro="" textlink="">
      <xdr:nvSpPr>
        <xdr:cNvPr id="90" name="楕円 89"/>
        <xdr:cNvSpPr/>
      </xdr:nvSpPr>
      <xdr:spPr>
        <a:xfrm>
          <a:off x="1079500" y="58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137925</xdr:rowOff>
    </xdr:from>
    <xdr:ext cx="534377" cy="259045"/>
    <xdr:sp macro="" textlink="">
      <xdr:nvSpPr>
        <xdr:cNvPr id="91" name="テキスト ボックス 90"/>
        <xdr:cNvSpPr txBox="1"/>
      </xdr:nvSpPr>
      <xdr:spPr>
        <a:xfrm>
          <a:off x="863111" y="56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159000</xdr:rowOff>
    </xdr:from>
    <xdr:to>
      <xdr:col>24</xdr:col>
      <xdr:colOff>63500</xdr:colOff>
      <xdr:row>54</xdr:row>
      <xdr:rowOff>159964</xdr:rowOff>
    </xdr:to>
    <xdr:cxnSp macro="">
      <xdr:nvCxnSpPr>
        <xdr:cNvPr id="123" name="直線コネクタ 122"/>
        <xdr:cNvCxnSpPr/>
      </xdr:nvCxnSpPr>
      <xdr:spPr>
        <a:xfrm flipV="1">
          <a:off x="3797300" y="9417300"/>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159964</xdr:rowOff>
    </xdr:from>
    <xdr:to>
      <xdr:col>19</xdr:col>
      <xdr:colOff>177800</xdr:colOff>
      <xdr:row>55</xdr:row>
      <xdr:rowOff>33776</xdr:rowOff>
    </xdr:to>
    <xdr:cxnSp macro="">
      <xdr:nvCxnSpPr>
        <xdr:cNvPr id="126" name="直線コネクタ 125"/>
        <xdr:cNvCxnSpPr/>
      </xdr:nvCxnSpPr>
      <xdr:spPr>
        <a:xfrm flipV="1">
          <a:off x="2908300" y="9418264"/>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33776</xdr:rowOff>
    </xdr:from>
    <xdr:to>
      <xdr:col>15</xdr:col>
      <xdr:colOff>50800</xdr:colOff>
      <xdr:row>55</xdr:row>
      <xdr:rowOff>78778</xdr:rowOff>
    </xdr:to>
    <xdr:cxnSp macro="">
      <xdr:nvCxnSpPr>
        <xdr:cNvPr id="129" name="直線コネクタ 128"/>
        <xdr:cNvCxnSpPr/>
      </xdr:nvCxnSpPr>
      <xdr:spPr>
        <a:xfrm flipV="1">
          <a:off x="2019300" y="9463526"/>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78778</xdr:rowOff>
    </xdr:from>
    <xdr:to>
      <xdr:col>10</xdr:col>
      <xdr:colOff>114300</xdr:colOff>
      <xdr:row>55</xdr:row>
      <xdr:rowOff>151620</xdr:rowOff>
    </xdr:to>
    <xdr:cxnSp macro="">
      <xdr:nvCxnSpPr>
        <xdr:cNvPr id="132" name="直線コネクタ 131"/>
        <xdr:cNvCxnSpPr/>
      </xdr:nvCxnSpPr>
      <xdr:spPr>
        <a:xfrm flipV="1">
          <a:off x="1130300" y="9508528"/>
          <a:ext cx="889000" cy="7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108200</xdr:rowOff>
    </xdr:from>
    <xdr:to>
      <xdr:col>24</xdr:col>
      <xdr:colOff>114300</xdr:colOff>
      <xdr:row>55</xdr:row>
      <xdr:rowOff>38350</xdr:rowOff>
    </xdr:to>
    <xdr:sp macro="" textlink="">
      <xdr:nvSpPr>
        <xdr:cNvPr id="142" name="楕円 141"/>
        <xdr:cNvSpPr/>
      </xdr:nvSpPr>
      <xdr:spPr>
        <a:xfrm>
          <a:off x="4584700" y="93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131077</xdr:rowOff>
    </xdr:from>
    <xdr:ext cx="534377" cy="259045"/>
    <xdr:sp macro="" textlink="">
      <xdr:nvSpPr>
        <xdr:cNvPr id="143" name="物件費該当値テキスト"/>
        <xdr:cNvSpPr txBox="1"/>
      </xdr:nvSpPr>
      <xdr:spPr>
        <a:xfrm>
          <a:off x="4686300" y="92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109164</xdr:rowOff>
    </xdr:from>
    <xdr:to>
      <xdr:col>20</xdr:col>
      <xdr:colOff>38100</xdr:colOff>
      <xdr:row>55</xdr:row>
      <xdr:rowOff>39314</xdr:rowOff>
    </xdr:to>
    <xdr:sp macro="" textlink="">
      <xdr:nvSpPr>
        <xdr:cNvPr id="144" name="楕円 143"/>
        <xdr:cNvSpPr/>
      </xdr:nvSpPr>
      <xdr:spPr>
        <a:xfrm>
          <a:off x="3746500" y="93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30441</xdr:rowOff>
    </xdr:from>
    <xdr:ext cx="534377" cy="259045"/>
    <xdr:sp macro="" textlink="">
      <xdr:nvSpPr>
        <xdr:cNvPr id="145" name="テキスト ボックス 144"/>
        <xdr:cNvSpPr txBox="1"/>
      </xdr:nvSpPr>
      <xdr:spPr>
        <a:xfrm>
          <a:off x="3530111" y="94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154426</xdr:rowOff>
    </xdr:from>
    <xdr:to>
      <xdr:col>15</xdr:col>
      <xdr:colOff>101600</xdr:colOff>
      <xdr:row>55</xdr:row>
      <xdr:rowOff>84576</xdr:rowOff>
    </xdr:to>
    <xdr:sp macro="" textlink="">
      <xdr:nvSpPr>
        <xdr:cNvPr id="146" name="楕円 145"/>
        <xdr:cNvSpPr/>
      </xdr:nvSpPr>
      <xdr:spPr>
        <a:xfrm>
          <a:off x="2857500" y="94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101103</xdr:rowOff>
    </xdr:from>
    <xdr:ext cx="534377" cy="259045"/>
    <xdr:sp macro="" textlink="">
      <xdr:nvSpPr>
        <xdr:cNvPr id="147" name="テキスト ボックス 146"/>
        <xdr:cNvSpPr txBox="1"/>
      </xdr:nvSpPr>
      <xdr:spPr>
        <a:xfrm>
          <a:off x="2641111" y="91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27978</xdr:rowOff>
    </xdr:from>
    <xdr:to>
      <xdr:col>10</xdr:col>
      <xdr:colOff>165100</xdr:colOff>
      <xdr:row>55</xdr:row>
      <xdr:rowOff>129578</xdr:rowOff>
    </xdr:to>
    <xdr:sp macro="" textlink="">
      <xdr:nvSpPr>
        <xdr:cNvPr id="148" name="楕円 147"/>
        <xdr:cNvSpPr/>
      </xdr:nvSpPr>
      <xdr:spPr>
        <a:xfrm>
          <a:off x="1968500" y="94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146105</xdr:rowOff>
    </xdr:from>
    <xdr:ext cx="534377" cy="259045"/>
    <xdr:sp macro="" textlink="">
      <xdr:nvSpPr>
        <xdr:cNvPr id="149" name="テキスト ボックス 148"/>
        <xdr:cNvSpPr txBox="1"/>
      </xdr:nvSpPr>
      <xdr:spPr>
        <a:xfrm>
          <a:off x="1752111" y="92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100820</xdr:rowOff>
    </xdr:from>
    <xdr:to>
      <xdr:col>6</xdr:col>
      <xdr:colOff>38100</xdr:colOff>
      <xdr:row>56</xdr:row>
      <xdr:rowOff>30970</xdr:rowOff>
    </xdr:to>
    <xdr:sp macro="" textlink="">
      <xdr:nvSpPr>
        <xdr:cNvPr id="150" name="楕円 149"/>
        <xdr:cNvSpPr/>
      </xdr:nvSpPr>
      <xdr:spPr>
        <a:xfrm>
          <a:off x="1079500" y="9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47497</xdr:rowOff>
    </xdr:from>
    <xdr:ext cx="534377" cy="259045"/>
    <xdr:sp macro="" textlink="">
      <xdr:nvSpPr>
        <xdr:cNvPr id="151" name="テキスト ボックス 150"/>
        <xdr:cNvSpPr txBox="1"/>
      </xdr:nvSpPr>
      <xdr:spPr>
        <a:xfrm>
          <a:off x="863111" y="930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163208</xdr:rowOff>
    </xdr:from>
    <xdr:to>
      <xdr:col>24</xdr:col>
      <xdr:colOff>63500</xdr:colOff>
      <xdr:row>73</xdr:row>
      <xdr:rowOff>121983</xdr:rowOff>
    </xdr:to>
    <xdr:cxnSp macro="">
      <xdr:nvCxnSpPr>
        <xdr:cNvPr id="180" name="直線コネクタ 179"/>
        <xdr:cNvCxnSpPr/>
      </xdr:nvCxnSpPr>
      <xdr:spPr>
        <a:xfrm>
          <a:off x="3797300" y="12507608"/>
          <a:ext cx="8382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165227</xdr:rowOff>
    </xdr:from>
    <xdr:to>
      <xdr:col>19</xdr:col>
      <xdr:colOff>177800</xdr:colOff>
      <xdr:row>72</xdr:row>
      <xdr:rowOff>163208</xdr:rowOff>
    </xdr:to>
    <xdr:cxnSp macro="">
      <xdr:nvCxnSpPr>
        <xdr:cNvPr id="183" name="直線コネクタ 182"/>
        <xdr:cNvCxnSpPr/>
      </xdr:nvCxnSpPr>
      <xdr:spPr>
        <a:xfrm>
          <a:off x="2908300" y="12166727"/>
          <a:ext cx="889000" cy="3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165227</xdr:rowOff>
    </xdr:from>
    <xdr:to>
      <xdr:col>15</xdr:col>
      <xdr:colOff>50800</xdr:colOff>
      <xdr:row>71</xdr:row>
      <xdr:rowOff>153721</xdr:rowOff>
    </xdr:to>
    <xdr:cxnSp macro="">
      <xdr:nvCxnSpPr>
        <xdr:cNvPr id="186" name="直線コネクタ 185"/>
        <xdr:cNvCxnSpPr/>
      </xdr:nvCxnSpPr>
      <xdr:spPr>
        <a:xfrm flipV="1">
          <a:off x="2019300" y="12166727"/>
          <a:ext cx="889000" cy="1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153721</xdr:rowOff>
    </xdr:from>
    <xdr:to>
      <xdr:col>10</xdr:col>
      <xdr:colOff>114300</xdr:colOff>
      <xdr:row>73</xdr:row>
      <xdr:rowOff>121450</xdr:rowOff>
    </xdr:to>
    <xdr:cxnSp macro="">
      <xdr:nvCxnSpPr>
        <xdr:cNvPr id="189" name="直線コネクタ 188"/>
        <xdr:cNvCxnSpPr/>
      </xdr:nvCxnSpPr>
      <xdr:spPr>
        <a:xfrm flipV="1">
          <a:off x="1130300" y="12326671"/>
          <a:ext cx="889000" cy="3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71183</xdr:rowOff>
    </xdr:from>
    <xdr:to>
      <xdr:col>24</xdr:col>
      <xdr:colOff>114300</xdr:colOff>
      <xdr:row>74</xdr:row>
      <xdr:rowOff>1333</xdr:rowOff>
    </xdr:to>
    <xdr:sp macro="" textlink="">
      <xdr:nvSpPr>
        <xdr:cNvPr id="199" name="楕円 198"/>
        <xdr:cNvSpPr/>
      </xdr:nvSpPr>
      <xdr:spPr>
        <a:xfrm>
          <a:off x="4584700" y="125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94060</xdr:rowOff>
    </xdr:from>
    <xdr:ext cx="534377" cy="259045"/>
    <xdr:sp macro="" textlink="">
      <xdr:nvSpPr>
        <xdr:cNvPr id="200" name="維持補修費該当値テキスト"/>
        <xdr:cNvSpPr txBox="1"/>
      </xdr:nvSpPr>
      <xdr:spPr>
        <a:xfrm>
          <a:off x="4686300" y="124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112408</xdr:rowOff>
    </xdr:from>
    <xdr:to>
      <xdr:col>20</xdr:col>
      <xdr:colOff>38100</xdr:colOff>
      <xdr:row>73</xdr:row>
      <xdr:rowOff>42558</xdr:rowOff>
    </xdr:to>
    <xdr:sp macro="" textlink="">
      <xdr:nvSpPr>
        <xdr:cNvPr id="201" name="楕円 200"/>
        <xdr:cNvSpPr/>
      </xdr:nvSpPr>
      <xdr:spPr>
        <a:xfrm>
          <a:off x="3746500" y="12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59085</xdr:rowOff>
    </xdr:from>
    <xdr:ext cx="534377" cy="259045"/>
    <xdr:sp macro="" textlink="">
      <xdr:nvSpPr>
        <xdr:cNvPr id="202" name="テキスト ボックス 201"/>
        <xdr:cNvSpPr txBox="1"/>
      </xdr:nvSpPr>
      <xdr:spPr>
        <a:xfrm>
          <a:off x="3530111" y="122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114427</xdr:rowOff>
    </xdr:from>
    <xdr:to>
      <xdr:col>15</xdr:col>
      <xdr:colOff>101600</xdr:colOff>
      <xdr:row>71</xdr:row>
      <xdr:rowOff>44577</xdr:rowOff>
    </xdr:to>
    <xdr:sp macro="" textlink="">
      <xdr:nvSpPr>
        <xdr:cNvPr id="203" name="楕円 202"/>
        <xdr:cNvSpPr/>
      </xdr:nvSpPr>
      <xdr:spPr>
        <a:xfrm>
          <a:off x="2857500" y="121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61104</xdr:rowOff>
    </xdr:from>
    <xdr:ext cx="534377" cy="259045"/>
    <xdr:sp macro="" textlink="">
      <xdr:nvSpPr>
        <xdr:cNvPr id="204" name="テキスト ボックス 203"/>
        <xdr:cNvSpPr txBox="1"/>
      </xdr:nvSpPr>
      <xdr:spPr>
        <a:xfrm>
          <a:off x="2641111" y="118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102921</xdr:rowOff>
    </xdr:from>
    <xdr:to>
      <xdr:col>10</xdr:col>
      <xdr:colOff>165100</xdr:colOff>
      <xdr:row>72</xdr:row>
      <xdr:rowOff>33071</xdr:rowOff>
    </xdr:to>
    <xdr:sp macro="" textlink="">
      <xdr:nvSpPr>
        <xdr:cNvPr id="205" name="楕円 204"/>
        <xdr:cNvSpPr/>
      </xdr:nvSpPr>
      <xdr:spPr>
        <a:xfrm>
          <a:off x="1968500" y="122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49598</xdr:rowOff>
    </xdr:from>
    <xdr:ext cx="534377" cy="259045"/>
    <xdr:sp macro="" textlink="">
      <xdr:nvSpPr>
        <xdr:cNvPr id="206" name="テキスト ボックス 205"/>
        <xdr:cNvSpPr txBox="1"/>
      </xdr:nvSpPr>
      <xdr:spPr>
        <a:xfrm>
          <a:off x="1752111" y="120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70650</xdr:rowOff>
    </xdr:from>
    <xdr:to>
      <xdr:col>6</xdr:col>
      <xdr:colOff>38100</xdr:colOff>
      <xdr:row>74</xdr:row>
      <xdr:rowOff>800</xdr:rowOff>
    </xdr:to>
    <xdr:sp macro="" textlink="">
      <xdr:nvSpPr>
        <xdr:cNvPr id="207" name="楕円 206"/>
        <xdr:cNvSpPr/>
      </xdr:nvSpPr>
      <xdr:spPr>
        <a:xfrm>
          <a:off x="1079500" y="125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17327</xdr:rowOff>
    </xdr:from>
    <xdr:ext cx="534377" cy="259045"/>
    <xdr:sp macro="" textlink="">
      <xdr:nvSpPr>
        <xdr:cNvPr id="208" name="テキスト ボックス 207"/>
        <xdr:cNvSpPr txBox="1"/>
      </xdr:nvSpPr>
      <xdr:spPr>
        <a:xfrm>
          <a:off x="863111" y="1236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67855</xdr:rowOff>
    </xdr:from>
    <xdr:to>
      <xdr:col>24</xdr:col>
      <xdr:colOff>63500</xdr:colOff>
      <xdr:row>97</xdr:row>
      <xdr:rowOff>101949</xdr:rowOff>
    </xdr:to>
    <xdr:cxnSp macro="">
      <xdr:nvCxnSpPr>
        <xdr:cNvPr id="240" name="直線コネクタ 239"/>
        <xdr:cNvCxnSpPr/>
      </xdr:nvCxnSpPr>
      <xdr:spPr>
        <a:xfrm flipV="1">
          <a:off x="3797300" y="16698505"/>
          <a:ext cx="8382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101949</xdr:rowOff>
    </xdr:from>
    <xdr:to>
      <xdr:col>19</xdr:col>
      <xdr:colOff>177800</xdr:colOff>
      <xdr:row>97</xdr:row>
      <xdr:rowOff>108431</xdr:rowOff>
    </xdr:to>
    <xdr:cxnSp macro="">
      <xdr:nvCxnSpPr>
        <xdr:cNvPr id="243" name="直線コネクタ 242"/>
        <xdr:cNvCxnSpPr/>
      </xdr:nvCxnSpPr>
      <xdr:spPr>
        <a:xfrm flipV="1">
          <a:off x="2908300" y="16732599"/>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53648</xdr:rowOff>
    </xdr:from>
    <xdr:to>
      <xdr:col>15</xdr:col>
      <xdr:colOff>50800</xdr:colOff>
      <xdr:row>97</xdr:row>
      <xdr:rowOff>108431</xdr:rowOff>
    </xdr:to>
    <xdr:cxnSp macro="">
      <xdr:nvCxnSpPr>
        <xdr:cNvPr id="246" name="直線コネクタ 245"/>
        <xdr:cNvCxnSpPr/>
      </xdr:nvCxnSpPr>
      <xdr:spPr>
        <a:xfrm>
          <a:off x="2019300" y="16684298"/>
          <a:ext cx="8890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53648</xdr:rowOff>
    </xdr:from>
    <xdr:to>
      <xdr:col>10</xdr:col>
      <xdr:colOff>114300</xdr:colOff>
      <xdr:row>97</xdr:row>
      <xdr:rowOff>151636</xdr:rowOff>
    </xdr:to>
    <xdr:cxnSp macro="">
      <xdr:nvCxnSpPr>
        <xdr:cNvPr id="249" name="直線コネクタ 248"/>
        <xdr:cNvCxnSpPr/>
      </xdr:nvCxnSpPr>
      <xdr:spPr>
        <a:xfrm flipV="1">
          <a:off x="1130300" y="16684298"/>
          <a:ext cx="889000" cy="9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17055</xdr:rowOff>
    </xdr:from>
    <xdr:to>
      <xdr:col>24</xdr:col>
      <xdr:colOff>114300</xdr:colOff>
      <xdr:row>97</xdr:row>
      <xdr:rowOff>118655</xdr:rowOff>
    </xdr:to>
    <xdr:sp macro="" textlink="">
      <xdr:nvSpPr>
        <xdr:cNvPr id="259" name="楕円 258"/>
        <xdr:cNvSpPr/>
      </xdr:nvSpPr>
      <xdr:spPr>
        <a:xfrm>
          <a:off x="4584700" y="166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166932</xdr:rowOff>
    </xdr:from>
    <xdr:ext cx="534377" cy="259045"/>
    <xdr:sp macro="" textlink="">
      <xdr:nvSpPr>
        <xdr:cNvPr id="260" name="扶助費該当値テキスト"/>
        <xdr:cNvSpPr txBox="1"/>
      </xdr:nvSpPr>
      <xdr:spPr>
        <a:xfrm>
          <a:off x="4686300" y="166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51149</xdr:rowOff>
    </xdr:from>
    <xdr:to>
      <xdr:col>20</xdr:col>
      <xdr:colOff>38100</xdr:colOff>
      <xdr:row>97</xdr:row>
      <xdr:rowOff>152749</xdr:rowOff>
    </xdr:to>
    <xdr:sp macro="" textlink="">
      <xdr:nvSpPr>
        <xdr:cNvPr id="261" name="楕円 260"/>
        <xdr:cNvSpPr/>
      </xdr:nvSpPr>
      <xdr:spPr>
        <a:xfrm>
          <a:off x="3746500" y="166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143876</xdr:rowOff>
    </xdr:from>
    <xdr:ext cx="534377" cy="259045"/>
    <xdr:sp macro="" textlink="">
      <xdr:nvSpPr>
        <xdr:cNvPr id="262" name="テキスト ボックス 261"/>
        <xdr:cNvSpPr txBox="1"/>
      </xdr:nvSpPr>
      <xdr:spPr>
        <a:xfrm>
          <a:off x="3530111" y="167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57631</xdr:rowOff>
    </xdr:from>
    <xdr:to>
      <xdr:col>15</xdr:col>
      <xdr:colOff>101600</xdr:colOff>
      <xdr:row>97</xdr:row>
      <xdr:rowOff>159231</xdr:rowOff>
    </xdr:to>
    <xdr:sp macro="" textlink="">
      <xdr:nvSpPr>
        <xdr:cNvPr id="263" name="楕円 262"/>
        <xdr:cNvSpPr/>
      </xdr:nvSpPr>
      <xdr:spPr>
        <a:xfrm>
          <a:off x="2857500" y="166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150358</xdr:rowOff>
    </xdr:from>
    <xdr:ext cx="534377" cy="259045"/>
    <xdr:sp macro="" textlink="">
      <xdr:nvSpPr>
        <xdr:cNvPr id="264" name="テキスト ボックス 263"/>
        <xdr:cNvSpPr txBox="1"/>
      </xdr:nvSpPr>
      <xdr:spPr>
        <a:xfrm>
          <a:off x="2641111" y="1678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2848</xdr:rowOff>
    </xdr:from>
    <xdr:to>
      <xdr:col>10</xdr:col>
      <xdr:colOff>165100</xdr:colOff>
      <xdr:row>97</xdr:row>
      <xdr:rowOff>104448</xdr:rowOff>
    </xdr:to>
    <xdr:sp macro="" textlink="">
      <xdr:nvSpPr>
        <xdr:cNvPr id="265" name="楕円 264"/>
        <xdr:cNvSpPr/>
      </xdr:nvSpPr>
      <xdr:spPr>
        <a:xfrm>
          <a:off x="1968500" y="166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95575</xdr:rowOff>
    </xdr:from>
    <xdr:ext cx="534377" cy="259045"/>
    <xdr:sp macro="" textlink="">
      <xdr:nvSpPr>
        <xdr:cNvPr id="266" name="テキスト ボックス 265"/>
        <xdr:cNvSpPr txBox="1"/>
      </xdr:nvSpPr>
      <xdr:spPr>
        <a:xfrm>
          <a:off x="1752111" y="167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100836</xdr:rowOff>
    </xdr:from>
    <xdr:to>
      <xdr:col>6</xdr:col>
      <xdr:colOff>38100</xdr:colOff>
      <xdr:row>98</xdr:row>
      <xdr:rowOff>30986</xdr:rowOff>
    </xdr:to>
    <xdr:sp macro="" textlink="">
      <xdr:nvSpPr>
        <xdr:cNvPr id="267" name="楕円 266"/>
        <xdr:cNvSpPr/>
      </xdr:nvSpPr>
      <xdr:spPr>
        <a:xfrm>
          <a:off x="1079500" y="167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22113</xdr:rowOff>
    </xdr:from>
    <xdr:ext cx="534377" cy="259045"/>
    <xdr:sp macro="" textlink="">
      <xdr:nvSpPr>
        <xdr:cNvPr id="268" name="テキスト ボックス 267"/>
        <xdr:cNvSpPr txBox="1"/>
      </xdr:nvSpPr>
      <xdr:spPr>
        <a:xfrm>
          <a:off x="863111" y="168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73460</xdr:rowOff>
    </xdr:from>
    <xdr:to>
      <xdr:col>55</xdr:col>
      <xdr:colOff>0</xdr:colOff>
      <xdr:row>34</xdr:row>
      <xdr:rowOff>95569</xdr:rowOff>
    </xdr:to>
    <xdr:cxnSp macro="">
      <xdr:nvCxnSpPr>
        <xdr:cNvPr id="299" name="直線コネクタ 298"/>
        <xdr:cNvCxnSpPr/>
      </xdr:nvCxnSpPr>
      <xdr:spPr>
        <a:xfrm>
          <a:off x="9639300" y="5902760"/>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70031</xdr:rowOff>
    </xdr:from>
    <xdr:to>
      <xdr:col>50</xdr:col>
      <xdr:colOff>114300</xdr:colOff>
      <xdr:row>34</xdr:row>
      <xdr:rowOff>73460</xdr:rowOff>
    </xdr:to>
    <xdr:cxnSp macro="">
      <xdr:nvCxnSpPr>
        <xdr:cNvPr id="302" name="直線コネクタ 301"/>
        <xdr:cNvCxnSpPr/>
      </xdr:nvCxnSpPr>
      <xdr:spPr>
        <a:xfrm>
          <a:off x="8750300" y="589933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44711</xdr:rowOff>
    </xdr:from>
    <xdr:to>
      <xdr:col>45</xdr:col>
      <xdr:colOff>177800</xdr:colOff>
      <xdr:row>34</xdr:row>
      <xdr:rowOff>70031</xdr:rowOff>
    </xdr:to>
    <xdr:cxnSp macro="">
      <xdr:nvCxnSpPr>
        <xdr:cNvPr id="305" name="直線コネクタ 304"/>
        <xdr:cNvCxnSpPr/>
      </xdr:nvCxnSpPr>
      <xdr:spPr>
        <a:xfrm>
          <a:off x="7861300" y="5874011"/>
          <a:ext cx="8890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44711</xdr:rowOff>
    </xdr:from>
    <xdr:to>
      <xdr:col>41</xdr:col>
      <xdr:colOff>50800</xdr:colOff>
      <xdr:row>34</xdr:row>
      <xdr:rowOff>58797</xdr:rowOff>
    </xdr:to>
    <xdr:cxnSp macro="">
      <xdr:nvCxnSpPr>
        <xdr:cNvPr id="308" name="直線コネクタ 307"/>
        <xdr:cNvCxnSpPr/>
      </xdr:nvCxnSpPr>
      <xdr:spPr>
        <a:xfrm flipV="1">
          <a:off x="6972300" y="5874011"/>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44769</xdr:rowOff>
    </xdr:from>
    <xdr:to>
      <xdr:col>55</xdr:col>
      <xdr:colOff>50800</xdr:colOff>
      <xdr:row>34</xdr:row>
      <xdr:rowOff>146369</xdr:rowOff>
    </xdr:to>
    <xdr:sp macro="" textlink="">
      <xdr:nvSpPr>
        <xdr:cNvPr id="318" name="楕円 317"/>
        <xdr:cNvSpPr/>
      </xdr:nvSpPr>
      <xdr:spPr>
        <a:xfrm>
          <a:off x="10426700" y="58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67646</xdr:rowOff>
    </xdr:from>
    <xdr:ext cx="534377" cy="259045"/>
    <xdr:sp macro="" textlink="">
      <xdr:nvSpPr>
        <xdr:cNvPr id="319" name="補助費等該当値テキスト"/>
        <xdr:cNvSpPr txBox="1"/>
      </xdr:nvSpPr>
      <xdr:spPr>
        <a:xfrm>
          <a:off x="10528300" y="57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22660</xdr:rowOff>
    </xdr:from>
    <xdr:to>
      <xdr:col>50</xdr:col>
      <xdr:colOff>165100</xdr:colOff>
      <xdr:row>34</xdr:row>
      <xdr:rowOff>124260</xdr:rowOff>
    </xdr:to>
    <xdr:sp macro="" textlink="">
      <xdr:nvSpPr>
        <xdr:cNvPr id="320" name="楕円 319"/>
        <xdr:cNvSpPr/>
      </xdr:nvSpPr>
      <xdr:spPr>
        <a:xfrm>
          <a:off x="9588500" y="58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140787</xdr:rowOff>
    </xdr:from>
    <xdr:ext cx="534377" cy="259045"/>
    <xdr:sp macro="" textlink="">
      <xdr:nvSpPr>
        <xdr:cNvPr id="321" name="テキスト ボックス 320"/>
        <xdr:cNvSpPr txBox="1"/>
      </xdr:nvSpPr>
      <xdr:spPr>
        <a:xfrm>
          <a:off x="9372111" y="56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19231</xdr:rowOff>
    </xdr:from>
    <xdr:to>
      <xdr:col>46</xdr:col>
      <xdr:colOff>38100</xdr:colOff>
      <xdr:row>34</xdr:row>
      <xdr:rowOff>120831</xdr:rowOff>
    </xdr:to>
    <xdr:sp macro="" textlink="">
      <xdr:nvSpPr>
        <xdr:cNvPr id="322" name="楕円 321"/>
        <xdr:cNvSpPr/>
      </xdr:nvSpPr>
      <xdr:spPr>
        <a:xfrm>
          <a:off x="8699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137358</xdr:rowOff>
    </xdr:from>
    <xdr:ext cx="534377" cy="259045"/>
    <xdr:sp macro="" textlink="">
      <xdr:nvSpPr>
        <xdr:cNvPr id="323" name="テキスト ボックス 322"/>
        <xdr:cNvSpPr txBox="1"/>
      </xdr:nvSpPr>
      <xdr:spPr>
        <a:xfrm>
          <a:off x="8483111" y="56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165361</xdr:rowOff>
    </xdr:from>
    <xdr:to>
      <xdr:col>41</xdr:col>
      <xdr:colOff>101600</xdr:colOff>
      <xdr:row>34</xdr:row>
      <xdr:rowOff>95511</xdr:rowOff>
    </xdr:to>
    <xdr:sp macro="" textlink="">
      <xdr:nvSpPr>
        <xdr:cNvPr id="324" name="楕円 323"/>
        <xdr:cNvSpPr/>
      </xdr:nvSpPr>
      <xdr:spPr>
        <a:xfrm>
          <a:off x="7810500" y="58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112038</xdr:rowOff>
    </xdr:from>
    <xdr:ext cx="534377" cy="259045"/>
    <xdr:sp macro="" textlink="">
      <xdr:nvSpPr>
        <xdr:cNvPr id="325" name="テキスト ボックス 324"/>
        <xdr:cNvSpPr txBox="1"/>
      </xdr:nvSpPr>
      <xdr:spPr>
        <a:xfrm>
          <a:off x="7594111" y="55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7997</xdr:rowOff>
    </xdr:from>
    <xdr:to>
      <xdr:col>36</xdr:col>
      <xdr:colOff>165100</xdr:colOff>
      <xdr:row>34</xdr:row>
      <xdr:rowOff>109597</xdr:rowOff>
    </xdr:to>
    <xdr:sp macro="" textlink="">
      <xdr:nvSpPr>
        <xdr:cNvPr id="326" name="楕円 325"/>
        <xdr:cNvSpPr/>
      </xdr:nvSpPr>
      <xdr:spPr>
        <a:xfrm>
          <a:off x="6921500" y="58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126124</xdr:rowOff>
    </xdr:from>
    <xdr:ext cx="534377" cy="259045"/>
    <xdr:sp macro="" textlink="">
      <xdr:nvSpPr>
        <xdr:cNvPr id="327" name="テキスト ボックス 326"/>
        <xdr:cNvSpPr txBox="1"/>
      </xdr:nvSpPr>
      <xdr:spPr>
        <a:xfrm>
          <a:off x="6705111" y="56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131321</xdr:rowOff>
    </xdr:from>
    <xdr:to>
      <xdr:col>55</xdr:col>
      <xdr:colOff>0</xdr:colOff>
      <xdr:row>58</xdr:row>
      <xdr:rowOff>55156</xdr:rowOff>
    </xdr:to>
    <xdr:cxnSp macro="">
      <xdr:nvCxnSpPr>
        <xdr:cNvPr id="356" name="直線コネクタ 355"/>
        <xdr:cNvCxnSpPr/>
      </xdr:nvCxnSpPr>
      <xdr:spPr>
        <a:xfrm flipV="1">
          <a:off x="9639300" y="9903971"/>
          <a:ext cx="838200" cy="9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18028</xdr:rowOff>
    </xdr:from>
    <xdr:to>
      <xdr:col>50</xdr:col>
      <xdr:colOff>114300</xdr:colOff>
      <xdr:row>58</xdr:row>
      <xdr:rowOff>55156</xdr:rowOff>
    </xdr:to>
    <xdr:cxnSp macro="">
      <xdr:nvCxnSpPr>
        <xdr:cNvPr id="359" name="直線コネクタ 358"/>
        <xdr:cNvCxnSpPr/>
      </xdr:nvCxnSpPr>
      <xdr:spPr>
        <a:xfrm>
          <a:off x="8750300" y="9962128"/>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88467</xdr:rowOff>
    </xdr:from>
    <xdr:to>
      <xdr:col>45</xdr:col>
      <xdr:colOff>177800</xdr:colOff>
      <xdr:row>58</xdr:row>
      <xdr:rowOff>18028</xdr:rowOff>
    </xdr:to>
    <xdr:cxnSp macro="">
      <xdr:nvCxnSpPr>
        <xdr:cNvPr id="362" name="直線コネクタ 361"/>
        <xdr:cNvCxnSpPr/>
      </xdr:nvCxnSpPr>
      <xdr:spPr>
        <a:xfrm>
          <a:off x="7861300" y="9689667"/>
          <a:ext cx="889000" cy="27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88467</xdr:rowOff>
    </xdr:from>
    <xdr:to>
      <xdr:col>41</xdr:col>
      <xdr:colOff>50800</xdr:colOff>
      <xdr:row>56</xdr:row>
      <xdr:rowOff>88638</xdr:rowOff>
    </xdr:to>
    <xdr:cxnSp macro="">
      <xdr:nvCxnSpPr>
        <xdr:cNvPr id="365" name="直線コネクタ 364"/>
        <xdr:cNvCxnSpPr/>
      </xdr:nvCxnSpPr>
      <xdr:spPr>
        <a:xfrm flipV="1">
          <a:off x="6972300" y="968966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80521</xdr:rowOff>
    </xdr:from>
    <xdr:to>
      <xdr:col>55</xdr:col>
      <xdr:colOff>50800</xdr:colOff>
      <xdr:row>58</xdr:row>
      <xdr:rowOff>10671</xdr:rowOff>
    </xdr:to>
    <xdr:sp macro="" textlink="">
      <xdr:nvSpPr>
        <xdr:cNvPr id="375" name="楕円 374"/>
        <xdr:cNvSpPr/>
      </xdr:nvSpPr>
      <xdr:spPr>
        <a:xfrm>
          <a:off x="10426700" y="98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58948</xdr:rowOff>
    </xdr:from>
    <xdr:ext cx="534377" cy="259045"/>
    <xdr:sp macro="" textlink="">
      <xdr:nvSpPr>
        <xdr:cNvPr id="376" name="普通建設事業費該当値テキスト"/>
        <xdr:cNvSpPr txBox="1"/>
      </xdr:nvSpPr>
      <xdr:spPr>
        <a:xfrm>
          <a:off x="10528300" y="98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4356</xdr:rowOff>
    </xdr:from>
    <xdr:to>
      <xdr:col>50</xdr:col>
      <xdr:colOff>165100</xdr:colOff>
      <xdr:row>58</xdr:row>
      <xdr:rowOff>105956</xdr:rowOff>
    </xdr:to>
    <xdr:sp macro="" textlink="">
      <xdr:nvSpPr>
        <xdr:cNvPr id="377" name="楕円 376"/>
        <xdr:cNvSpPr/>
      </xdr:nvSpPr>
      <xdr:spPr>
        <a:xfrm>
          <a:off x="9588500" y="99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97083</xdr:rowOff>
    </xdr:from>
    <xdr:ext cx="534377" cy="259045"/>
    <xdr:sp macro="" textlink="">
      <xdr:nvSpPr>
        <xdr:cNvPr id="378" name="テキスト ボックス 377"/>
        <xdr:cNvSpPr txBox="1"/>
      </xdr:nvSpPr>
      <xdr:spPr>
        <a:xfrm>
          <a:off x="9372111" y="100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138678</xdr:rowOff>
    </xdr:from>
    <xdr:to>
      <xdr:col>46</xdr:col>
      <xdr:colOff>38100</xdr:colOff>
      <xdr:row>58</xdr:row>
      <xdr:rowOff>68828</xdr:rowOff>
    </xdr:to>
    <xdr:sp macro="" textlink="">
      <xdr:nvSpPr>
        <xdr:cNvPr id="379" name="楕円 378"/>
        <xdr:cNvSpPr/>
      </xdr:nvSpPr>
      <xdr:spPr>
        <a:xfrm>
          <a:off x="8699500" y="99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59955</xdr:rowOff>
    </xdr:from>
    <xdr:ext cx="534377" cy="259045"/>
    <xdr:sp macro="" textlink="">
      <xdr:nvSpPr>
        <xdr:cNvPr id="380" name="テキスト ボックス 379"/>
        <xdr:cNvSpPr txBox="1"/>
      </xdr:nvSpPr>
      <xdr:spPr>
        <a:xfrm>
          <a:off x="8483111" y="100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37667</xdr:rowOff>
    </xdr:from>
    <xdr:to>
      <xdr:col>41</xdr:col>
      <xdr:colOff>101600</xdr:colOff>
      <xdr:row>56</xdr:row>
      <xdr:rowOff>139267</xdr:rowOff>
    </xdr:to>
    <xdr:sp macro="" textlink="">
      <xdr:nvSpPr>
        <xdr:cNvPr id="381" name="楕円 380"/>
        <xdr:cNvSpPr/>
      </xdr:nvSpPr>
      <xdr:spPr>
        <a:xfrm>
          <a:off x="7810500" y="96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155794</xdr:rowOff>
    </xdr:from>
    <xdr:ext cx="599010" cy="259045"/>
    <xdr:sp macro="" textlink="">
      <xdr:nvSpPr>
        <xdr:cNvPr id="382" name="テキスト ボックス 381"/>
        <xdr:cNvSpPr txBox="1"/>
      </xdr:nvSpPr>
      <xdr:spPr>
        <a:xfrm>
          <a:off x="7561795" y="941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37838</xdr:rowOff>
    </xdr:from>
    <xdr:to>
      <xdr:col>36</xdr:col>
      <xdr:colOff>165100</xdr:colOff>
      <xdr:row>56</xdr:row>
      <xdr:rowOff>139438</xdr:rowOff>
    </xdr:to>
    <xdr:sp macro="" textlink="">
      <xdr:nvSpPr>
        <xdr:cNvPr id="383" name="楕円 382"/>
        <xdr:cNvSpPr/>
      </xdr:nvSpPr>
      <xdr:spPr>
        <a:xfrm>
          <a:off x="6921500" y="96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155965</xdr:rowOff>
    </xdr:from>
    <xdr:ext cx="599010" cy="259045"/>
    <xdr:sp macro="" textlink="">
      <xdr:nvSpPr>
        <xdr:cNvPr id="384" name="テキスト ボックス 383"/>
        <xdr:cNvSpPr txBox="1"/>
      </xdr:nvSpPr>
      <xdr:spPr>
        <a:xfrm>
          <a:off x="6672795" y="941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150248</xdr:rowOff>
    </xdr:from>
    <xdr:to>
      <xdr:col>55</xdr:col>
      <xdr:colOff>0</xdr:colOff>
      <xdr:row>79</xdr:row>
      <xdr:rowOff>27741</xdr:rowOff>
    </xdr:to>
    <xdr:cxnSp macro="">
      <xdr:nvCxnSpPr>
        <xdr:cNvPr id="415" name="直線コネクタ 414"/>
        <xdr:cNvCxnSpPr/>
      </xdr:nvCxnSpPr>
      <xdr:spPr>
        <a:xfrm flipV="1">
          <a:off x="9639300" y="13523348"/>
          <a:ext cx="8382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111658</xdr:rowOff>
    </xdr:from>
    <xdr:to>
      <xdr:col>50</xdr:col>
      <xdr:colOff>114300</xdr:colOff>
      <xdr:row>79</xdr:row>
      <xdr:rowOff>27741</xdr:rowOff>
    </xdr:to>
    <xdr:cxnSp macro="">
      <xdr:nvCxnSpPr>
        <xdr:cNvPr id="418" name="直線コネクタ 417"/>
        <xdr:cNvCxnSpPr/>
      </xdr:nvCxnSpPr>
      <xdr:spPr>
        <a:xfrm>
          <a:off x="8750300" y="13484758"/>
          <a:ext cx="889000" cy="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104104</xdr:rowOff>
    </xdr:from>
    <xdr:to>
      <xdr:col>45</xdr:col>
      <xdr:colOff>177800</xdr:colOff>
      <xdr:row>78</xdr:row>
      <xdr:rowOff>111658</xdr:rowOff>
    </xdr:to>
    <xdr:cxnSp macro="">
      <xdr:nvCxnSpPr>
        <xdr:cNvPr id="421" name="直線コネクタ 420"/>
        <xdr:cNvCxnSpPr/>
      </xdr:nvCxnSpPr>
      <xdr:spPr>
        <a:xfrm>
          <a:off x="7861300" y="12619954"/>
          <a:ext cx="889000" cy="86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58112</xdr:rowOff>
    </xdr:from>
    <xdr:to>
      <xdr:col>41</xdr:col>
      <xdr:colOff>50800</xdr:colOff>
      <xdr:row>73</xdr:row>
      <xdr:rowOff>104104</xdr:rowOff>
    </xdr:to>
    <xdr:cxnSp macro="">
      <xdr:nvCxnSpPr>
        <xdr:cNvPr id="424" name="直線コネクタ 423"/>
        <xdr:cNvCxnSpPr/>
      </xdr:nvCxnSpPr>
      <xdr:spPr>
        <a:xfrm>
          <a:off x="6972300" y="12573962"/>
          <a:ext cx="889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99448</xdr:rowOff>
    </xdr:from>
    <xdr:to>
      <xdr:col>55</xdr:col>
      <xdr:colOff>50800</xdr:colOff>
      <xdr:row>79</xdr:row>
      <xdr:rowOff>29598</xdr:rowOff>
    </xdr:to>
    <xdr:sp macro="" textlink="">
      <xdr:nvSpPr>
        <xdr:cNvPr id="434" name="楕円 433"/>
        <xdr:cNvSpPr/>
      </xdr:nvSpPr>
      <xdr:spPr>
        <a:xfrm>
          <a:off x="10426700" y="134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14375</xdr:rowOff>
    </xdr:from>
    <xdr:ext cx="534377" cy="259045"/>
    <xdr:sp macro="" textlink="">
      <xdr:nvSpPr>
        <xdr:cNvPr id="435" name="普通建設事業費 （ うち新規整備　）該当値テキスト"/>
        <xdr:cNvSpPr txBox="1"/>
      </xdr:nvSpPr>
      <xdr:spPr>
        <a:xfrm>
          <a:off x="10528300" y="133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148391</xdr:rowOff>
    </xdr:from>
    <xdr:to>
      <xdr:col>50</xdr:col>
      <xdr:colOff>165100</xdr:colOff>
      <xdr:row>79</xdr:row>
      <xdr:rowOff>78541</xdr:rowOff>
    </xdr:to>
    <xdr:sp macro="" textlink="">
      <xdr:nvSpPr>
        <xdr:cNvPr id="436" name="楕円 435"/>
        <xdr:cNvSpPr/>
      </xdr:nvSpPr>
      <xdr:spPr>
        <a:xfrm>
          <a:off x="9588500" y="135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69668</xdr:rowOff>
    </xdr:from>
    <xdr:ext cx="469744" cy="259045"/>
    <xdr:sp macro="" textlink="">
      <xdr:nvSpPr>
        <xdr:cNvPr id="437" name="テキスト ボックス 436"/>
        <xdr:cNvSpPr txBox="1"/>
      </xdr:nvSpPr>
      <xdr:spPr>
        <a:xfrm>
          <a:off x="9404428" y="1361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60858</xdr:rowOff>
    </xdr:from>
    <xdr:to>
      <xdr:col>46</xdr:col>
      <xdr:colOff>38100</xdr:colOff>
      <xdr:row>78</xdr:row>
      <xdr:rowOff>162458</xdr:rowOff>
    </xdr:to>
    <xdr:sp macro="" textlink="">
      <xdr:nvSpPr>
        <xdr:cNvPr id="438" name="楕円 437"/>
        <xdr:cNvSpPr/>
      </xdr:nvSpPr>
      <xdr:spPr>
        <a:xfrm>
          <a:off x="8699500" y="134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153585</xdr:rowOff>
    </xdr:from>
    <xdr:ext cx="534377" cy="259045"/>
    <xdr:sp macro="" textlink="">
      <xdr:nvSpPr>
        <xdr:cNvPr id="439" name="テキスト ボックス 438"/>
        <xdr:cNvSpPr txBox="1"/>
      </xdr:nvSpPr>
      <xdr:spPr>
        <a:xfrm>
          <a:off x="8483111" y="135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53304</xdr:rowOff>
    </xdr:from>
    <xdr:to>
      <xdr:col>41</xdr:col>
      <xdr:colOff>101600</xdr:colOff>
      <xdr:row>73</xdr:row>
      <xdr:rowOff>154904</xdr:rowOff>
    </xdr:to>
    <xdr:sp macro="" textlink="">
      <xdr:nvSpPr>
        <xdr:cNvPr id="440" name="楕円 439"/>
        <xdr:cNvSpPr/>
      </xdr:nvSpPr>
      <xdr:spPr>
        <a:xfrm>
          <a:off x="7810500" y="125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171431</xdr:rowOff>
    </xdr:from>
    <xdr:ext cx="534377" cy="259045"/>
    <xdr:sp macro="" textlink="">
      <xdr:nvSpPr>
        <xdr:cNvPr id="441" name="テキスト ボックス 440"/>
        <xdr:cNvSpPr txBox="1"/>
      </xdr:nvSpPr>
      <xdr:spPr>
        <a:xfrm>
          <a:off x="7594111" y="1234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7312</xdr:rowOff>
    </xdr:from>
    <xdr:to>
      <xdr:col>36</xdr:col>
      <xdr:colOff>165100</xdr:colOff>
      <xdr:row>73</xdr:row>
      <xdr:rowOff>108912</xdr:rowOff>
    </xdr:to>
    <xdr:sp macro="" textlink="">
      <xdr:nvSpPr>
        <xdr:cNvPr id="442" name="楕円 441"/>
        <xdr:cNvSpPr/>
      </xdr:nvSpPr>
      <xdr:spPr>
        <a:xfrm>
          <a:off x="6921500" y="125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125439</xdr:rowOff>
    </xdr:from>
    <xdr:ext cx="534377" cy="259045"/>
    <xdr:sp macro="" textlink="">
      <xdr:nvSpPr>
        <xdr:cNvPr id="443" name="テキスト ボックス 442"/>
        <xdr:cNvSpPr txBox="1"/>
      </xdr:nvSpPr>
      <xdr:spPr>
        <a:xfrm>
          <a:off x="6705111" y="122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148817</xdr:rowOff>
    </xdr:from>
    <xdr:to>
      <xdr:col>55</xdr:col>
      <xdr:colOff>0</xdr:colOff>
      <xdr:row>97</xdr:row>
      <xdr:rowOff>161838</xdr:rowOff>
    </xdr:to>
    <xdr:cxnSp macro="">
      <xdr:nvCxnSpPr>
        <xdr:cNvPr id="470" name="直線コネクタ 469"/>
        <xdr:cNvCxnSpPr/>
      </xdr:nvCxnSpPr>
      <xdr:spPr>
        <a:xfrm flipV="1">
          <a:off x="9639300" y="16779467"/>
          <a:ext cx="8382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155547</xdr:rowOff>
    </xdr:from>
    <xdr:to>
      <xdr:col>50</xdr:col>
      <xdr:colOff>114300</xdr:colOff>
      <xdr:row>97</xdr:row>
      <xdr:rowOff>161838</xdr:rowOff>
    </xdr:to>
    <xdr:cxnSp macro="">
      <xdr:nvCxnSpPr>
        <xdr:cNvPr id="473" name="直線コネクタ 472"/>
        <xdr:cNvCxnSpPr/>
      </xdr:nvCxnSpPr>
      <xdr:spPr>
        <a:xfrm>
          <a:off x="8750300" y="16786197"/>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155547</xdr:rowOff>
    </xdr:from>
    <xdr:to>
      <xdr:col>45</xdr:col>
      <xdr:colOff>177800</xdr:colOff>
      <xdr:row>98</xdr:row>
      <xdr:rowOff>48247</xdr:rowOff>
    </xdr:to>
    <xdr:cxnSp macro="">
      <xdr:nvCxnSpPr>
        <xdr:cNvPr id="476" name="直線コネクタ 475"/>
        <xdr:cNvCxnSpPr/>
      </xdr:nvCxnSpPr>
      <xdr:spPr>
        <a:xfrm flipV="1">
          <a:off x="7861300" y="16786197"/>
          <a:ext cx="889000" cy="6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47679</xdr:rowOff>
    </xdr:from>
    <xdr:to>
      <xdr:col>41</xdr:col>
      <xdr:colOff>50800</xdr:colOff>
      <xdr:row>98</xdr:row>
      <xdr:rowOff>48247</xdr:rowOff>
    </xdr:to>
    <xdr:cxnSp macro="">
      <xdr:nvCxnSpPr>
        <xdr:cNvPr id="479" name="直線コネクタ 478"/>
        <xdr:cNvCxnSpPr/>
      </xdr:nvCxnSpPr>
      <xdr:spPr>
        <a:xfrm>
          <a:off x="6972300" y="16849779"/>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98017</xdr:rowOff>
    </xdr:from>
    <xdr:to>
      <xdr:col>55</xdr:col>
      <xdr:colOff>50800</xdr:colOff>
      <xdr:row>98</xdr:row>
      <xdr:rowOff>28167</xdr:rowOff>
    </xdr:to>
    <xdr:sp macro="" textlink="">
      <xdr:nvSpPr>
        <xdr:cNvPr id="489" name="楕円 488"/>
        <xdr:cNvSpPr/>
      </xdr:nvSpPr>
      <xdr:spPr>
        <a:xfrm>
          <a:off x="10426700" y="167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76444</xdr:rowOff>
    </xdr:from>
    <xdr:ext cx="534377" cy="259045"/>
    <xdr:sp macro="" textlink="">
      <xdr:nvSpPr>
        <xdr:cNvPr id="490" name="普通建設事業費 （ うち更新整備　）該当値テキスト"/>
        <xdr:cNvSpPr txBox="1"/>
      </xdr:nvSpPr>
      <xdr:spPr>
        <a:xfrm>
          <a:off x="10528300" y="16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111038</xdr:rowOff>
    </xdr:from>
    <xdr:to>
      <xdr:col>50</xdr:col>
      <xdr:colOff>165100</xdr:colOff>
      <xdr:row>98</xdr:row>
      <xdr:rowOff>41188</xdr:rowOff>
    </xdr:to>
    <xdr:sp macro="" textlink="">
      <xdr:nvSpPr>
        <xdr:cNvPr id="491" name="楕円 490"/>
        <xdr:cNvSpPr/>
      </xdr:nvSpPr>
      <xdr:spPr>
        <a:xfrm>
          <a:off x="9588500" y="167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32315</xdr:rowOff>
    </xdr:from>
    <xdr:ext cx="534377" cy="259045"/>
    <xdr:sp macro="" textlink="">
      <xdr:nvSpPr>
        <xdr:cNvPr id="492" name="テキスト ボックス 491"/>
        <xdr:cNvSpPr txBox="1"/>
      </xdr:nvSpPr>
      <xdr:spPr>
        <a:xfrm>
          <a:off x="9372111" y="168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104747</xdr:rowOff>
    </xdr:from>
    <xdr:to>
      <xdr:col>46</xdr:col>
      <xdr:colOff>38100</xdr:colOff>
      <xdr:row>98</xdr:row>
      <xdr:rowOff>34897</xdr:rowOff>
    </xdr:to>
    <xdr:sp macro="" textlink="">
      <xdr:nvSpPr>
        <xdr:cNvPr id="493" name="楕円 492"/>
        <xdr:cNvSpPr/>
      </xdr:nvSpPr>
      <xdr:spPr>
        <a:xfrm>
          <a:off x="8699500" y="167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26024</xdr:rowOff>
    </xdr:from>
    <xdr:ext cx="534377" cy="259045"/>
    <xdr:sp macro="" textlink="">
      <xdr:nvSpPr>
        <xdr:cNvPr id="494" name="テキスト ボックス 493"/>
        <xdr:cNvSpPr txBox="1"/>
      </xdr:nvSpPr>
      <xdr:spPr>
        <a:xfrm>
          <a:off x="8483111" y="168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168897</xdr:rowOff>
    </xdr:from>
    <xdr:to>
      <xdr:col>41</xdr:col>
      <xdr:colOff>101600</xdr:colOff>
      <xdr:row>98</xdr:row>
      <xdr:rowOff>99047</xdr:rowOff>
    </xdr:to>
    <xdr:sp macro="" textlink="">
      <xdr:nvSpPr>
        <xdr:cNvPr id="495" name="楕円 494"/>
        <xdr:cNvSpPr/>
      </xdr:nvSpPr>
      <xdr:spPr>
        <a:xfrm>
          <a:off x="7810500" y="167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90174</xdr:rowOff>
    </xdr:from>
    <xdr:ext cx="534377" cy="259045"/>
    <xdr:sp macro="" textlink="">
      <xdr:nvSpPr>
        <xdr:cNvPr id="496" name="テキスト ボックス 495"/>
        <xdr:cNvSpPr txBox="1"/>
      </xdr:nvSpPr>
      <xdr:spPr>
        <a:xfrm>
          <a:off x="7594111" y="168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168329</xdr:rowOff>
    </xdr:from>
    <xdr:to>
      <xdr:col>36</xdr:col>
      <xdr:colOff>165100</xdr:colOff>
      <xdr:row>98</xdr:row>
      <xdr:rowOff>98479</xdr:rowOff>
    </xdr:to>
    <xdr:sp macro="" textlink="">
      <xdr:nvSpPr>
        <xdr:cNvPr id="497" name="楕円 496"/>
        <xdr:cNvSpPr/>
      </xdr:nvSpPr>
      <xdr:spPr>
        <a:xfrm>
          <a:off x="6921500" y="167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89606</xdr:rowOff>
    </xdr:from>
    <xdr:ext cx="534377" cy="259045"/>
    <xdr:sp macro="" textlink="">
      <xdr:nvSpPr>
        <xdr:cNvPr id="498" name="テキスト ボックス 497"/>
        <xdr:cNvSpPr txBox="1"/>
      </xdr:nvSpPr>
      <xdr:spPr>
        <a:xfrm>
          <a:off x="6705111" y="1689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76498</xdr:rowOff>
    </xdr:from>
    <xdr:to>
      <xdr:col>85</xdr:col>
      <xdr:colOff>127000</xdr:colOff>
      <xdr:row>39</xdr:row>
      <xdr:rowOff>98878</xdr:rowOff>
    </xdr:to>
    <xdr:cxnSp macro="">
      <xdr:nvCxnSpPr>
        <xdr:cNvPr id="529" name="直線コネクタ 528"/>
        <xdr:cNvCxnSpPr/>
      </xdr:nvCxnSpPr>
      <xdr:spPr>
        <a:xfrm flipV="1">
          <a:off x="15481300" y="6763048"/>
          <a:ext cx="8382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59363</xdr:rowOff>
    </xdr:from>
    <xdr:to>
      <xdr:col>76</xdr:col>
      <xdr:colOff>114300</xdr:colOff>
      <xdr:row>39</xdr:row>
      <xdr:rowOff>98878</xdr:rowOff>
    </xdr:to>
    <xdr:cxnSp macro="">
      <xdr:nvCxnSpPr>
        <xdr:cNvPr id="535" name="直線コネクタ 534"/>
        <xdr:cNvCxnSpPr/>
      </xdr:nvCxnSpPr>
      <xdr:spPr>
        <a:xfrm>
          <a:off x="13703300" y="6745913"/>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49730</xdr:rowOff>
    </xdr:from>
    <xdr:to>
      <xdr:col>71</xdr:col>
      <xdr:colOff>177800</xdr:colOff>
      <xdr:row>39</xdr:row>
      <xdr:rowOff>59363</xdr:rowOff>
    </xdr:to>
    <xdr:cxnSp macro="">
      <xdr:nvCxnSpPr>
        <xdr:cNvPr id="538" name="直線コネクタ 537"/>
        <xdr:cNvCxnSpPr/>
      </xdr:nvCxnSpPr>
      <xdr:spPr>
        <a:xfrm>
          <a:off x="12814300" y="6736280"/>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111751</xdr:rowOff>
    </xdr:from>
    <xdr:ext cx="469744" cy="259045"/>
    <xdr:sp macro="" textlink="">
      <xdr:nvSpPr>
        <xdr:cNvPr id="540" name="テキスト ボックス 539"/>
        <xdr:cNvSpPr txBox="1"/>
      </xdr:nvSpPr>
      <xdr:spPr>
        <a:xfrm>
          <a:off x="13468428" y="67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25698</xdr:rowOff>
    </xdr:from>
    <xdr:to>
      <xdr:col>85</xdr:col>
      <xdr:colOff>177800</xdr:colOff>
      <xdr:row>39</xdr:row>
      <xdr:rowOff>127298</xdr:rowOff>
    </xdr:to>
    <xdr:sp macro="" textlink="">
      <xdr:nvSpPr>
        <xdr:cNvPr id="548" name="楕円 547"/>
        <xdr:cNvSpPr/>
      </xdr:nvSpPr>
      <xdr:spPr>
        <a:xfrm>
          <a:off x="16268700" y="67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131891</xdr:rowOff>
    </xdr:from>
    <xdr:ext cx="469744" cy="259045"/>
    <xdr:sp macro="" textlink="">
      <xdr:nvSpPr>
        <xdr:cNvPr id="549" name="災害復旧事業費該当値テキスト"/>
        <xdr:cNvSpPr txBox="1"/>
      </xdr:nvSpPr>
      <xdr:spPr>
        <a:xfrm>
          <a:off x="16370300" y="6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8563</xdr:rowOff>
    </xdr:from>
    <xdr:to>
      <xdr:col>72</xdr:col>
      <xdr:colOff>38100</xdr:colOff>
      <xdr:row>39</xdr:row>
      <xdr:rowOff>110163</xdr:rowOff>
    </xdr:to>
    <xdr:sp macro="" textlink="">
      <xdr:nvSpPr>
        <xdr:cNvPr id="554" name="楕円 553"/>
        <xdr:cNvSpPr/>
      </xdr:nvSpPr>
      <xdr:spPr>
        <a:xfrm>
          <a:off x="136525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126690</xdr:rowOff>
    </xdr:from>
    <xdr:ext cx="469744" cy="259045"/>
    <xdr:sp macro="" textlink="">
      <xdr:nvSpPr>
        <xdr:cNvPr id="555" name="テキスト ボックス 554"/>
        <xdr:cNvSpPr txBox="1"/>
      </xdr:nvSpPr>
      <xdr:spPr>
        <a:xfrm>
          <a:off x="13468428" y="647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170380</xdr:rowOff>
    </xdr:from>
    <xdr:to>
      <xdr:col>67</xdr:col>
      <xdr:colOff>101600</xdr:colOff>
      <xdr:row>39</xdr:row>
      <xdr:rowOff>100530</xdr:rowOff>
    </xdr:to>
    <xdr:sp macro="" textlink="">
      <xdr:nvSpPr>
        <xdr:cNvPr id="556" name="楕円 555"/>
        <xdr:cNvSpPr/>
      </xdr:nvSpPr>
      <xdr:spPr>
        <a:xfrm>
          <a:off x="12763500" y="66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117057</xdr:rowOff>
    </xdr:from>
    <xdr:ext cx="469744" cy="259045"/>
    <xdr:sp macro="" textlink="">
      <xdr:nvSpPr>
        <xdr:cNvPr id="557" name="テキスト ボックス 556"/>
        <xdr:cNvSpPr txBox="1"/>
      </xdr:nvSpPr>
      <xdr:spPr>
        <a:xfrm>
          <a:off x="12579428" y="646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155373</xdr:rowOff>
    </xdr:from>
    <xdr:to>
      <xdr:col>85</xdr:col>
      <xdr:colOff>127000</xdr:colOff>
      <xdr:row>76</xdr:row>
      <xdr:rowOff>161806</xdr:rowOff>
    </xdr:to>
    <xdr:cxnSp macro="">
      <xdr:nvCxnSpPr>
        <xdr:cNvPr id="641" name="直線コネクタ 640"/>
        <xdr:cNvCxnSpPr/>
      </xdr:nvCxnSpPr>
      <xdr:spPr>
        <a:xfrm flipV="1">
          <a:off x="15481300" y="13185573"/>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161806</xdr:rowOff>
    </xdr:from>
    <xdr:to>
      <xdr:col>81</xdr:col>
      <xdr:colOff>50800</xdr:colOff>
      <xdr:row>76</xdr:row>
      <xdr:rowOff>168366</xdr:rowOff>
    </xdr:to>
    <xdr:cxnSp macro="">
      <xdr:nvCxnSpPr>
        <xdr:cNvPr id="644" name="直線コネクタ 643"/>
        <xdr:cNvCxnSpPr/>
      </xdr:nvCxnSpPr>
      <xdr:spPr>
        <a:xfrm flipV="1">
          <a:off x="14592300" y="13192006"/>
          <a:ext cx="889000" cy="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168366</xdr:rowOff>
    </xdr:from>
    <xdr:to>
      <xdr:col>76</xdr:col>
      <xdr:colOff>114300</xdr:colOff>
      <xdr:row>77</xdr:row>
      <xdr:rowOff>33122</xdr:rowOff>
    </xdr:to>
    <xdr:cxnSp macro="">
      <xdr:nvCxnSpPr>
        <xdr:cNvPr id="647" name="直線コネクタ 646"/>
        <xdr:cNvCxnSpPr/>
      </xdr:nvCxnSpPr>
      <xdr:spPr>
        <a:xfrm flipV="1">
          <a:off x="13703300" y="13198566"/>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33122</xdr:rowOff>
    </xdr:from>
    <xdr:to>
      <xdr:col>71</xdr:col>
      <xdr:colOff>177800</xdr:colOff>
      <xdr:row>77</xdr:row>
      <xdr:rowOff>33155</xdr:rowOff>
    </xdr:to>
    <xdr:cxnSp macro="">
      <xdr:nvCxnSpPr>
        <xdr:cNvPr id="650" name="直線コネクタ 649"/>
        <xdr:cNvCxnSpPr/>
      </xdr:nvCxnSpPr>
      <xdr:spPr>
        <a:xfrm flipV="1">
          <a:off x="12814300" y="1323477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104573</xdr:rowOff>
    </xdr:from>
    <xdr:to>
      <xdr:col>85</xdr:col>
      <xdr:colOff>177800</xdr:colOff>
      <xdr:row>77</xdr:row>
      <xdr:rowOff>34723</xdr:rowOff>
    </xdr:to>
    <xdr:sp macro="" textlink="">
      <xdr:nvSpPr>
        <xdr:cNvPr id="660" name="楕円 659"/>
        <xdr:cNvSpPr/>
      </xdr:nvSpPr>
      <xdr:spPr>
        <a:xfrm>
          <a:off x="16268700" y="131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127450</xdr:rowOff>
    </xdr:from>
    <xdr:ext cx="534377" cy="259045"/>
    <xdr:sp macro="" textlink="">
      <xdr:nvSpPr>
        <xdr:cNvPr id="661" name="公債費該当値テキスト"/>
        <xdr:cNvSpPr txBox="1"/>
      </xdr:nvSpPr>
      <xdr:spPr>
        <a:xfrm>
          <a:off x="16370300" y="129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111006</xdr:rowOff>
    </xdr:from>
    <xdr:to>
      <xdr:col>81</xdr:col>
      <xdr:colOff>101600</xdr:colOff>
      <xdr:row>77</xdr:row>
      <xdr:rowOff>41156</xdr:rowOff>
    </xdr:to>
    <xdr:sp macro="" textlink="">
      <xdr:nvSpPr>
        <xdr:cNvPr id="662" name="楕円 661"/>
        <xdr:cNvSpPr/>
      </xdr:nvSpPr>
      <xdr:spPr>
        <a:xfrm>
          <a:off x="15430500" y="131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57683</xdr:rowOff>
    </xdr:from>
    <xdr:ext cx="534377" cy="259045"/>
    <xdr:sp macro="" textlink="">
      <xdr:nvSpPr>
        <xdr:cNvPr id="663" name="テキスト ボックス 662"/>
        <xdr:cNvSpPr txBox="1"/>
      </xdr:nvSpPr>
      <xdr:spPr>
        <a:xfrm>
          <a:off x="15214111" y="129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117566</xdr:rowOff>
    </xdr:from>
    <xdr:to>
      <xdr:col>76</xdr:col>
      <xdr:colOff>165100</xdr:colOff>
      <xdr:row>77</xdr:row>
      <xdr:rowOff>47716</xdr:rowOff>
    </xdr:to>
    <xdr:sp macro="" textlink="">
      <xdr:nvSpPr>
        <xdr:cNvPr id="664" name="楕円 663"/>
        <xdr:cNvSpPr/>
      </xdr:nvSpPr>
      <xdr:spPr>
        <a:xfrm>
          <a:off x="14541500" y="131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64243</xdr:rowOff>
    </xdr:from>
    <xdr:ext cx="534377" cy="259045"/>
    <xdr:sp macro="" textlink="">
      <xdr:nvSpPr>
        <xdr:cNvPr id="665" name="テキスト ボックス 664"/>
        <xdr:cNvSpPr txBox="1"/>
      </xdr:nvSpPr>
      <xdr:spPr>
        <a:xfrm>
          <a:off x="14325111" y="1292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153772</xdr:rowOff>
    </xdr:from>
    <xdr:to>
      <xdr:col>72</xdr:col>
      <xdr:colOff>38100</xdr:colOff>
      <xdr:row>77</xdr:row>
      <xdr:rowOff>83922</xdr:rowOff>
    </xdr:to>
    <xdr:sp macro="" textlink="">
      <xdr:nvSpPr>
        <xdr:cNvPr id="666" name="楕円 665"/>
        <xdr:cNvSpPr/>
      </xdr:nvSpPr>
      <xdr:spPr>
        <a:xfrm>
          <a:off x="13652500" y="131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100449</xdr:rowOff>
    </xdr:from>
    <xdr:ext cx="534377" cy="259045"/>
    <xdr:sp macro="" textlink="">
      <xdr:nvSpPr>
        <xdr:cNvPr id="667" name="テキスト ボックス 666"/>
        <xdr:cNvSpPr txBox="1"/>
      </xdr:nvSpPr>
      <xdr:spPr>
        <a:xfrm>
          <a:off x="13436111" y="129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153805</xdr:rowOff>
    </xdr:from>
    <xdr:to>
      <xdr:col>67</xdr:col>
      <xdr:colOff>101600</xdr:colOff>
      <xdr:row>77</xdr:row>
      <xdr:rowOff>83955</xdr:rowOff>
    </xdr:to>
    <xdr:sp macro="" textlink="">
      <xdr:nvSpPr>
        <xdr:cNvPr id="668" name="楕円 667"/>
        <xdr:cNvSpPr/>
      </xdr:nvSpPr>
      <xdr:spPr>
        <a:xfrm>
          <a:off x="12763500" y="131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100481</xdr:rowOff>
    </xdr:from>
    <xdr:ext cx="534377" cy="259045"/>
    <xdr:sp macro="" textlink="">
      <xdr:nvSpPr>
        <xdr:cNvPr id="669" name="テキスト ボックス 668"/>
        <xdr:cNvSpPr txBox="1"/>
      </xdr:nvSpPr>
      <xdr:spPr>
        <a:xfrm>
          <a:off x="12547111" y="129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27787</xdr:rowOff>
    </xdr:from>
    <xdr:to>
      <xdr:col>85</xdr:col>
      <xdr:colOff>127000</xdr:colOff>
      <xdr:row>98</xdr:row>
      <xdr:rowOff>71120</xdr:rowOff>
    </xdr:to>
    <xdr:cxnSp macro="">
      <xdr:nvCxnSpPr>
        <xdr:cNvPr id="698" name="直線コネクタ 697"/>
        <xdr:cNvCxnSpPr/>
      </xdr:nvCxnSpPr>
      <xdr:spPr>
        <a:xfrm>
          <a:off x="15481300" y="16829887"/>
          <a:ext cx="838200" cy="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27787</xdr:rowOff>
    </xdr:from>
    <xdr:to>
      <xdr:col>81</xdr:col>
      <xdr:colOff>50800</xdr:colOff>
      <xdr:row>98</xdr:row>
      <xdr:rowOff>100343</xdr:rowOff>
    </xdr:to>
    <xdr:cxnSp macro="">
      <xdr:nvCxnSpPr>
        <xdr:cNvPr id="701" name="直線コネクタ 700"/>
        <xdr:cNvCxnSpPr/>
      </xdr:nvCxnSpPr>
      <xdr:spPr>
        <a:xfrm flipV="1">
          <a:off x="14592300" y="16829887"/>
          <a:ext cx="889000" cy="7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35407</xdr:rowOff>
    </xdr:from>
    <xdr:to>
      <xdr:col>76</xdr:col>
      <xdr:colOff>114300</xdr:colOff>
      <xdr:row>98</xdr:row>
      <xdr:rowOff>100343</xdr:rowOff>
    </xdr:to>
    <xdr:cxnSp macro="">
      <xdr:nvCxnSpPr>
        <xdr:cNvPr id="704" name="直線コネクタ 703"/>
        <xdr:cNvCxnSpPr/>
      </xdr:nvCxnSpPr>
      <xdr:spPr>
        <a:xfrm>
          <a:off x="13703300" y="16837507"/>
          <a:ext cx="889000" cy="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116460</xdr:rowOff>
    </xdr:from>
    <xdr:to>
      <xdr:col>71</xdr:col>
      <xdr:colOff>177800</xdr:colOff>
      <xdr:row>98</xdr:row>
      <xdr:rowOff>35407</xdr:rowOff>
    </xdr:to>
    <xdr:cxnSp macro="">
      <xdr:nvCxnSpPr>
        <xdr:cNvPr id="707" name="直線コネクタ 706"/>
        <xdr:cNvCxnSpPr/>
      </xdr:nvCxnSpPr>
      <xdr:spPr>
        <a:xfrm>
          <a:off x="12814300" y="16575660"/>
          <a:ext cx="889000" cy="26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20320</xdr:rowOff>
    </xdr:from>
    <xdr:to>
      <xdr:col>85</xdr:col>
      <xdr:colOff>177800</xdr:colOff>
      <xdr:row>98</xdr:row>
      <xdr:rowOff>121920</xdr:rowOff>
    </xdr:to>
    <xdr:sp macro="" textlink="">
      <xdr:nvSpPr>
        <xdr:cNvPr id="717" name="楕円 716"/>
        <xdr:cNvSpPr/>
      </xdr:nvSpPr>
      <xdr:spPr>
        <a:xfrm>
          <a:off x="162687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170197</xdr:rowOff>
    </xdr:from>
    <xdr:ext cx="534377" cy="259045"/>
    <xdr:sp macro="" textlink="">
      <xdr:nvSpPr>
        <xdr:cNvPr id="718" name="積立金該当値テキスト"/>
        <xdr:cNvSpPr txBox="1"/>
      </xdr:nvSpPr>
      <xdr:spPr>
        <a:xfrm>
          <a:off x="16370300" y="168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148437</xdr:rowOff>
    </xdr:from>
    <xdr:to>
      <xdr:col>81</xdr:col>
      <xdr:colOff>101600</xdr:colOff>
      <xdr:row>98</xdr:row>
      <xdr:rowOff>78587</xdr:rowOff>
    </xdr:to>
    <xdr:sp macro="" textlink="">
      <xdr:nvSpPr>
        <xdr:cNvPr id="719" name="楕円 718"/>
        <xdr:cNvSpPr/>
      </xdr:nvSpPr>
      <xdr:spPr>
        <a:xfrm>
          <a:off x="15430500" y="167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69714</xdr:rowOff>
    </xdr:from>
    <xdr:ext cx="534377" cy="259045"/>
    <xdr:sp macro="" textlink="">
      <xdr:nvSpPr>
        <xdr:cNvPr id="720" name="テキスト ボックス 719"/>
        <xdr:cNvSpPr txBox="1"/>
      </xdr:nvSpPr>
      <xdr:spPr>
        <a:xfrm>
          <a:off x="15214111" y="168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49543</xdr:rowOff>
    </xdr:from>
    <xdr:to>
      <xdr:col>76</xdr:col>
      <xdr:colOff>165100</xdr:colOff>
      <xdr:row>98</xdr:row>
      <xdr:rowOff>151143</xdr:rowOff>
    </xdr:to>
    <xdr:sp macro="" textlink="">
      <xdr:nvSpPr>
        <xdr:cNvPr id="721" name="楕円 720"/>
        <xdr:cNvSpPr/>
      </xdr:nvSpPr>
      <xdr:spPr>
        <a:xfrm>
          <a:off x="14541500" y="168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142270</xdr:rowOff>
    </xdr:from>
    <xdr:ext cx="469744" cy="259045"/>
    <xdr:sp macro="" textlink="">
      <xdr:nvSpPr>
        <xdr:cNvPr id="722" name="テキスト ボックス 721"/>
        <xdr:cNvSpPr txBox="1"/>
      </xdr:nvSpPr>
      <xdr:spPr>
        <a:xfrm>
          <a:off x="14357428" y="169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156057</xdr:rowOff>
    </xdr:from>
    <xdr:to>
      <xdr:col>72</xdr:col>
      <xdr:colOff>38100</xdr:colOff>
      <xdr:row>98</xdr:row>
      <xdr:rowOff>86207</xdr:rowOff>
    </xdr:to>
    <xdr:sp macro="" textlink="">
      <xdr:nvSpPr>
        <xdr:cNvPr id="723" name="楕円 722"/>
        <xdr:cNvSpPr/>
      </xdr:nvSpPr>
      <xdr:spPr>
        <a:xfrm>
          <a:off x="13652500" y="16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77334</xdr:rowOff>
    </xdr:from>
    <xdr:ext cx="534377" cy="259045"/>
    <xdr:sp macro="" textlink="">
      <xdr:nvSpPr>
        <xdr:cNvPr id="724" name="テキスト ボックス 723"/>
        <xdr:cNvSpPr txBox="1"/>
      </xdr:nvSpPr>
      <xdr:spPr>
        <a:xfrm>
          <a:off x="13436111" y="16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65660</xdr:rowOff>
    </xdr:from>
    <xdr:to>
      <xdr:col>67</xdr:col>
      <xdr:colOff>101600</xdr:colOff>
      <xdr:row>96</xdr:row>
      <xdr:rowOff>167260</xdr:rowOff>
    </xdr:to>
    <xdr:sp macro="" textlink="">
      <xdr:nvSpPr>
        <xdr:cNvPr id="725" name="楕円 724"/>
        <xdr:cNvSpPr/>
      </xdr:nvSpPr>
      <xdr:spPr>
        <a:xfrm>
          <a:off x="12763500" y="165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12337</xdr:rowOff>
    </xdr:from>
    <xdr:ext cx="534377" cy="259045"/>
    <xdr:sp macro="" textlink="">
      <xdr:nvSpPr>
        <xdr:cNvPr id="726" name="テキスト ボックス 725"/>
        <xdr:cNvSpPr txBox="1"/>
      </xdr:nvSpPr>
      <xdr:spPr>
        <a:xfrm>
          <a:off x="12547111" y="163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98552</xdr:rowOff>
    </xdr:from>
    <xdr:to>
      <xdr:col>116</xdr:col>
      <xdr:colOff>63500</xdr:colOff>
      <xdr:row>38</xdr:row>
      <xdr:rowOff>100472</xdr:rowOff>
    </xdr:to>
    <xdr:cxnSp macro="">
      <xdr:nvCxnSpPr>
        <xdr:cNvPr id="753" name="直線コネクタ 752"/>
        <xdr:cNvCxnSpPr/>
      </xdr:nvCxnSpPr>
      <xdr:spPr>
        <a:xfrm flipV="1">
          <a:off x="21323300" y="6613652"/>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100472</xdr:rowOff>
    </xdr:from>
    <xdr:to>
      <xdr:col>111</xdr:col>
      <xdr:colOff>177800</xdr:colOff>
      <xdr:row>38</xdr:row>
      <xdr:rowOff>103673</xdr:rowOff>
    </xdr:to>
    <xdr:cxnSp macro="">
      <xdr:nvCxnSpPr>
        <xdr:cNvPr id="756" name="直線コネクタ 755"/>
        <xdr:cNvCxnSpPr/>
      </xdr:nvCxnSpPr>
      <xdr:spPr>
        <a:xfrm flipV="1">
          <a:off x="20434300" y="661557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103673</xdr:rowOff>
    </xdr:from>
    <xdr:to>
      <xdr:col>107</xdr:col>
      <xdr:colOff>50800</xdr:colOff>
      <xdr:row>38</xdr:row>
      <xdr:rowOff>107696</xdr:rowOff>
    </xdr:to>
    <xdr:cxnSp macro="">
      <xdr:nvCxnSpPr>
        <xdr:cNvPr id="759" name="直線コネクタ 758"/>
        <xdr:cNvCxnSpPr/>
      </xdr:nvCxnSpPr>
      <xdr:spPr>
        <a:xfrm flipV="1">
          <a:off x="19545300" y="661877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105684</xdr:rowOff>
    </xdr:from>
    <xdr:to>
      <xdr:col>102</xdr:col>
      <xdr:colOff>114300</xdr:colOff>
      <xdr:row>38</xdr:row>
      <xdr:rowOff>107696</xdr:rowOff>
    </xdr:to>
    <xdr:cxnSp macro="">
      <xdr:nvCxnSpPr>
        <xdr:cNvPr id="762" name="直線コネクタ 761"/>
        <xdr:cNvCxnSpPr/>
      </xdr:nvCxnSpPr>
      <xdr:spPr>
        <a:xfrm>
          <a:off x="18656300" y="6620784"/>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152549</xdr:rowOff>
    </xdr:from>
    <xdr:ext cx="378565" cy="259045"/>
    <xdr:sp macro="" textlink="">
      <xdr:nvSpPr>
        <xdr:cNvPr id="766" name="テキスト ボックス 765"/>
        <xdr:cNvSpPr txBox="1"/>
      </xdr:nvSpPr>
      <xdr:spPr>
        <a:xfrm>
          <a:off x="18467017" y="666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72" name="楕円 771"/>
        <xdr:cNvSpPr/>
      </xdr:nvSpPr>
      <xdr:spPr>
        <a:xfrm>
          <a:off x="22110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142491</xdr:rowOff>
    </xdr:from>
    <xdr:ext cx="378565" cy="259045"/>
    <xdr:sp macro="" textlink="">
      <xdr:nvSpPr>
        <xdr:cNvPr id="773" name="投資及び出資金該当値テキスト"/>
        <xdr:cNvSpPr txBox="1"/>
      </xdr:nvSpPr>
      <xdr:spPr>
        <a:xfrm>
          <a:off x="22212300" y="648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49672</xdr:rowOff>
    </xdr:from>
    <xdr:to>
      <xdr:col>112</xdr:col>
      <xdr:colOff>38100</xdr:colOff>
      <xdr:row>38</xdr:row>
      <xdr:rowOff>151272</xdr:rowOff>
    </xdr:to>
    <xdr:sp macro="" textlink="">
      <xdr:nvSpPr>
        <xdr:cNvPr id="774" name="楕円 773"/>
        <xdr:cNvSpPr/>
      </xdr:nvSpPr>
      <xdr:spPr>
        <a:xfrm>
          <a:off x="21272500" y="65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142399</xdr:rowOff>
    </xdr:from>
    <xdr:ext cx="378565" cy="259045"/>
    <xdr:sp macro="" textlink="">
      <xdr:nvSpPr>
        <xdr:cNvPr id="775" name="テキスト ボックス 774"/>
        <xdr:cNvSpPr txBox="1"/>
      </xdr:nvSpPr>
      <xdr:spPr>
        <a:xfrm>
          <a:off x="21134017" y="665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52873</xdr:rowOff>
    </xdr:from>
    <xdr:to>
      <xdr:col>107</xdr:col>
      <xdr:colOff>101600</xdr:colOff>
      <xdr:row>38</xdr:row>
      <xdr:rowOff>154473</xdr:rowOff>
    </xdr:to>
    <xdr:sp macro="" textlink="">
      <xdr:nvSpPr>
        <xdr:cNvPr id="776" name="楕円 775"/>
        <xdr:cNvSpPr/>
      </xdr:nvSpPr>
      <xdr:spPr>
        <a:xfrm>
          <a:off x="20383500" y="65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145600</xdr:rowOff>
    </xdr:from>
    <xdr:ext cx="378565" cy="259045"/>
    <xdr:sp macro="" textlink="">
      <xdr:nvSpPr>
        <xdr:cNvPr id="777" name="テキスト ボックス 776"/>
        <xdr:cNvSpPr txBox="1"/>
      </xdr:nvSpPr>
      <xdr:spPr>
        <a:xfrm>
          <a:off x="20245017" y="666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56896</xdr:rowOff>
    </xdr:from>
    <xdr:to>
      <xdr:col>102</xdr:col>
      <xdr:colOff>165100</xdr:colOff>
      <xdr:row>38</xdr:row>
      <xdr:rowOff>158496</xdr:rowOff>
    </xdr:to>
    <xdr:sp macro="" textlink="">
      <xdr:nvSpPr>
        <xdr:cNvPr id="778" name="楕円 777"/>
        <xdr:cNvSpPr/>
      </xdr:nvSpPr>
      <xdr:spPr>
        <a:xfrm>
          <a:off x="19494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149623</xdr:rowOff>
    </xdr:from>
    <xdr:ext cx="378565" cy="259045"/>
    <xdr:sp macro="" textlink="">
      <xdr:nvSpPr>
        <xdr:cNvPr id="779" name="テキスト ボックス 778"/>
        <xdr:cNvSpPr txBox="1"/>
      </xdr:nvSpPr>
      <xdr:spPr>
        <a:xfrm>
          <a:off x="19356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54884</xdr:rowOff>
    </xdr:from>
    <xdr:to>
      <xdr:col>98</xdr:col>
      <xdr:colOff>38100</xdr:colOff>
      <xdr:row>38</xdr:row>
      <xdr:rowOff>156484</xdr:rowOff>
    </xdr:to>
    <xdr:sp macro="" textlink="">
      <xdr:nvSpPr>
        <xdr:cNvPr id="780" name="楕円 779"/>
        <xdr:cNvSpPr/>
      </xdr:nvSpPr>
      <xdr:spPr>
        <a:xfrm>
          <a:off x="186055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1561</xdr:rowOff>
    </xdr:from>
    <xdr:ext cx="378565" cy="259045"/>
    <xdr:sp macro="" textlink="">
      <xdr:nvSpPr>
        <xdr:cNvPr id="781" name="テキスト ボックス 780"/>
        <xdr:cNvSpPr txBox="1"/>
      </xdr:nvSpPr>
      <xdr:spPr>
        <a:xfrm>
          <a:off x="18467017" y="634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31115</xdr:rowOff>
    </xdr:from>
    <xdr:to>
      <xdr:col>116</xdr:col>
      <xdr:colOff>63500</xdr:colOff>
      <xdr:row>55</xdr:row>
      <xdr:rowOff>47803</xdr:rowOff>
    </xdr:to>
    <xdr:cxnSp macro="">
      <xdr:nvCxnSpPr>
        <xdr:cNvPr id="810" name="直線コネクタ 809"/>
        <xdr:cNvCxnSpPr/>
      </xdr:nvCxnSpPr>
      <xdr:spPr>
        <a:xfrm flipV="1">
          <a:off x="21323300" y="9460865"/>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47803</xdr:rowOff>
    </xdr:from>
    <xdr:to>
      <xdr:col>111</xdr:col>
      <xdr:colOff>177800</xdr:colOff>
      <xdr:row>55</xdr:row>
      <xdr:rowOff>54051</xdr:rowOff>
    </xdr:to>
    <xdr:cxnSp macro="">
      <xdr:nvCxnSpPr>
        <xdr:cNvPr id="813" name="直線コネクタ 812"/>
        <xdr:cNvCxnSpPr/>
      </xdr:nvCxnSpPr>
      <xdr:spPr>
        <a:xfrm flipV="1">
          <a:off x="20434300" y="9477553"/>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54051</xdr:rowOff>
    </xdr:from>
    <xdr:to>
      <xdr:col>107</xdr:col>
      <xdr:colOff>50800</xdr:colOff>
      <xdr:row>55</xdr:row>
      <xdr:rowOff>77292</xdr:rowOff>
    </xdr:to>
    <xdr:cxnSp macro="">
      <xdr:nvCxnSpPr>
        <xdr:cNvPr id="816" name="直線コネクタ 815"/>
        <xdr:cNvCxnSpPr/>
      </xdr:nvCxnSpPr>
      <xdr:spPr>
        <a:xfrm flipV="1">
          <a:off x="19545300" y="9483801"/>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8" name="テキスト ボックス 817"/>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75997</xdr:rowOff>
    </xdr:from>
    <xdr:to>
      <xdr:col>102</xdr:col>
      <xdr:colOff>114300</xdr:colOff>
      <xdr:row>55</xdr:row>
      <xdr:rowOff>77292</xdr:rowOff>
    </xdr:to>
    <xdr:cxnSp macro="">
      <xdr:nvCxnSpPr>
        <xdr:cNvPr id="819" name="直線コネクタ 818"/>
        <xdr:cNvCxnSpPr/>
      </xdr:nvCxnSpPr>
      <xdr:spPr>
        <a:xfrm>
          <a:off x="18656300" y="950574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1" name="テキスト ボックス 820"/>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151765</xdr:rowOff>
    </xdr:from>
    <xdr:to>
      <xdr:col>116</xdr:col>
      <xdr:colOff>114300</xdr:colOff>
      <xdr:row>55</xdr:row>
      <xdr:rowOff>81915</xdr:rowOff>
    </xdr:to>
    <xdr:sp macro="" textlink="">
      <xdr:nvSpPr>
        <xdr:cNvPr id="829" name="楕円 828"/>
        <xdr:cNvSpPr/>
      </xdr:nvSpPr>
      <xdr:spPr>
        <a:xfrm>
          <a:off x="22110700" y="94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3192</xdr:rowOff>
    </xdr:from>
    <xdr:ext cx="469744" cy="259045"/>
    <xdr:sp macro="" textlink="">
      <xdr:nvSpPr>
        <xdr:cNvPr id="830" name="貸付金該当値テキスト"/>
        <xdr:cNvSpPr txBox="1"/>
      </xdr:nvSpPr>
      <xdr:spPr>
        <a:xfrm>
          <a:off x="22212300" y="92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168453</xdr:rowOff>
    </xdr:from>
    <xdr:to>
      <xdr:col>112</xdr:col>
      <xdr:colOff>38100</xdr:colOff>
      <xdr:row>55</xdr:row>
      <xdr:rowOff>98603</xdr:rowOff>
    </xdr:to>
    <xdr:sp macro="" textlink="">
      <xdr:nvSpPr>
        <xdr:cNvPr id="831" name="楕円 830"/>
        <xdr:cNvSpPr/>
      </xdr:nvSpPr>
      <xdr:spPr>
        <a:xfrm>
          <a:off x="21272500" y="94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115130</xdr:rowOff>
    </xdr:from>
    <xdr:ext cx="469744" cy="259045"/>
    <xdr:sp macro="" textlink="">
      <xdr:nvSpPr>
        <xdr:cNvPr id="832" name="テキスト ボックス 831"/>
        <xdr:cNvSpPr txBox="1"/>
      </xdr:nvSpPr>
      <xdr:spPr>
        <a:xfrm>
          <a:off x="21088428" y="920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3251</xdr:rowOff>
    </xdr:from>
    <xdr:to>
      <xdr:col>107</xdr:col>
      <xdr:colOff>101600</xdr:colOff>
      <xdr:row>55</xdr:row>
      <xdr:rowOff>104851</xdr:rowOff>
    </xdr:to>
    <xdr:sp macro="" textlink="">
      <xdr:nvSpPr>
        <xdr:cNvPr id="833" name="楕円 832"/>
        <xdr:cNvSpPr/>
      </xdr:nvSpPr>
      <xdr:spPr>
        <a:xfrm>
          <a:off x="20383500" y="94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121378</xdr:rowOff>
    </xdr:from>
    <xdr:ext cx="469744" cy="259045"/>
    <xdr:sp macro="" textlink="">
      <xdr:nvSpPr>
        <xdr:cNvPr id="834" name="テキスト ボックス 833"/>
        <xdr:cNvSpPr txBox="1"/>
      </xdr:nvSpPr>
      <xdr:spPr>
        <a:xfrm>
          <a:off x="20199428" y="920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26492</xdr:rowOff>
    </xdr:from>
    <xdr:to>
      <xdr:col>102</xdr:col>
      <xdr:colOff>165100</xdr:colOff>
      <xdr:row>55</xdr:row>
      <xdr:rowOff>128092</xdr:rowOff>
    </xdr:to>
    <xdr:sp macro="" textlink="">
      <xdr:nvSpPr>
        <xdr:cNvPr id="835" name="楕円 834"/>
        <xdr:cNvSpPr/>
      </xdr:nvSpPr>
      <xdr:spPr>
        <a:xfrm>
          <a:off x="19494500" y="94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144619</xdr:rowOff>
    </xdr:from>
    <xdr:ext cx="469744" cy="259045"/>
    <xdr:sp macro="" textlink="">
      <xdr:nvSpPr>
        <xdr:cNvPr id="836" name="テキスト ボックス 835"/>
        <xdr:cNvSpPr txBox="1"/>
      </xdr:nvSpPr>
      <xdr:spPr>
        <a:xfrm>
          <a:off x="19310428" y="923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25197</xdr:rowOff>
    </xdr:from>
    <xdr:to>
      <xdr:col>98</xdr:col>
      <xdr:colOff>38100</xdr:colOff>
      <xdr:row>55</xdr:row>
      <xdr:rowOff>126797</xdr:rowOff>
    </xdr:to>
    <xdr:sp macro="" textlink="">
      <xdr:nvSpPr>
        <xdr:cNvPr id="837" name="楕円 836"/>
        <xdr:cNvSpPr/>
      </xdr:nvSpPr>
      <xdr:spPr>
        <a:xfrm>
          <a:off x="18605500" y="945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143324</xdr:rowOff>
    </xdr:from>
    <xdr:ext cx="469744" cy="259045"/>
    <xdr:sp macro="" textlink="">
      <xdr:nvSpPr>
        <xdr:cNvPr id="838" name="テキスト ボックス 837"/>
        <xdr:cNvSpPr txBox="1"/>
      </xdr:nvSpPr>
      <xdr:spPr>
        <a:xfrm>
          <a:off x="18421428" y="923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101405</xdr:rowOff>
    </xdr:from>
    <xdr:to>
      <xdr:col>116</xdr:col>
      <xdr:colOff>63500</xdr:colOff>
      <xdr:row>77</xdr:row>
      <xdr:rowOff>148735</xdr:rowOff>
    </xdr:to>
    <xdr:cxnSp macro="">
      <xdr:nvCxnSpPr>
        <xdr:cNvPr id="870" name="直線コネクタ 869"/>
        <xdr:cNvCxnSpPr/>
      </xdr:nvCxnSpPr>
      <xdr:spPr>
        <a:xfrm flipV="1">
          <a:off x="21323300" y="13303055"/>
          <a:ext cx="838200" cy="4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148735</xdr:rowOff>
    </xdr:from>
    <xdr:to>
      <xdr:col>111</xdr:col>
      <xdr:colOff>177800</xdr:colOff>
      <xdr:row>78</xdr:row>
      <xdr:rowOff>13633</xdr:rowOff>
    </xdr:to>
    <xdr:cxnSp macro="">
      <xdr:nvCxnSpPr>
        <xdr:cNvPr id="873" name="直線コネクタ 872"/>
        <xdr:cNvCxnSpPr/>
      </xdr:nvCxnSpPr>
      <xdr:spPr>
        <a:xfrm flipV="1">
          <a:off x="20434300" y="13350385"/>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13633</xdr:rowOff>
    </xdr:from>
    <xdr:to>
      <xdr:col>107</xdr:col>
      <xdr:colOff>50800</xdr:colOff>
      <xdr:row>78</xdr:row>
      <xdr:rowOff>25705</xdr:rowOff>
    </xdr:to>
    <xdr:cxnSp macro="">
      <xdr:nvCxnSpPr>
        <xdr:cNvPr id="876" name="直線コネクタ 875"/>
        <xdr:cNvCxnSpPr/>
      </xdr:nvCxnSpPr>
      <xdr:spPr>
        <a:xfrm flipV="1">
          <a:off x="19545300" y="13386733"/>
          <a:ext cx="889000" cy="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25705</xdr:rowOff>
    </xdr:from>
    <xdr:to>
      <xdr:col>102</xdr:col>
      <xdr:colOff>114300</xdr:colOff>
      <xdr:row>78</xdr:row>
      <xdr:rowOff>40793</xdr:rowOff>
    </xdr:to>
    <xdr:cxnSp macro="">
      <xdr:nvCxnSpPr>
        <xdr:cNvPr id="879" name="直線コネクタ 878"/>
        <xdr:cNvCxnSpPr/>
      </xdr:nvCxnSpPr>
      <xdr:spPr>
        <a:xfrm flipV="1">
          <a:off x="18656300" y="1339880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50605</xdr:rowOff>
    </xdr:from>
    <xdr:to>
      <xdr:col>116</xdr:col>
      <xdr:colOff>114300</xdr:colOff>
      <xdr:row>77</xdr:row>
      <xdr:rowOff>152205</xdr:rowOff>
    </xdr:to>
    <xdr:sp macro="" textlink="">
      <xdr:nvSpPr>
        <xdr:cNvPr id="889" name="楕円 888"/>
        <xdr:cNvSpPr/>
      </xdr:nvSpPr>
      <xdr:spPr>
        <a:xfrm>
          <a:off x="22110700" y="132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73482</xdr:rowOff>
    </xdr:from>
    <xdr:ext cx="534377" cy="259045"/>
    <xdr:sp macro="" textlink="">
      <xdr:nvSpPr>
        <xdr:cNvPr id="890" name="繰出金該当値テキスト"/>
        <xdr:cNvSpPr txBox="1"/>
      </xdr:nvSpPr>
      <xdr:spPr>
        <a:xfrm>
          <a:off x="22212300" y="1310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97935</xdr:rowOff>
    </xdr:from>
    <xdr:to>
      <xdr:col>112</xdr:col>
      <xdr:colOff>38100</xdr:colOff>
      <xdr:row>78</xdr:row>
      <xdr:rowOff>28085</xdr:rowOff>
    </xdr:to>
    <xdr:sp macro="" textlink="">
      <xdr:nvSpPr>
        <xdr:cNvPr id="891" name="楕円 890"/>
        <xdr:cNvSpPr/>
      </xdr:nvSpPr>
      <xdr:spPr>
        <a:xfrm>
          <a:off x="21272500" y="132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19212</xdr:rowOff>
    </xdr:from>
    <xdr:ext cx="534377" cy="259045"/>
    <xdr:sp macro="" textlink="">
      <xdr:nvSpPr>
        <xdr:cNvPr id="892" name="テキスト ボックス 891"/>
        <xdr:cNvSpPr txBox="1"/>
      </xdr:nvSpPr>
      <xdr:spPr>
        <a:xfrm>
          <a:off x="21056111" y="1339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134283</xdr:rowOff>
    </xdr:from>
    <xdr:to>
      <xdr:col>107</xdr:col>
      <xdr:colOff>101600</xdr:colOff>
      <xdr:row>78</xdr:row>
      <xdr:rowOff>64433</xdr:rowOff>
    </xdr:to>
    <xdr:sp macro="" textlink="">
      <xdr:nvSpPr>
        <xdr:cNvPr id="893" name="楕円 892"/>
        <xdr:cNvSpPr/>
      </xdr:nvSpPr>
      <xdr:spPr>
        <a:xfrm>
          <a:off x="20383500" y="133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55560</xdr:rowOff>
    </xdr:from>
    <xdr:ext cx="534377" cy="259045"/>
    <xdr:sp macro="" textlink="">
      <xdr:nvSpPr>
        <xdr:cNvPr id="894" name="テキスト ボックス 893"/>
        <xdr:cNvSpPr txBox="1"/>
      </xdr:nvSpPr>
      <xdr:spPr>
        <a:xfrm>
          <a:off x="20167111" y="134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146355</xdr:rowOff>
    </xdr:from>
    <xdr:to>
      <xdr:col>102</xdr:col>
      <xdr:colOff>165100</xdr:colOff>
      <xdr:row>78</xdr:row>
      <xdr:rowOff>76505</xdr:rowOff>
    </xdr:to>
    <xdr:sp macro="" textlink="">
      <xdr:nvSpPr>
        <xdr:cNvPr id="895" name="楕円 894"/>
        <xdr:cNvSpPr/>
      </xdr:nvSpPr>
      <xdr:spPr>
        <a:xfrm>
          <a:off x="19494500" y="133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67632</xdr:rowOff>
    </xdr:from>
    <xdr:ext cx="534377" cy="259045"/>
    <xdr:sp macro="" textlink="">
      <xdr:nvSpPr>
        <xdr:cNvPr id="896" name="テキスト ボックス 895"/>
        <xdr:cNvSpPr txBox="1"/>
      </xdr:nvSpPr>
      <xdr:spPr>
        <a:xfrm>
          <a:off x="19278111" y="134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161443</xdr:rowOff>
    </xdr:from>
    <xdr:to>
      <xdr:col>98</xdr:col>
      <xdr:colOff>38100</xdr:colOff>
      <xdr:row>78</xdr:row>
      <xdr:rowOff>91593</xdr:rowOff>
    </xdr:to>
    <xdr:sp macro="" textlink="">
      <xdr:nvSpPr>
        <xdr:cNvPr id="897" name="楕円 896"/>
        <xdr:cNvSpPr/>
      </xdr:nvSpPr>
      <xdr:spPr>
        <a:xfrm>
          <a:off x="18605500" y="133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82720</xdr:rowOff>
    </xdr:from>
    <xdr:ext cx="534377" cy="259045"/>
    <xdr:sp macro="" textlink="">
      <xdr:nvSpPr>
        <xdr:cNvPr id="898" name="テキスト ボックス 897"/>
        <xdr:cNvSpPr txBox="1"/>
      </xdr:nvSpPr>
      <xdr:spPr>
        <a:xfrm>
          <a:off x="18389111" y="134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歳出決算総額は、住民一人当たり５６５，６４８円となっている。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類似団体平均を上回っているが、職員と嘱託職員で構成されており、嘱託職員の多数がこども園運営に係る保育士（有資格者）であり、子育て支援に係る住民ニーズに対応するため、削減は厳し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道路維持費に冬期間の除雪に係る経費を含むため気象状況に左右されやすく、また、公共施設の老朽化に伴う費用が増加傾向にあるため、令和２年度策定の公共施設等総合管理計画の個別施設計画を基づき管理していくことで平準化を図り歳出抑制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公債費は、近年の大規模事業に係る起債の元利償還金が主な要因として挙げられる。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13,889
394.85
8,239,274
7,891,364
330,504
5,236,319
8,543,835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145872</xdr:rowOff>
    </xdr:from>
    <xdr:to>
      <xdr:col>24</xdr:col>
      <xdr:colOff>63500</xdr:colOff>
      <xdr:row>34</xdr:row>
      <xdr:rowOff>73863</xdr:rowOff>
    </xdr:to>
    <xdr:cxnSp macro="">
      <xdr:nvCxnSpPr>
        <xdr:cNvPr id="59" name="直線コネクタ 58"/>
        <xdr:cNvCxnSpPr/>
      </xdr:nvCxnSpPr>
      <xdr:spPr>
        <a:xfrm flipV="1">
          <a:off x="3797300" y="5803722"/>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55347</xdr:rowOff>
    </xdr:from>
    <xdr:to>
      <xdr:col>19</xdr:col>
      <xdr:colOff>177800</xdr:colOff>
      <xdr:row>34</xdr:row>
      <xdr:rowOff>73863</xdr:rowOff>
    </xdr:to>
    <xdr:cxnSp macro="">
      <xdr:nvCxnSpPr>
        <xdr:cNvPr id="62" name="直線コネクタ 61"/>
        <xdr:cNvCxnSpPr/>
      </xdr:nvCxnSpPr>
      <xdr:spPr>
        <a:xfrm>
          <a:off x="2908300" y="588464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55347</xdr:rowOff>
    </xdr:from>
    <xdr:to>
      <xdr:col>15</xdr:col>
      <xdr:colOff>50800</xdr:colOff>
      <xdr:row>35</xdr:row>
      <xdr:rowOff>41631</xdr:rowOff>
    </xdr:to>
    <xdr:cxnSp macro="">
      <xdr:nvCxnSpPr>
        <xdr:cNvPr id="65" name="直線コネクタ 64"/>
        <xdr:cNvCxnSpPr/>
      </xdr:nvCxnSpPr>
      <xdr:spPr>
        <a:xfrm flipV="1">
          <a:off x="2019300" y="5884647"/>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70206</xdr:rowOff>
    </xdr:from>
    <xdr:to>
      <xdr:col>10</xdr:col>
      <xdr:colOff>114300</xdr:colOff>
      <xdr:row>35</xdr:row>
      <xdr:rowOff>41631</xdr:rowOff>
    </xdr:to>
    <xdr:cxnSp macro="">
      <xdr:nvCxnSpPr>
        <xdr:cNvPr id="68" name="直線コネクタ 67"/>
        <xdr:cNvCxnSpPr/>
      </xdr:nvCxnSpPr>
      <xdr:spPr>
        <a:xfrm>
          <a:off x="1130300" y="589950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95072</xdr:rowOff>
    </xdr:from>
    <xdr:to>
      <xdr:col>24</xdr:col>
      <xdr:colOff>114300</xdr:colOff>
      <xdr:row>34</xdr:row>
      <xdr:rowOff>25222</xdr:rowOff>
    </xdr:to>
    <xdr:sp macro="" textlink="">
      <xdr:nvSpPr>
        <xdr:cNvPr id="78" name="楕円 77"/>
        <xdr:cNvSpPr/>
      </xdr:nvSpPr>
      <xdr:spPr>
        <a:xfrm>
          <a:off x="4584700" y="575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117949</xdr:rowOff>
    </xdr:from>
    <xdr:ext cx="469744" cy="259045"/>
    <xdr:sp macro="" textlink="">
      <xdr:nvSpPr>
        <xdr:cNvPr id="79" name="議会費該当値テキスト"/>
        <xdr:cNvSpPr txBox="1"/>
      </xdr:nvSpPr>
      <xdr:spPr>
        <a:xfrm>
          <a:off x="4686300" y="560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23063</xdr:rowOff>
    </xdr:from>
    <xdr:to>
      <xdr:col>20</xdr:col>
      <xdr:colOff>38100</xdr:colOff>
      <xdr:row>34</xdr:row>
      <xdr:rowOff>124663</xdr:rowOff>
    </xdr:to>
    <xdr:sp macro="" textlink="">
      <xdr:nvSpPr>
        <xdr:cNvPr id="80" name="楕円 79"/>
        <xdr:cNvSpPr/>
      </xdr:nvSpPr>
      <xdr:spPr>
        <a:xfrm>
          <a:off x="3746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141190</xdr:rowOff>
    </xdr:from>
    <xdr:ext cx="469744" cy="259045"/>
    <xdr:sp macro="" textlink="">
      <xdr:nvSpPr>
        <xdr:cNvPr id="81" name="テキスト ボックス 80"/>
        <xdr:cNvSpPr txBox="1"/>
      </xdr:nvSpPr>
      <xdr:spPr>
        <a:xfrm>
          <a:off x="3562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4547</xdr:rowOff>
    </xdr:from>
    <xdr:to>
      <xdr:col>15</xdr:col>
      <xdr:colOff>101600</xdr:colOff>
      <xdr:row>34</xdr:row>
      <xdr:rowOff>106147</xdr:rowOff>
    </xdr:to>
    <xdr:sp macro="" textlink="">
      <xdr:nvSpPr>
        <xdr:cNvPr id="82" name="楕円 81"/>
        <xdr:cNvSpPr/>
      </xdr:nvSpPr>
      <xdr:spPr>
        <a:xfrm>
          <a:off x="2857500" y="58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122674</xdr:rowOff>
    </xdr:from>
    <xdr:ext cx="469744" cy="259045"/>
    <xdr:sp macro="" textlink="">
      <xdr:nvSpPr>
        <xdr:cNvPr id="83" name="テキスト ボックス 82"/>
        <xdr:cNvSpPr txBox="1"/>
      </xdr:nvSpPr>
      <xdr:spPr>
        <a:xfrm>
          <a:off x="2673428" y="560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162281</xdr:rowOff>
    </xdr:from>
    <xdr:to>
      <xdr:col>10</xdr:col>
      <xdr:colOff>165100</xdr:colOff>
      <xdr:row>35</xdr:row>
      <xdr:rowOff>92431</xdr:rowOff>
    </xdr:to>
    <xdr:sp macro="" textlink="">
      <xdr:nvSpPr>
        <xdr:cNvPr id="84" name="楕円 83"/>
        <xdr:cNvSpPr/>
      </xdr:nvSpPr>
      <xdr:spPr>
        <a:xfrm>
          <a:off x="1968500" y="599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108958</xdr:rowOff>
    </xdr:from>
    <xdr:ext cx="469744" cy="259045"/>
    <xdr:sp macro="" textlink="">
      <xdr:nvSpPr>
        <xdr:cNvPr id="85" name="テキスト ボックス 84"/>
        <xdr:cNvSpPr txBox="1"/>
      </xdr:nvSpPr>
      <xdr:spPr>
        <a:xfrm>
          <a:off x="1784428" y="57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19406</xdr:rowOff>
    </xdr:from>
    <xdr:to>
      <xdr:col>6</xdr:col>
      <xdr:colOff>38100</xdr:colOff>
      <xdr:row>34</xdr:row>
      <xdr:rowOff>121006</xdr:rowOff>
    </xdr:to>
    <xdr:sp macro="" textlink="">
      <xdr:nvSpPr>
        <xdr:cNvPr id="86" name="楕円 85"/>
        <xdr:cNvSpPr/>
      </xdr:nvSpPr>
      <xdr:spPr>
        <a:xfrm>
          <a:off x="1079500" y="58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137533</xdr:rowOff>
    </xdr:from>
    <xdr:ext cx="469744" cy="259045"/>
    <xdr:sp macro="" textlink="">
      <xdr:nvSpPr>
        <xdr:cNvPr id="87" name="テキスト ボックス 86"/>
        <xdr:cNvSpPr txBox="1"/>
      </xdr:nvSpPr>
      <xdr:spPr>
        <a:xfrm>
          <a:off x="895428" y="56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15804</xdr:rowOff>
    </xdr:from>
    <xdr:to>
      <xdr:col>24</xdr:col>
      <xdr:colOff>63500</xdr:colOff>
      <xdr:row>57</xdr:row>
      <xdr:rowOff>28440</xdr:rowOff>
    </xdr:to>
    <xdr:cxnSp macro="">
      <xdr:nvCxnSpPr>
        <xdr:cNvPr id="114" name="直線コネクタ 113"/>
        <xdr:cNvCxnSpPr/>
      </xdr:nvCxnSpPr>
      <xdr:spPr>
        <a:xfrm>
          <a:off x="3797300" y="9788454"/>
          <a:ext cx="8382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9686</xdr:rowOff>
    </xdr:from>
    <xdr:to>
      <xdr:col>19</xdr:col>
      <xdr:colOff>177800</xdr:colOff>
      <xdr:row>57</xdr:row>
      <xdr:rowOff>15804</xdr:rowOff>
    </xdr:to>
    <xdr:cxnSp macro="">
      <xdr:nvCxnSpPr>
        <xdr:cNvPr id="117" name="直線コネクタ 116"/>
        <xdr:cNvCxnSpPr/>
      </xdr:nvCxnSpPr>
      <xdr:spPr>
        <a:xfrm>
          <a:off x="2908300" y="9782336"/>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9686</xdr:rowOff>
    </xdr:from>
    <xdr:to>
      <xdr:col>15</xdr:col>
      <xdr:colOff>50800</xdr:colOff>
      <xdr:row>57</xdr:row>
      <xdr:rowOff>23375</xdr:rowOff>
    </xdr:to>
    <xdr:cxnSp macro="">
      <xdr:nvCxnSpPr>
        <xdr:cNvPr id="120" name="直線コネクタ 119"/>
        <xdr:cNvCxnSpPr/>
      </xdr:nvCxnSpPr>
      <xdr:spPr>
        <a:xfrm flipV="1">
          <a:off x="2019300" y="9782336"/>
          <a:ext cx="889000" cy="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60257</xdr:rowOff>
    </xdr:from>
    <xdr:to>
      <xdr:col>10</xdr:col>
      <xdr:colOff>114300</xdr:colOff>
      <xdr:row>57</xdr:row>
      <xdr:rowOff>23375</xdr:rowOff>
    </xdr:to>
    <xdr:cxnSp macro="">
      <xdr:nvCxnSpPr>
        <xdr:cNvPr id="123" name="直線コネクタ 122"/>
        <xdr:cNvCxnSpPr/>
      </xdr:nvCxnSpPr>
      <xdr:spPr>
        <a:xfrm>
          <a:off x="1130300" y="9661457"/>
          <a:ext cx="889000" cy="1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149090</xdr:rowOff>
    </xdr:from>
    <xdr:to>
      <xdr:col>24</xdr:col>
      <xdr:colOff>114300</xdr:colOff>
      <xdr:row>57</xdr:row>
      <xdr:rowOff>79240</xdr:rowOff>
    </xdr:to>
    <xdr:sp macro="" textlink="">
      <xdr:nvSpPr>
        <xdr:cNvPr id="133" name="楕円 132"/>
        <xdr:cNvSpPr/>
      </xdr:nvSpPr>
      <xdr:spPr>
        <a:xfrm>
          <a:off x="4584700" y="97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64017</xdr:rowOff>
    </xdr:from>
    <xdr:ext cx="534377" cy="259045"/>
    <xdr:sp macro="" textlink="">
      <xdr:nvSpPr>
        <xdr:cNvPr id="134" name="総務費該当値テキスト"/>
        <xdr:cNvSpPr txBox="1"/>
      </xdr:nvSpPr>
      <xdr:spPr>
        <a:xfrm>
          <a:off x="4686300" y="96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136454</xdr:rowOff>
    </xdr:from>
    <xdr:to>
      <xdr:col>20</xdr:col>
      <xdr:colOff>38100</xdr:colOff>
      <xdr:row>57</xdr:row>
      <xdr:rowOff>66604</xdr:rowOff>
    </xdr:to>
    <xdr:sp macro="" textlink="">
      <xdr:nvSpPr>
        <xdr:cNvPr id="135" name="楕円 134"/>
        <xdr:cNvSpPr/>
      </xdr:nvSpPr>
      <xdr:spPr>
        <a:xfrm>
          <a:off x="3746500" y="97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57731</xdr:rowOff>
    </xdr:from>
    <xdr:ext cx="534377" cy="259045"/>
    <xdr:sp macro="" textlink="">
      <xdr:nvSpPr>
        <xdr:cNvPr id="136" name="テキスト ボックス 135"/>
        <xdr:cNvSpPr txBox="1"/>
      </xdr:nvSpPr>
      <xdr:spPr>
        <a:xfrm>
          <a:off x="3530111" y="98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130336</xdr:rowOff>
    </xdr:from>
    <xdr:to>
      <xdr:col>15</xdr:col>
      <xdr:colOff>101600</xdr:colOff>
      <xdr:row>57</xdr:row>
      <xdr:rowOff>60486</xdr:rowOff>
    </xdr:to>
    <xdr:sp macro="" textlink="">
      <xdr:nvSpPr>
        <xdr:cNvPr id="137" name="楕円 136"/>
        <xdr:cNvSpPr/>
      </xdr:nvSpPr>
      <xdr:spPr>
        <a:xfrm>
          <a:off x="2857500" y="97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51613</xdr:rowOff>
    </xdr:from>
    <xdr:ext cx="534377" cy="259045"/>
    <xdr:sp macro="" textlink="">
      <xdr:nvSpPr>
        <xdr:cNvPr id="138" name="テキスト ボックス 137"/>
        <xdr:cNvSpPr txBox="1"/>
      </xdr:nvSpPr>
      <xdr:spPr>
        <a:xfrm>
          <a:off x="2641111" y="98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144025</xdr:rowOff>
    </xdr:from>
    <xdr:to>
      <xdr:col>10</xdr:col>
      <xdr:colOff>165100</xdr:colOff>
      <xdr:row>57</xdr:row>
      <xdr:rowOff>74175</xdr:rowOff>
    </xdr:to>
    <xdr:sp macro="" textlink="">
      <xdr:nvSpPr>
        <xdr:cNvPr id="139" name="楕円 138"/>
        <xdr:cNvSpPr/>
      </xdr:nvSpPr>
      <xdr:spPr>
        <a:xfrm>
          <a:off x="1968500" y="97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65302</xdr:rowOff>
    </xdr:from>
    <xdr:ext cx="534377" cy="259045"/>
    <xdr:sp macro="" textlink="">
      <xdr:nvSpPr>
        <xdr:cNvPr id="140" name="テキスト ボックス 139"/>
        <xdr:cNvSpPr txBox="1"/>
      </xdr:nvSpPr>
      <xdr:spPr>
        <a:xfrm>
          <a:off x="1752111" y="9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9457</xdr:rowOff>
    </xdr:from>
    <xdr:to>
      <xdr:col>6</xdr:col>
      <xdr:colOff>38100</xdr:colOff>
      <xdr:row>56</xdr:row>
      <xdr:rowOff>111057</xdr:rowOff>
    </xdr:to>
    <xdr:sp macro="" textlink="">
      <xdr:nvSpPr>
        <xdr:cNvPr id="141" name="楕円 140"/>
        <xdr:cNvSpPr/>
      </xdr:nvSpPr>
      <xdr:spPr>
        <a:xfrm>
          <a:off x="1079500" y="96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127584</xdr:rowOff>
    </xdr:from>
    <xdr:ext cx="534377" cy="259045"/>
    <xdr:sp macro="" textlink="">
      <xdr:nvSpPr>
        <xdr:cNvPr id="142" name="テキスト ボックス 141"/>
        <xdr:cNvSpPr txBox="1"/>
      </xdr:nvSpPr>
      <xdr:spPr>
        <a:xfrm>
          <a:off x="863111" y="93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159000</xdr:rowOff>
    </xdr:from>
    <xdr:to>
      <xdr:col>24</xdr:col>
      <xdr:colOff>63500</xdr:colOff>
      <xdr:row>78</xdr:row>
      <xdr:rowOff>58623</xdr:rowOff>
    </xdr:to>
    <xdr:cxnSp macro="">
      <xdr:nvCxnSpPr>
        <xdr:cNvPr id="174" name="直線コネクタ 173"/>
        <xdr:cNvCxnSpPr/>
      </xdr:nvCxnSpPr>
      <xdr:spPr>
        <a:xfrm flipV="1">
          <a:off x="3797300" y="13360650"/>
          <a:ext cx="838200" cy="7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58623</xdr:rowOff>
    </xdr:from>
    <xdr:to>
      <xdr:col>19</xdr:col>
      <xdr:colOff>177800</xdr:colOff>
      <xdr:row>78</xdr:row>
      <xdr:rowOff>76400</xdr:rowOff>
    </xdr:to>
    <xdr:cxnSp macro="">
      <xdr:nvCxnSpPr>
        <xdr:cNvPr id="177" name="直線コネクタ 176"/>
        <xdr:cNvCxnSpPr/>
      </xdr:nvCxnSpPr>
      <xdr:spPr>
        <a:xfrm flipV="1">
          <a:off x="2908300" y="13431723"/>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30397</xdr:rowOff>
    </xdr:from>
    <xdr:to>
      <xdr:col>15</xdr:col>
      <xdr:colOff>50800</xdr:colOff>
      <xdr:row>78</xdr:row>
      <xdr:rowOff>76400</xdr:rowOff>
    </xdr:to>
    <xdr:cxnSp macro="">
      <xdr:nvCxnSpPr>
        <xdr:cNvPr id="180" name="直線コネクタ 179"/>
        <xdr:cNvCxnSpPr/>
      </xdr:nvCxnSpPr>
      <xdr:spPr>
        <a:xfrm>
          <a:off x="2019300" y="13403497"/>
          <a:ext cx="889000" cy="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30397</xdr:rowOff>
    </xdr:from>
    <xdr:to>
      <xdr:col>10</xdr:col>
      <xdr:colOff>114300</xdr:colOff>
      <xdr:row>78</xdr:row>
      <xdr:rowOff>64229</xdr:rowOff>
    </xdr:to>
    <xdr:cxnSp macro="">
      <xdr:nvCxnSpPr>
        <xdr:cNvPr id="183" name="直線コネクタ 182"/>
        <xdr:cNvCxnSpPr/>
      </xdr:nvCxnSpPr>
      <xdr:spPr>
        <a:xfrm flipV="1">
          <a:off x="1130300" y="1340349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108200</xdr:rowOff>
    </xdr:from>
    <xdr:to>
      <xdr:col>24</xdr:col>
      <xdr:colOff>114300</xdr:colOff>
      <xdr:row>78</xdr:row>
      <xdr:rowOff>38350</xdr:rowOff>
    </xdr:to>
    <xdr:sp macro="" textlink="">
      <xdr:nvSpPr>
        <xdr:cNvPr id="193" name="楕円 192"/>
        <xdr:cNvSpPr/>
      </xdr:nvSpPr>
      <xdr:spPr>
        <a:xfrm>
          <a:off x="4584700" y="133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86627</xdr:rowOff>
    </xdr:from>
    <xdr:ext cx="599010" cy="259045"/>
    <xdr:sp macro="" textlink="">
      <xdr:nvSpPr>
        <xdr:cNvPr id="194" name="民生費該当値テキスト"/>
        <xdr:cNvSpPr txBox="1"/>
      </xdr:nvSpPr>
      <xdr:spPr>
        <a:xfrm>
          <a:off x="4686300" y="1328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7823</xdr:rowOff>
    </xdr:from>
    <xdr:to>
      <xdr:col>20</xdr:col>
      <xdr:colOff>38100</xdr:colOff>
      <xdr:row>78</xdr:row>
      <xdr:rowOff>109423</xdr:rowOff>
    </xdr:to>
    <xdr:sp macro="" textlink="">
      <xdr:nvSpPr>
        <xdr:cNvPr id="195" name="楕円 194"/>
        <xdr:cNvSpPr/>
      </xdr:nvSpPr>
      <xdr:spPr>
        <a:xfrm>
          <a:off x="3746500" y="133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100550</xdr:rowOff>
    </xdr:from>
    <xdr:ext cx="599010" cy="259045"/>
    <xdr:sp macro="" textlink="">
      <xdr:nvSpPr>
        <xdr:cNvPr id="196" name="テキスト ボックス 195"/>
        <xdr:cNvSpPr txBox="1"/>
      </xdr:nvSpPr>
      <xdr:spPr>
        <a:xfrm>
          <a:off x="3497795" y="134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25600</xdr:rowOff>
    </xdr:from>
    <xdr:to>
      <xdr:col>15</xdr:col>
      <xdr:colOff>101600</xdr:colOff>
      <xdr:row>78</xdr:row>
      <xdr:rowOff>127200</xdr:rowOff>
    </xdr:to>
    <xdr:sp macro="" textlink="">
      <xdr:nvSpPr>
        <xdr:cNvPr id="197" name="楕円 196"/>
        <xdr:cNvSpPr/>
      </xdr:nvSpPr>
      <xdr:spPr>
        <a:xfrm>
          <a:off x="2857500" y="133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118327</xdr:rowOff>
    </xdr:from>
    <xdr:ext cx="599010" cy="259045"/>
    <xdr:sp macro="" textlink="">
      <xdr:nvSpPr>
        <xdr:cNvPr id="198" name="テキスト ボックス 197"/>
        <xdr:cNvSpPr txBox="1"/>
      </xdr:nvSpPr>
      <xdr:spPr>
        <a:xfrm>
          <a:off x="2608795" y="1349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151047</xdr:rowOff>
    </xdr:from>
    <xdr:to>
      <xdr:col>10</xdr:col>
      <xdr:colOff>165100</xdr:colOff>
      <xdr:row>78</xdr:row>
      <xdr:rowOff>81197</xdr:rowOff>
    </xdr:to>
    <xdr:sp macro="" textlink="">
      <xdr:nvSpPr>
        <xdr:cNvPr id="199" name="楕円 198"/>
        <xdr:cNvSpPr/>
      </xdr:nvSpPr>
      <xdr:spPr>
        <a:xfrm>
          <a:off x="1968500" y="133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72324</xdr:rowOff>
    </xdr:from>
    <xdr:ext cx="599010" cy="259045"/>
    <xdr:sp macro="" textlink="">
      <xdr:nvSpPr>
        <xdr:cNvPr id="200" name="テキスト ボックス 199"/>
        <xdr:cNvSpPr txBox="1"/>
      </xdr:nvSpPr>
      <xdr:spPr>
        <a:xfrm>
          <a:off x="1719795" y="1344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13429</xdr:rowOff>
    </xdr:from>
    <xdr:to>
      <xdr:col>6</xdr:col>
      <xdr:colOff>38100</xdr:colOff>
      <xdr:row>78</xdr:row>
      <xdr:rowOff>115029</xdr:rowOff>
    </xdr:to>
    <xdr:sp macro="" textlink="">
      <xdr:nvSpPr>
        <xdr:cNvPr id="201" name="楕円 200"/>
        <xdr:cNvSpPr/>
      </xdr:nvSpPr>
      <xdr:spPr>
        <a:xfrm>
          <a:off x="10795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106156</xdr:rowOff>
    </xdr:from>
    <xdr:ext cx="599010" cy="259045"/>
    <xdr:sp macro="" textlink="">
      <xdr:nvSpPr>
        <xdr:cNvPr id="202" name="テキスト ボックス 201"/>
        <xdr:cNvSpPr txBox="1"/>
      </xdr:nvSpPr>
      <xdr:spPr>
        <a:xfrm>
          <a:off x="830795" y="1347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67463</xdr:rowOff>
    </xdr:from>
    <xdr:to>
      <xdr:col>24</xdr:col>
      <xdr:colOff>63500</xdr:colOff>
      <xdr:row>98</xdr:row>
      <xdr:rowOff>87824</xdr:rowOff>
    </xdr:to>
    <xdr:cxnSp macro="">
      <xdr:nvCxnSpPr>
        <xdr:cNvPr id="234" name="直線コネクタ 233"/>
        <xdr:cNvCxnSpPr/>
      </xdr:nvCxnSpPr>
      <xdr:spPr>
        <a:xfrm>
          <a:off x="3797300" y="16869563"/>
          <a:ext cx="8382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67463</xdr:rowOff>
    </xdr:from>
    <xdr:to>
      <xdr:col>19</xdr:col>
      <xdr:colOff>177800</xdr:colOff>
      <xdr:row>98</xdr:row>
      <xdr:rowOff>83122</xdr:rowOff>
    </xdr:to>
    <xdr:cxnSp macro="">
      <xdr:nvCxnSpPr>
        <xdr:cNvPr id="237" name="直線コネクタ 236"/>
        <xdr:cNvCxnSpPr/>
      </xdr:nvCxnSpPr>
      <xdr:spPr>
        <a:xfrm flipV="1">
          <a:off x="2908300" y="16869563"/>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72834</xdr:rowOff>
    </xdr:from>
    <xdr:to>
      <xdr:col>15</xdr:col>
      <xdr:colOff>50800</xdr:colOff>
      <xdr:row>98</xdr:row>
      <xdr:rowOff>83122</xdr:rowOff>
    </xdr:to>
    <xdr:cxnSp macro="">
      <xdr:nvCxnSpPr>
        <xdr:cNvPr id="240" name="直線コネクタ 239"/>
        <xdr:cNvCxnSpPr/>
      </xdr:nvCxnSpPr>
      <xdr:spPr>
        <a:xfrm>
          <a:off x="2019300" y="16874934"/>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72834</xdr:rowOff>
    </xdr:from>
    <xdr:to>
      <xdr:col>10</xdr:col>
      <xdr:colOff>114300</xdr:colOff>
      <xdr:row>98</xdr:row>
      <xdr:rowOff>144664</xdr:rowOff>
    </xdr:to>
    <xdr:cxnSp macro="">
      <xdr:nvCxnSpPr>
        <xdr:cNvPr id="243" name="直線コネクタ 242"/>
        <xdr:cNvCxnSpPr/>
      </xdr:nvCxnSpPr>
      <xdr:spPr>
        <a:xfrm flipV="1">
          <a:off x="1130300" y="16874934"/>
          <a:ext cx="889000" cy="7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37024</xdr:rowOff>
    </xdr:from>
    <xdr:to>
      <xdr:col>24</xdr:col>
      <xdr:colOff>114300</xdr:colOff>
      <xdr:row>98</xdr:row>
      <xdr:rowOff>138624</xdr:rowOff>
    </xdr:to>
    <xdr:sp macro="" textlink="">
      <xdr:nvSpPr>
        <xdr:cNvPr id="253" name="楕円 252"/>
        <xdr:cNvSpPr/>
      </xdr:nvSpPr>
      <xdr:spPr>
        <a:xfrm>
          <a:off x="4584700" y="168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15451</xdr:rowOff>
    </xdr:from>
    <xdr:ext cx="534377" cy="259045"/>
    <xdr:sp macro="" textlink="">
      <xdr:nvSpPr>
        <xdr:cNvPr id="254" name="衛生費該当値テキスト"/>
        <xdr:cNvSpPr txBox="1"/>
      </xdr:nvSpPr>
      <xdr:spPr>
        <a:xfrm>
          <a:off x="4686300" y="168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16663</xdr:rowOff>
    </xdr:from>
    <xdr:to>
      <xdr:col>20</xdr:col>
      <xdr:colOff>38100</xdr:colOff>
      <xdr:row>98</xdr:row>
      <xdr:rowOff>118263</xdr:rowOff>
    </xdr:to>
    <xdr:sp macro="" textlink="">
      <xdr:nvSpPr>
        <xdr:cNvPr id="255" name="楕円 254"/>
        <xdr:cNvSpPr/>
      </xdr:nvSpPr>
      <xdr:spPr>
        <a:xfrm>
          <a:off x="3746500" y="168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109390</xdr:rowOff>
    </xdr:from>
    <xdr:ext cx="534377" cy="259045"/>
    <xdr:sp macro="" textlink="">
      <xdr:nvSpPr>
        <xdr:cNvPr id="256" name="テキスト ボックス 255"/>
        <xdr:cNvSpPr txBox="1"/>
      </xdr:nvSpPr>
      <xdr:spPr>
        <a:xfrm>
          <a:off x="3530111" y="1691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32322</xdr:rowOff>
    </xdr:from>
    <xdr:to>
      <xdr:col>15</xdr:col>
      <xdr:colOff>101600</xdr:colOff>
      <xdr:row>98</xdr:row>
      <xdr:rowOff>133922</xdr:rowOff>
    </xdr:to>
    <xdr:sp macro="" textlink="">
      <xdr:nvSpPr>
        <xdr:cNvPr id="257" name="楕円 256"/>
        <xdr:cNvSpPr/>
      </xdr:nvSpPr>
      <xdr:spPr>
        <a:xfrm>
          <a:off x="2857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125049</xdr:rowOff>
    </xdr:from>
    <xdr:ext cx="534377" cy="259045"/>
    <xdr:sp macro="" textlink="">
      <xdr:nvSpPr>
        <xdr:cNvPr id="258" name="テキスト ボックス 257"/>
        <xdr:cNvSpPr txBox="1"/>
      </xdr:nvSpPr>
      <xdr:spPr>
        <a:xfrm>
          <a:off x="2641111" y="169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22034</xdr:rowOff>
    </xdr:from>
    <xdr:to>
      <xdr:col>10</xdr:col>
      <xdr:colOff>165100</xdr:colOff>
      <xdr:row>98</xdr:row>
      <xdr:rowOff>123634</xdr:rowOff>
    </xdr:to>
    <xdr:sp macro="" textlink="">
      <xdr:nvSpPr>
        <xdr:cNvPr id="259" name="楕円 258"/>
        <xdr:cNvSpPr/>
      </xdr:nvSpPr>
      <xdr:spPr>
        <a:xfrm>
          <a:off x="1968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114761</xdr:rowOff>
    </xdr:from>
    <xdr:ext cx="534377" cy="259045"/>
    <xdr:sp macro="" textlink="">
      <xdr:nvSpPr>
        <xdr:cNvPr id="260" name="テキスト ボックス 259"/>
        <xdr:cNvSpPr txBox="1"/>
      </xdr:nvSpPr>
      <xdr:spPr>
        <a:xfrm>
          <a:off x="1752111" y="16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93864</xdr:rowOff>
    </xdr:from>
    <xdr:to>
      <xdr:col>6</xdr:col>
      <xdr:colOff>38100</xdr:colOff>
      <xdr:row>99</xdr:row>
      <xdr:rowOff>24014</xdr:rowOff>
    </xdr:to>
    <xdr:sp macro="" textlink="">
      <xdr:nvSpPr>
        <xdr:cNvPr id="261" name="楕円 260"/>
        <xdr:cNvSpPr/>
      </xdr:nvSpPr>
      <xdr:spPr>
        <a:xfrm>
          <a:off x="1079500" y="168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15141</xdr:rowOff>
    </xdr:from>
    <xdr:ext cx="534377" cy="259045"/>
    <xdr:sp macro="" textlink="">
      <xdr:nvSpPr>
        <xdr:cNvPr id="262" name="テキスト ボックス 261"/>
        <xdr:cNvSpPr txBox="1"/>
      </xdr:nvSpPr>
      <xdr:spPr>
        <a:xfrm>
          <a:off x="863111" y="169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87350</xdr:rowOff>
    </xdr:from>
    <xdr:to>
      <xdr:col>55</xdr:col>
      <xdr:colOff>0</xdr:colOff>
      <xdr:row>35</xdr:row>
      <xdr:rowOff>128270</xdr:rowOff>
    </xdr:to>
    <xdr:cxnSp macro="">
      <xdr:nvCxnSpPr>
        <xdr:cNvPr id="289" name="直線コネクタ 288"/>
        <xdr:cNvCxnSpPr/>
      </xdr:nvCxnSpPr>
      <xdr:spPr>
        <a:xfrm flipV="1">
          <a:off x="9639300" y="6088100"/>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92608</xdr:rowOff>
    </xdr:from>
    <xdr:to>
      <xdr:col>50</xdr:col>
      <xdr:colOff>114300</xdr:colOff>
      <xdr:row>35</xdr:row>
      <xdr:rowOff>128270</xdr:rowOff>
    </xdr:to>
    <xdr:cxnSp macro="">
      <xdr:nvCxnSpPr>
        <xdr:cNvPr id="292" name="直線コネクタ 291"/>
        <xdr:cNvCxnSpPr/>
      </xdr:nvCxnSpPr>
      <xdr:spPr>
        <a:xfrm>
          <a:off x="8750300" y="6093358"/>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92608</xdr:rowOff>
    </xdr:from>
    <xdr:to>
      <xdr:col>45</xdr:col>
      <xdr:colOff>177800</xdr:colOff>
      <xdr:row>36</xdr:row>
      <xdr:rowOff>49175</xdr:rowOff>
    </xdr:to>
    <xdr:cxnSp macro="">
      <xdr:nvCxnSpPr>
        <xdr:cNvPr id="295" name="直線コネクタ 294"/>
        <xdr:cNvCxnSpPr/>
      </xdr:nvCxnSpPr>
      <xdr:spPr>
        <a:xfrm flipV="1">
          <a:off x="7861300" y="609335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63805</xdr:rowOff>
    </xdr:from>
    <xdr:to>
      <xdr:col>41</xdr:col>
      <xdr:colOff>50800</xdr:colOff>
      <xdr:row>36</xdr:row>
      <xdr:rowOff>49175</xdr:rowOff>
    </xdr:to>
    <xdr:cxnSp macro="">
      <xdr:nvCxnSpPr>
        <xdr:cNvPr id="298" name="直線コネクタ 297"/>
        <xdr:cNvCxnSpPr/>
      </xdr:nvCxnSpPr>
      <xdr:spPr>
        <a:xfrm>
          <a:off x="6972300" y="6064555"/>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36550</xdr:rowOff>
    </xdr:from>
    <xdr:to>
      <xdr:col>55</xdr:col>
      <xdr:colOff>50800</xdr:colOff>
      <xdr:row>35</xdr:row>
      <xdr:rowOff>138150</xdr:rowOff>
    </xdr:to>
    <xdr:sp macro="" textlink="">
      <xdr:nvSpPr>
        <xdr:cNvPr id="308" name="楕円 307"/>
        <xdr:cNvSpPr/>
      </xdr:nvSpPr>
      <xdr:spPr>
        <a:xfrm>
          <a:off x="10426700" y="60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59427</xdr:rowOff>
    </xdr:from>
    <xdr:ext cx="469744" cy="259045"/>
    <xdr:sp macro="" textlink="">
      <xdr:nvSpPr>
        <xdr:cNvPr id="309" name="労働費該当値テキスト"/>
        <xdr:cNvSpPr txBox="1"/>
      </xdr:nvSpPr>
      <xdr:spPr>
        <a:xfrm>
          <a:off x="10528300" y="58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77470</xdr:rowOff>
    </xdr:from>
    <xdr:to>
      <xdr:col>50</xdr:col>
      <xdr:colOff>165100</xdr:colOff>
      <xdr:row>36</xdr:row>
      <xdr:rowOff>7620</xdr:rowOff>
    </xdr:to>
    <xdr:sp macro="" textlink="">
      <xdr:nvSpPr>
        <xdr:cNvPr id="310" name="楕円 309"/>
        <xdr:cNvSpPr/>
      </xdr:nvSpPr>
      <xdr:spPr>
        <a:xfrm>
          <a:off x="958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24147</xdr:rowOff>
    </xdr:from>
    <xdr:ext cx="469744" cy="259045"/>
    <xdr:sp macro="" textlink="">
      <xdr:nvSpPr>
        <xdr:cNvPr id="311" name="テキスト ボックス 310"/>
        <xdr:cNvSpPr txBox="1"/>
      </xdr:nvSpPr>
      <xdr:spPr>
        <a:xfrm>
          <a:off x="9404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41808</xdr:rowOff>
    </xdr:from>
    <xdr:to>
      <xdr:col>46</xdr:col>
      <xdr:colOff>38100</xdr:colOff>
      <xdr:row>35</xdr:row>
      <xdr:rowOff>143408</xdr:rowOff>
    </xdr:to>
    <xdr:sp macro="" textlink="">
      <xdr:nvSpPr>
        <xdr:cNvPr id="312" name="楕円 311"/>
        <xdr:cNvSpPr/>
      </xdr:nvSpPr>
      <xdr:spPr>
        <a:xfrm>
          <a:off x="86995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159935</xdr:rowOff>
    </xdr:from>
    <xdr:ext cx="469744" cy="259045"/>
    <xdr:sp macro="" textlink="">
      <xdr:nvSpPr>
        <xdr:cNvPr id="313" name="テキスト ボックス 312"/>
        <xdr:cNvSpPr txBox="1"/>
      </xdr:nvSpPr>
      <xdr:spPr>
        <a:xfrm>
          <a:off x="8515428" y="58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169825</xdr:rowOff>
    </xdr:from>
    <xdr:to>
      <xdr:col>41</xdr:col>
      <xdr:colOff>101600</xdr:colOff>
      <xdr:row>36</xdr:row>
      <xdr:rowOff>99975</xdr:rowOff>
    </xdr:to>
    <xdr:sp macro="" textlink="">
      <xdr:nvSpPr>
        <xdr:cNvPr id="314" name="楕円 313"/>
        <xdr:cNvSpPr/>
      </xdr:nvSpPr>
      <xdr:spPr>
        <a:xfrm>
          <a:off x="7810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116502</xdr:rowOff>
    </xdr:from>
    <xdr:ext cx="469744" cy="259045"/>
    <xdr:sp macro="" textlink="">
      <xdr:nvSpPr>
        <xdr:cNvPr id="315" name="テキスト ボックス 314"/>
        <xdr:cNvSpPr txBox="1"/>
      </xdr:nvSpPr>
      <xdr:spPr>
        <a:xfrm>
          <a:off x="7626428"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13005</xdr:rowOff>
    </xdr:from>
    <xdr:to>
      <xdr:col>36</xdr:col>
      <xdr:colOff>165100</xdr:colOff>
      <xdr:row>35</xdr:row>
      <xdr:rowOff>114605</xdr:rowOff>
    </xdr:to>
    <xdr:sp macro="" textlink="">
      <xdr:nvSpPr>
        <xdr:cNvPr id="316" name="楕円 315"/>
        <xdr:cNvSpPr/>
      </xdr:nvSpPr>
      <xdr:spPr>
        <a:xfrm>
          <a:off x="6921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131132</xdr:rowOff>
    </xdr:from>
    <xdr:ext cx="469744" cy="259045"/>
    <xdr:sp macro="" textlink="">
      <xdr:nvSpPr>
        <xdr:cNvPr id="317" name="テキスト ボックス 316"/>
        <xdr:cNvSpPr txBox="1"/>
      </xdr:nvSpPr>
      <xdr:spPr>
        <a:xfrm>
          <a:off x="6737428" y="57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106121</xdr:rowOff>
    </xdr:from>
    <xdr:to>
      <xdr:col>55</xdr:col>
      <xdr:colOff>0</xdr:colOff>
      <xdr:row>56</xdr:row>
      <xdr:rowOff>72060</xdr:rowOff>
    </xdr:to>
    <xdr:cxnSp macro="">
      <xdr:nvCxnSpPr>
        <xdr:cNvPr id="346" name="直線コネクタ 345"/>
        <xdr:cNvCxnSpPr/>
      </xdr:nvCxnSpPr>
      <xdr:spPr>
        <a:xfrm flipV="1">
          <a:off x="9639300" y="9535871"/>
          <a:ext cx="838200" cy="1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72060</xdr:rowOff>
    </xdr:from>
    <xdr:to>
      <xdr:col>50</xdr:col>
      <xdr:colOff>114300</xdr:colOff>
      <xdr:row>56</xdr:row>
      <xdr:rowOff>110134</xdr:rowOff>
    </xdr:to>
    <xdr:cxnSp macro="">
      <xdr:nvCxnSpPr>
        <xdr:cNvPr id="349" name="直線コネクタ 348"/>
        <xdr:cNvCxnSpPr/>
      </xdr:nvCxnSpPr>
      <xdr:spPr>
        <a:xfrm flipV="1">
          <a:off x="8750300" y="9673260"/>
          <a:ext cx="889000" cy="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110134</xdr:rowOff>
    </xdr:from>
    <xdr:to>
      <xdr:col>45</xdr:col>
      <xdr:colOff>177800</xdr:colOff>
      <xdr:row>56</xdr:row>
      <xdr:rowOff>118796</xdr:rowOff>
    </xdr:to>
    <xdr:cxnSp macro="">
      <xdr:nvCxnSpPr>
        <xdr:cNvPr id="352" name="直線コネクタ 351"/>
        <xdr:cNvCxnSpPr/>
      </xdr:nvCxnSpPr>
      <xdr:spPr>
        <a:xfrm flipV="1">
          <a:off x="7861300" y="9711334"/>
          <a:ext cx="889000" cy="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82715</xdr:rowOff>
    </xdr:from>
    <xdr:to>
      <xdr:col>41</xdr:col>
      <xdr:colOff>50800</xdr:colOff>
      <xdr:row>56</xdr:row>
      <xdr:rowOff>118796</xdr:rowOff>
    </xdr:to>
    <xdr:cxnSp macro="">
      <xdr:nvCxnSpPr>
        <xdr:cNvPr id="355" name="直線コネクタ 354"/>
        <xdr:cNvCxnSpPr/>
      </xdr:nvCxnSpPr>
      <xdr:spPr>
        <a:xfrm>
          <a:off x="6972300" y="9683915"/>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55321</xdr:rowOff>
    </xdr:from>
    <xdr:to>
      <xdr:col>55</xdr:col>
      <xdr:colOff>50800</xdr:colOff>
      <xdr:row>55</xdr:row>
      <xdr:rowOff>156921</xdr:rowOff>
    </xdr:to>
    <xdr:sp macro="" textlink="">
      <xdr:nvSpPr>
        <xdr:cNvPr id="365" name="楕円 364"/>
        <xdr:cNvSpPr/>
      </xdr:nvSpPr>
      <xdr:spPr>
        <a:xfrm>
          <a:off x="10426700" y="94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78198</xdr:rowOff>
    </xdr:from>
    <xdr:ext cx="534377" cy="259045"/>
    <xdr:sp macro="" textlink="">
      <xdr:nvSpPr>
        <xdr:cNvPr id="366" name="農林水産業費該当値テキスト"/>
        <xdr:cNvSpPr txBox="1"/>
      </xdr:nvSpPr>
      <xdr:spPr>
        <a:xfrm>
          <a:off x="10528300" y="93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21260</xdr:rowOff>
    </xdr:from>
    <xdr:to>
      <xdr:col>50</xdr:col>
      <xdr:colOff>165100</xdr:colOff>
      <xdr:row>56</xdr:row>
      <xdr:rowOff>122860</xdr:rowOff>
    </xdr:to>
    <xdr:sp macro="" textlink="">
      <xdr:nvSpPr>
        <xdr:cNvPr id="367" name="楕円 366"/>
        <xdr:cNvSpPr/>
      </xdr:nvSpPr>
      <xdr:spPr>
        <a:xfrm>
          <a:off x="9588500" y="96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139387</xdr:rowOff>
    </xdr:from>
    <xdr:ext cx="534377" cy="259045"/>
    <xdr:sp macro="" textlink="">
      <xdr:nvSpPr>
        <xdr:cNvPr id="368" name="テキスト ボックス 367"/>
        <xdr:cNvSpPr txBox="1"/>
      </xdr:nvSpPr>
      <xdr:spPr>
        <a:xfrm>
          <a:off x="9372111" y="93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59334</xdr:rowOff>
    </xdr:from>
    <xdr:to>
      <xdr:col>46</xdr:col>
      <xdr:colOff>38100</xdr:colOff>
      <xdr:row>56</xdr:row>
      <xdr:rowOff>160934</xdr:rowOff>
    </xdr:to>
    <xdr:sp macro="" textlink="">
      <xdr:nvSpPr>
        <xdr:cNvPr id="369" name="楕円 368"/>
        <xdr:cNvSpPr/>
      </xdr:nvSpPr>
      <xdr:spPr>
        <a:xfrm>
          <a:off x="8699500" y="96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6011</xdr:rowOff>
    </xdr:from>
    <xdr:ext cx="534377" cy="259045"/>
    <xdr:sp macro="" textlink="">
      <xdr:nvSpPr>
        <xdr:cNvPr id="370" name="テキスト ボックス 369"/>
        <xdr:cNvSpPr txBox="1"/>
      </xdr:nvSpPr>
      <xdr:spPr>
        <a:xfrm>
          <a:off x="8483111" y="94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67996</xdr:rowOff>
    </xdr:from>
    <xdr:to>
      <xdr:col>41</xdr:col>
      <xdr:colOff>101600</xdr:colOff>
      <xdr:row>56</xdr:row>
      <xdr:rowOff>169596</xdr:rowOff>
    </xdr:to>
    <xdr:sp macro="" textlink="">
      <xdr:nvSpPr>
        <xdr:cNvPr id="371" name="楕円 370"/>
        <xdr:cNvSpPr/>
      </xdr:nvSpPr>
      <xdr:spPr>
        <a:xfrm>
          <a:off x="7810500" y="96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14673</xdr:rowOff>
    </xdr:from>
    <xdr:ext cx="534377" cy="259045"/>
    <xdr:sp macro="" textlink="">
      <xdr:nvSpPr>
        <xdr:cNvPr id="372" name="テキスト ボックス 371"/>
        <xdr:cNvSpPr txBox="1"/>
      </xdr:nvSpPr>
      <xdr:spPr>
        <a:xfrm>
          <a:off x="7594111" y="9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31915</xdr:rowOff>
    </xdr:from>
    <xdr:to>
      <xdr:col>36</xdr:col>
      <xdr:colOff>165100</xdr:colOff>
      <xdr:row>56</xdr:row>
      <xdr:rowOff>133515</xdr:rowOff>
    </xdr:to>
    <xdr:sp macro="" textlink="">
      <xdr:nvSpPr>
        <xdr:cNvPr id="373" name="楕円 372"/>
        <xdr:cNvSpPr/>
      </xdr:nvSpPr>
      <xdr:spPr>
        <a:xfrm>
          <a:off x="6921500" y="96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150042</xdr:rowOff>
    </xdr:from>
    <xdr:ext cx="534377" cy="259045"/>
    <xdr:sp macro="" textlink="">
      <xdr:nvSpPr>
        <xdr:cNvPr id="374" name="テキスト ボックス 373"/>
        <xdr:cNvSpPr txBox="1"/>
      </xdr:nvSpPr>
      <xdr:spPr>
        <a:xfrm>
          <a:off x="6705111" y="94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156552</xdr:rowOff>
    </xdr:from>
    <xdr:to>
      <xdr:col>55</xdr:col>
      <xdr:colOff>0</xdr:colOff>
      <xdr:row>77</xdr:row>
      <xdr:rowOff>159381</xdr:rowOff>
    </xdr:to>
    <xdr:cxnSp macro="">
      <xdr:nvCxnSpPr>
        <xdr:cNvPr id="405" name="直線コネクタ 404"/>
        <xdr:cNvCxnSpPr/>
      </xdr:nvCxnSpPr>
      <xdr:spPr>
        <a:xfrm>
          <a:off x="9639300" y="13358202"/>
          <a:ext cx="8382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156552</xdr:rowOff>
    </xdr:from>
    <xdr:to>
      <xdr:col>50</xdr:col>
      <xdr:colOff>114300</xdr:colOff>
      <xdr:row>78</xdr:row>
      <xdr:rowOff>4390</xdr:rowOff>
    </xdr:to>
    <xdr:cxnSp macro="">
      <xdr:nvCxnSpPr>
        <xdr:cNvPr id="408" name="直線コネクタ 407"/>
        <xdr:cNvCxnSpPr/>
      </xdr:nvCxnSpPr>
      <xdr:spPr>
        <a:xfrm flipV="1">
          <a:off x="8750300" y="13358202"/>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1005</xdr:rowOff>
    </xdr:from>
    <xdr:to>
      <xdr:col>45</xdr:col>
      <xdr:colOff>177800</xdr:colOff>
      <xdr:row>78</xdr:row>
      <xdr:rowOff>4390</xdr:rowOff>
    </xdr:to>
    <xdr:cxnSp macro="">
      <xdr:nvCxnSpPr>
        <xdr:cNvPr id="411" name="直線コネクタ 410"/>
        <xdr:cNvCxnSpPr/>
      </xdr:nvCxnSpPr>
      <xdr:spPr>
        <a:xfrm>
          <a:off x="7861300" y="13374105"/>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1005</xdr:rowOff>
    </xdr:from>
    <xdr:to>
      <xdr:col>41</xdr:col>
      <xdr:colOff>50800</xdr:colOff>
      <xdr:row>78</xdr:row>
      <xdr:rowOff>21524</xdr:rowOff>
    </xdr:to>
    <xdr:cxnSp macro="">
      <xdr:nvCxnSpPr>
        <xdr:cNvPr id="414" name="直線コネクタ 413"/>
        <xdr:cNvCxnSpPr/>
      </xdr:nvCxnSpPr>
      <xdr:spPr>
        <a:xfrm flipV="1">
          <a:off x="6972300" y="13374105"/>
          <a:ext cx="8890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108581</xdr:rowOff>
    </xdr:from>
    <xdr:to>
      <xdr:col>55</xdr:col>
      <xdr:colOff>50800</xdr:colOff>
      <xdr:row>78</xdr:row>
      <xdr:rowOff>38731</xdr:rowOff>
    </xdr:to>
    <xdr:sp macro="" textlink="">
      <xdr:nvSpPr>
        <xdr:cNvPr id="424" name="楕円 423"/>
        <xdr:cNvSpPr/>
      </xdr:nvSpPr>
      <xdr:spPr>
        <a:xfrm>
          <a:off x="10426700" y="133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131458</xdr:rowOff>
    </xdr:from>
    <xdr:ext cx="534377" cy="259045"/>
    <xdr:sp macro="" textlink="">
      <xdr:nvSpPr>
        <xdr:cNvPr id="425" name="商工費該当値テキスト"/>
        <xdr:cNvSpPr txBox="1"/>
      </xdr:nvSpPr>
      <xdr:spPr>
        <a:xfrm>
          <a:off x="10528300" y="131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105752</xdr:rowOff>
    </xdr:from>
    <xdr:to>
      <xdr:col>50</xdr:col>
      <xdr:colOff>165100</xdr:colOff>
      <xdr:row>78</xdr:row>
      <xdr:rowOff>35902</xdr:rowOff>
    </xdr:to>
    <xdr:sp macro="" textlink="">
      <xdr:nvSpPr>
        <xdr:cNvPr id="426" name="楕円 425"/>
        <xdr:cNvSpPr/>
      </xdr:nvSpPr>
      <xdr:spPr>
        <a:xfrm>
          <a:off x="9588500" y="133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52429</xdr:rowOff>
    </xdr:from>
    <xdr:ext cx="534377" cy="259045"/>
    <xdr:sp macro="" textlink="">
      <xdr:nvSpPr>
        <xdr:cNvPr id="427" name="テキスト ボックス 426"/>
        <xdr:cNvSpPr txBox="1"/>
      </xdr:nvSpPr>
      <xdr:spPr>
        <a:xfrm>
          <a:off x="9372111" y="130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125040</xdr:rowOff>
    </xdr:from>
    <xdr:to>
      <xdr:col>46</xdr:col>
      <xdr:colOff>38100</xdr:colOff>
      <xdr:row>78</xdr:row>
      <xdr:rowOff>55190</xdr:rowOff>
    </xdr:to>
    <xdr:sp macro="" textlink="">
      <xdr:nvSpPr>
        <xdr:cNvPr id="428" name="楕円 427"/>
        <xdr:cNvSpPr/>
      </xdr:nvSpPr>
      <xdr:spPr>
        <a:xfrm>
          <a:off x="8699500" y="133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71717</xdr:rowOff>
    </xdr:from>
    <xdr:ext cx="534377" cy="259045"/>
    <xdr:sp macro="" textlink="">
      <xdr:nvSpPr>
        <xdr:cNvPr id="429" name="テキスト ボックス 428"/>
        <xdr:cNvSpPr txBox="1"/>
      </xdr:nvSpPr>
      <xdr:spPr>
        <a:xfrm>
          <a:off x="8483111" y="1310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121655</xdr:rowOff>
    </xdr:from>
    <xdr:to>
      <xdr:col>41</xdr:col>
      <xdr:colOff>101600</xdr:colOff>
      <xdr:row>78</xdr:row>
      <xdr:rowOff>51805</xdr:rowOff>
    </xdr:to>
    <xdr:sp macro="" textlink="">
      <xdr:nvSpPr>
        <xdr:cNvPr id="430" name="楕円 429"/>
        <xdr:cNvSpPr/>
      </xdr:nvSpPr>
      <xdr:spPr>
        <a:xfrm>
          <a:off x="7810500" y="133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68332</xdr:rowOff>
    </xdr:from>
    <xdr:ext cx="534377" cy="259045"/>
    <xdr:sp macro="" textlink="">
      <xdr:nvSpPr>
        <xdr:cNvPr id="431" name="テキスト ボックス 430"/>
        <xdr:cNvSpPr txBox="1"/>
      </xdr:nvSpPr>
      <xdr:spPr>
        <a:xfrm>
          <a:off x="7594111" y="130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142174</xdr:rowOff>
    </xdr:from>
    <xdr:to>
      <xdr:col>36</xdr:col>
      <xdr:colOff>165100</xdr:colOff>
      <xdr:row>78</xdr:row>
      <xdr:rowOff>72324</xdr:rowOff>
    </xdr:to>
    <xdr:sp macro="" textlink="">
      <xdr:nvSpPr>
        <xdr:cNvPr id="432" name="楕円 431"/>
        <xdr:cNvSpPr/>
      </xdr:nvSpPr>
      <xdr:spPr>
        <a:xfrm>
          <a:off x="6921500" y="133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88851</xdr:rowOff>
    </xdr:from>
    <xdr:ext cx="534377" cy="259045"/>
    <xdr:sp macro="" textlink="">
      <xdr:nvSpPr>
        <xdr:cNvPr id="433" name="テキスト ボックス 432"/>
        <xdr:cNvSpPr txBox="1"/>
      </xdr:nvSpPr>
      <xdr:spPr>
        <a:xfrm>
          <a:off x="6705111" y="131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35213</xdr:rowOff>
    </xdr:from>
    <xdr:to>
      <xdr:col>55</xdr:col>
      <xdr:colOff>0</xdr:colOff>
      <xdr:row>95</xdr:row>
      <xdr:rowOff>47546</xdr:rowOff>
    </xdr:to>
    <xdr:cxnSp macro="">
      <xdr:nvCxnSpPr>
        <xdr:cNvPr id="458" name="直線コネクタ 457"/>
        <xdr:cNvCxnSpPr/>
      </xdr:nvCxnSpPr>
      <xdr:spPr>
        <a:xfrm>
          <a:off x="9639300" y="16322963"/>
          <a:ext cx="8382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157245</xdr:rowOff>
    </xdr:from>
    <xdr:to>
      <xdr:col>50</xdr:col>
      <xdr:colOff>114300</xdr:colOff>
      <xdr:row>95</xdr:row>
      <xdr:rowOff>35213</xdr:rowOff>
    </xdr:to>
    <xdr:cxnSp macro="">
      <xdr:nvCxnSpPr>
        <xdr:cNvPr id="461" name="直線コネクタ 460"/>
        <xdr:cNvCxnSpPr/>
      </xdr:nvCxnSpPr>
      <xdr:spPr>
        <a:xfrm>
          <a:off x="8750300" y="16273545"/>
          <a:ext cx="889000" cy="4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68452</xdr:rowOff>
    </xdr:from>
    <xdr:to>
      <xdr:col>45</xdr:col>
      <xdr:colOff>177800</xdr:colOff>
      <xdr:row>94</xdr:row>
      <xdr:rowOff>157245</xdr:rowOff>
    </xdr:to>
    <xdr:cxnSp macro="">
      <xdr:nvCxnSpPr>
        <xdr:cNvPr id="464" name="直線コネクタ 463"/>
        <xdr:cNvCxnSpPr/>
      </xdr:nvCxnSpPr>
      <xdr:spPr>
        <a:xfrm>
          <a:off x="7861300" y="15841852"/>
          <a:ext cx="889000" cy="4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68452</xdr:rowOff>
    </xdr:from>
    <xdr:to>
      <xdr:col>41</xdr:col>
      <xdr:colOff>50800</xdr:colOff>
      <xdr:row>95</xdr:row>
      <xdr:rowOff>31242</xdr:rowOff>
    </xdr:to>
    <xdr:cxnSp macro="">
      <xdr:nvCxnSpPr>
        <xdr:cNvPr id="467" name="直線コネクタ 466"/>
        <xdr:cNvCxnSpPr/>
      </xdr:nvCxnSpPr>
      <xdr:spPr>
        <a:xfrm flipV="1">
          <a:off x="6972300" y="15841852"/>
          <a:ext cx="889000" cy="4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168196</xdr:rowOff>
    </xdr:from>
    <xdr:to>
      <xdr:col>55</xdr:col>
      <xdr:colOff>50800</xdr:colOff>
      <xdr:row>95</xdr:row>
      <xdr:rowOff>98346</xdr:rowOff>
    </xdr:to>
    <xdr:sp macro="" textlink="">
      <xdr:nvSpPr>
        <xdr:cNvPr id="477" name="楕円 476"/>
        <xdr:cNvSpPr/>
      </xdr:nvSpPr>
      <xdr:spPr>
        <a:xfrm>
          <a:off x="10426700" y="162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19623</xdr:rowOff>
    </xdr:from>
    <xdr:ext cx="534377" cy="259045"/>
    <xdr:sp macro="" textlink="">
      <xdr:nvSpPr>
        <xdr:cNvPr id="478" name="土木費該当値テキスト"/>
        <xdr:cNvSpPr txBox="1"/>
      </xdr:nvSpPr>
      <xdr:spPr>
        <a:xfrm>
          <a:off x="10528300" y="1613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155863</xdr:rowOff>
    </xdr:from>
    <xdr:to>
      <xdr:col>50</xdr:col>
      <xdr:colOff>165100</xdr:colOff>
      <xdr:row>95</xdr:row>
      <xdr:rowOff>86013</xdr:rowOff>
    </xdr:to>
    <xdr:sp macro="" textlink="">
      <xdr:nvSpPr>
        <xdr:cNvPr id="479" name="楕円 478"/>
        <xdr:cNvSpPr/>
      </xdr:nvSpPr>
      <xdr:spPr>
        <a:xfrm>
          <a:off x="9588500" y="162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102540</xdr:rowOff>
    </xdr:from>
    <xdr:ext cx="534377" cy="259045"/>
    <xdr:sp macro="" textlink="">
      <xdr:nvSpPr>
        <xdr:cNvPr id="480" name="テキスト ボックス 479"/>
        <xdr:cNvSpPr txBox="1"/>
      </xdr:nvSpPr>
      <xdr:spPr>
        <a:xfrm>
          <a:off x="9372111" y="160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106445</xdr:rowOff>
    </xdr:from>
    <xdr:to>
      <xdr:col>46</xdr:col>
      <xdr:colOff>38100</xdr:colOff>
      <xdr:row>95</xdr:row>
      <xdr:rowOff>36595</xdr:rowOff>
    </xdr:to>
    <xdr:sp macro="" textlink="">
      <xdr:nvSpPr>
        <xdr:cNvPr id="481" name="楕円 480"/>
        <xdr:cNvSpPr/>
      </xdr:nvSpPr>
      <xdr:spPr>
        <a:xfrm>
          <a:off x="8699500" y="162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53122</xdr:rowOff>
    </xdr:from>
    <xdr:ext cx="534377" cy="259045"/>
    <xdr:sp macro="" textlink="">
      <xdr:nvSpPr>
        <xdr:cNvPr id="482" name="テキスト ボックス 481"/>
        <xdr:cNvSpPr txBox="1"/>
      </xdr:nvSpPr>
      <xdr:spPr>
        <a:xfrm>
          <a:off x="8483111" y="159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17652</xdr:rowOff>
    </xdr:from>
    <xdr:to>
      <xdr:col>41</xdr:col>
      <xdr:colOff>101600</xdr:colOff>
      <xdr:row>92</xdr:row>
      <xdr:rowOff>119252</xdr:rowOff>
    </xdr:to>
    <xdr:sp macro="" textlink="">
      <xdr:nvSpPr>
        <xdr:cNvPr id="483" name="楕円 482"/>
        <xdr:cNvSpPr/>
      </xdr:nvSpPr>
      <xdr:spPr>
        <a:xfrm>
          <a:off x="7810500" y="157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135779</xdr:rowOff>
    </xdr:from>
    <xdr:ext cx="599010" cy="259045"/>
    <xdr:sp macro="" textlink="">
      <xdr:nvSpPr>
        <xdr:cNvPr id="484" name="テキスト ボックス 483"/>
        <xdr:cNvSpPr txBox="1"/>
      </xdr:nvSpPr>
      <xdr:spPr>
        <a:xfrm>
          <a:off x="7561795" y="1556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151892</xdr:rowOff>
    </xdr:from>
    <xdr:to>
      <xdr:col>36</xdr:col>
      <xdr:colOff>165100</xdr:colOff>
      <xdr:row>95</xdr:row>
      <xdr:rowOff>82042</xdr:rowOff>
    </xdr:to>
    <xdr:sp macro="" textlink="">
      <xdr:nvSpPr>
        <xdr:cNvPr id="485" name="楕円 484"/>
        <xdr:cNvSpPr/>
      </xdr:nvSpPr>
      <xdr:spPr>
        <a:xfrm>
          <a:off x="6921500" y="162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98569</xdr:rowOff>
    </xdr:from>
    <xdr:ext cx="534377" cy="259045"/>
    <xdr:sp macro="" textlink="">
      <xdr:nvSpPr>
        <xdr:cNvPr id="486" name="テキスト ボックス 485"/>
        <xdr:cNvSpPr txBox="1"/>
      </xdr:nvSpPr>
      <xdr:spPr>
        <a:xfrm>
          <a:off x="6705111" y="160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23735</xdr:rowOff>
    </xdr:from>
    <xdr:to>
      <xdr:col>85</xdr:col>
      <xdr:colOff>127000</xdr:colOff>
      <xdr:row>36</xdr:row>
      <xdr:rowOff>74810</xdr:rowOff>
    </xdr:to>
    <xdr:cxnSp macro="">
      <xdr:nvCxnSpPr>
        <xdr:cNvPr id="518" name="直線コネクタ 517"/>
        <xdr:cNvCxnSpPr/>
      </xdr:nvCxnSpPr>
      <xdr:spPr>
        <a:xfrm flipV="1">
          <a:off x="15481300" y="6195935"/>
          <a:ext cx="8382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122065</xdr:rowOff>
    </xdr:from>
    <xdr:to>
      <xdr:col>81</xdr:col>
      <xdr:colOff>50800</xdr:colOff>
      <xdr:row>36</xdr:row>
      <xdr:rowOff>74810</xdr:rowOff>
    </xdr:to>
    <xdr:cxnSp macro="">
      <xdr:nvCxnSpPr>
        <xdr:cNvPr id="521" name="直線コネクタ 520"/>
        <xdr:cNvCxnSpPr/>
      </xdr:nvCxnSpPr>
      <xdr:spPr>
        <a:xfrm>
          <a:off x="14592300" y="6122815"/>
          <a:ext cx="889000" cy="12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122065</xdr:rowOff>
    </xdr:from>
    <xdr:to>
      <xdr:col>76</xdr:col>
      <xdr:colOff>114300</xdr:colOff>
      <xdr:row>36</xdr:row>
      <xdr:rowOff>36438</xdr:rowOff>
    </xdr:to>
    <xdr:cxnSp macro="">
      <xdr:nvCxnSpPr>
        <xdr:cNvPr id="524" name="直線コネクタ 523"/>
        <xdr:cNvCxnSpPr/>
      </xdr:nvCxnSpPr>
      <xdr:spPr>
        <a:xfrm flipV="1">
          <a:off x="13703300" y="6122815"/>
          <a:ext cx="889000" cy="8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97115</xdr:rowOff>
    </xdr:from>
    <xdr:to>
      <xdr:col>71</xdr:col>
      <xdr:colOff>177800</xdr:colOff>
      <xdr:row>36</xdr:row>
      <xdr:rowOff>36438</xdr:rowOff>
    </xdr:to>
    <xdr:cxnSp macro="">
      <xdr:nvCxnSpPr>
        <xdr:cNvPr id="527" name="直線コネクタ 526"/>
        <xdr:cNvCxnSpPr/>
      </xdr:nvCxnSpPr>
      <xdr:spPr>
        <a:xfrm>
          <a:off x="12814300" y="6097865"/>
          <a:ext cx="889000" cy="1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144385</xdr:rowOff>
    </xdr:from>
    <xdr:to>
      <xdr:col>85</xdr:col>
      <xdr:colOff>177800</xdr:colOff>
      <xdr:row>36</xdr:row>
      <xdr:rowOff>74535</xdr:rowOff>
    </xdr:to>
    <xdr:sp macro="" textlink="">
      <xdr:nvSpPr>
        <xdr:cNvPr id="537" name="楕円 536"/>
        <xdr:cNvSpPr/>
      </xdr:nvSpPr>
      <xdr:spPr>
        <a:xfrm>
          <a:off x="16268700" y="6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167262</xdr:rowOff>
    </xdr:from>
    <xdr:ext cx="534377" cy="259045"/>
    <xdr:sp macro="" textlink="">
      <xdr:nvSpPr>
        <xdr:cNvPr id="538" name="消防費該当値テキスト"/>
        <xdr:cNvSpPr txBox="1"/>
      </xdr:nvSpPr>
      <xdr:spPr>
        <a:xfrm>
          <a:off x="16370300" y="59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24010</xdr:rowOff>
    </xdr:from>
    <xdr:to>
      <xdr:col>81</xdr:col>
      <xdr:colOff>101600</xdr:colOff>
      <xdr:row>36</xdr:row>
      <xdr:rowOff>125610</xdr:rowOff>
    </xdr:to>
    <xdr:sp macro="" textlink="">
      <xdr:nvSpPr>
        <xdr:cNvPr id="539" name="楕円 538"/>
        <xdr:cNvSpPr/>
      </xdr:nvSpPr>
      <xdr:spPr>
        <a:xfrm>
          <a:off x="15430500" y="61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142137</xdr:rowOff>
    </xdr:from>
    <xdr:ext cx="534377" cy="259045"/>
    <xdr:sp macro="" textlink="">
      <xdr:nvSpPr>
        <xdr:cNvPr id="540" name="テキスト ボックス 539"/>
        <xdr:cNvSpPr txBox="1"/>
      </xdr:nvSpPr>
      <xdr:spPr>
        <a:xfrm>
          <a:off x="15214111" y="59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71265</xdr:rowOff>
    </xdr:from>
    <xdr:to>
      <xdr:col>76</xdr:col>
      <xdr:colOff>165100</xdr:colOff>
      <xdr:row>36</xdr:row>
      <xdr:rowOff>1415</xdr:rowOff>
    </xdr:to>
    <xdr:sp macro="" textlink="">
      <xdr:nvSpPr>
        <xdr:cNvPr id="541" name="楕円 540"/>
        <xdr:cNvSpPr/>
      </xdr:nvSpPr>
      <xdr:spPr>
        <a:xfrm>
          <a:off x="14541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17942</xdr:rowOff>
    </xdr:from>
    <xdr:ext cx="534377" cy="259045"/>
    <xdr:sp macro="" textlink="">
      <xdr:nvSpPr>
        <xdr:cNvPr id="542" name="テキスト ボックス 541"/>
        <xdr:cNvSpPr txBox="1"/>
      </xdr:nvSpPr>
      <xdr:spPr>
        <a:xfrm>
          <a:off x="14325111" y="58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157088</xdr:rowOff>
    </xdr:from>
    <xdr:to>
      <xdr:col>72</xdr:col>
      <xdr:colOff>38100</xdr:colOff>
      <xdr:row>36</xdr:row>
      <xdr:rowOff>87238</xdr:rowOff>
    </xdr:to>
    <xdr:sp macro="" textlink="">
      <xdr:nvSpPr>
        <xdr:cNvPr id="543" name="楕円 542"/>
        <xdr:cNvSpPr/>
      </xdr:nvSpPr>
      <xdr:spPr>
        <a:xfrm>
          <a:off x="13652500" y="61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103765</xdr:rowOff>
    </xdr:from>
    <xdr:ext cx="534377" cy="259045"/>
    <xdr:sp macro="" textlink="">
      <xdr:nvSpPr>
        <xdr:cNvPr id="544" name="テキスト ボックス 543"/>
        <xdr:cNvSpPr txBox="1"/>
      </xdr:nvSpPr>
      <xdr:spPr>
        <a:xfrm>
          <a:off x="13436111" y="59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46315</xdr:rowOff>
    </xdr:from>
    <xdr:to>
      <xdr:col>67</xdr:col>
      <xdr:colOff>101600</xdr:colOff>
      <xdr:row>35</xdr:row>
      <xdr:rowOff>147915</xdr:rowOff>
    </xdr:to>
    <xdr:sp macro="" textlink="">
      <xdr:nvSpPr>
        <xdr:cNvPr id="545" name="楕円 544"/>
        <xdr:cNvSpPr/>
      </xdr:nvSpPr>
      <xdr:spPr>
        <a:xfrm>
          <a:off x="12763500" y="60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164442</xdr:rowOff>
    </xdr:from>
    <xdr:ext cx="534377" cy="259045"/>
    <xdr:sp macro="" textlink="">
      <xdr:nvSpPr>
        <xdr:cNvPr id="546" name="テキスト ボックス 545"/>
        <xdr:cNvSpPr txBox="1"/>
      </xdr:nvSpPr>
      <xdr:spPr>
        <a:xfrm>
          <a:off x="12547111" y="582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93469</xdr:rowOff>
    </xdr:from>
    <xdr:to>
      <xdr:col>85</xdr:col>
      <xdr:colOff>127000</xdr:colOff>
      <xdr:row>56</xdr:row>
      <xdr:rowOff>15974</xdr:rowOff>
    </xdr:to>
    <xdr:cxnSp macro="">
      <xdr:nvCxnSpPr>
        <xdr:cNvPr id="575" name="直線コネクタ 574"/>
        <xdr:cNvCxnSpPr/>
      </xdr:nvCxnSpPr>
      <xdr:spPr>
        <a:xfrm flipV="1">
          <a:off x="15481300" y="9523219"/>
          <a:ext cx="8382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15974</xdr:rowOff>
    </xdr:from>
    <xdr:to>
      <xdr:col>81</xdr:col>
      <xdr:colOff>50800</xdr:colOff>
      <xdr:row>56</xdr:row>
      <xdr:rowOff>50577</xdr:rowOff>
    </xdr:to>
    <xdr:cxnSp macro="">
      <xdr:nvCxnSpPr>
        <xdr:cNvPr id="578" name="直線コネクタ 577"/>
        <xdr:cNvCxnSpPr/>
      </xdr:nvCxnSpPr>
      <xdr:spPr>
        <a:xfrm flipV="1">
          <a:off x="14592300" y="9617174"/>
          <a:ext cx="889000" cy="3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50577</xdr:rowOff>
    </xdr:from>
    <xdr:to>
      <xdr:col>76</xdr:col>
      <xdr:colOff>114300</xdr:colOff>
      <xdr:row>56</xdr:row>
      <xdr:rowOff>79532</xdr:rowOff>
    </xdr:to>
    <xdr:cxnSp macro="">
      <xdr:nvCxnSpPr>
        <xdr:cNvPr id="581" name="直線コネクタ 580"/>
        <xdr:cNvCxnSpPr/>
      </xdr:nvCxnSpPr>
      <xdr:spPr>
        <a:xfrm flipV="1">
          <a:off x="13703300" y="965177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8697</xdr:rowOff>
    </xdr:from>
    <xdr:to>
      <xdr:col>71</xdr:col>
      <xdr:colOff>177800</xdr:colOff>
      <xdr:row>56</xdr:row>
      <xdr:rowOff>79532</xdr:rowOff>
    </xdr:to>
    <xdr:cxnSp macro="">
      <xdr:nvCxnSpPr>
        <xdr:cNvPr id="584" name="直線コネクタ 583"/>
        <xdr:cNvCxnSpPr/>
      </xdr:nvCxnSpPr>
      <xdr:spPr>
        <a:xfrm>
          <a:off x="12814300" y="9266997"/>
          <a:ext cx="889000" cy="4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42669</xdr:rowOff>
    </xdr:from>
    <xdr:to>
      <xdr:col>85</xdr:col>
      <xdr:colOff>177800</xdr:colOff>
      <xdr:row>55</xdr:row>
      <xdr:rowOff>144269</xdr:rowOff>
    </xdr:to>
    <xdr:sp macro="" textlink="">
      <xdr:nvSpPr>
        <xdr:cNvPr id="594" name="楕円 593"/>
        <xdr:cNvSpPr/>
      </xdr:nvSpPr>
      <xdr:spPr>
        <a:xfrm>
          <a:off x="16268700" y="947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65546</xdr:rowOff>
    </xdr:from>
    <xdr:ext cx="534377" cy="259045"/>
    <xdr:sp macro="" textlink="">
      <xdr:nvSpPr>
        <xdr:cNvPr id="595" name="教育費該当値テキスト"/>
        <xdr:cNvSpPr txBox="1"/>
      </xdr:nvSpPr>
      <xdr:spPr>
        <a:xfrm>
          <a:off x="16370300" y="93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136624</xdr:rowOff>
    </xdr:from>
    <xdr:to>
      <xdr:col>81</xdr:col>
      <xdr:colOff>101600</xdr:colOff>
      <xdr:row>56</xdr:row>
      <xdr:rowOff>66774</xdr:rowOff>
    </xdr:to>
    <xdr:sp macro="" textlink="">
      <xdr:nvSpPr>
        <xdr:cNvPr id="596" name="楕円 595"/>
        <xdr:cNvSpPr/>
      </xdr:nvSpPr>
      <xdr:spPr>
        <a:xfrm>
          <a:off x="15430500" y="95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83301</xdr:rowOff>
    </xdr:from>
    <xdr:ext cx="534377" cy="259045"/>
    <xdr:sp macro="" textlink="">
      <xdr:nvSpPr>
        <xdr:cNvPr id="597" name="テキスト ボックス 596"/>
        <xdr:cNvSpPr txBox="1"/>
      </xdr:nvSpPr>
      <xdr:spPr>
        <a:xfrm>
          <a:off x="15214111" y="934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171227</xdr:rowOff>
    </xdr:from>
    <xdr:to>
      <xdr:col>76</xdr:col>
      <xdr:colOff>165100</xdr:colOff>
      <xdr:row>56</xdr:row>
      <xdr:rowOff>101377</xdr:rowOff>
    </xdr:to>
    <xdr:sp macro="" textlink="">
      <xdr:nvSpPr>
        <xdr:cNvPr id="598" name="楕円 597"/>
        <xdr:cNvSpPr/>
      </xdr:nvSpPr>
      <xdr:spPr>
        <a:xfrm>
          <a:off x="14541500" y="96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117904</xdr:rowOff>
    </xdr:from>
    <xdr:ext cx="534377" cy="259045"/>
    <xdr:sp macro="" textlink="">
      <xdr:nvSpPr>
        <xdr:cNvPr id="599" name="テキスト ボックス 598"/>
        <xdr:cNvSpPr txBox="1"/>
      </xdr:nvSpPr>
      <xdr:spPr>
        <a:xfrm>
          <a:off x="14325111" y="93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28732</xdr:rowOff>
    </xdr:from>
    <xdr:to>
      <xdr:col>72</xdr:col>
      <xdr:colOff>38100</xdr:colOff>
      <xdr:row>56</xdr:row>
      <xdr:rowOff>130332</xdr:rowOff>
    </xdr:to>
    <xdr:sp macro="" textlink="">
      <xdr:nvSpPr>
        <xdr:cNvPr id="600" name="楕円 599"/>
        <xdr:cNvSpPr/>
      </xdr:nvSpPr>
      <xdr:spPr>
        <a:xfrm>
          <a:off x="13652500" y="96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146859</xdr:rowOff>
    </xdr:from>
    <xdr:ext cx="534377" cy="259045"/>
    <xdr:sp macro="" textlink="">
      <xdr:nvSpPr>
        <xdr:cNvPr id="601" name="テキスト ボックス 600"/>
        <xdr:cNvSpPr txBox="1"/>
      </xdr:nvSpPr>
      <xdr:spPr>
        <a:xfrm>
          <a:off x="13436111" y="94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129347</xdr:rowOff>
    </xdr:from>
    <xdr:to>
      <xdr:col>67</xdr:col>
      <xdr:colOff>101600</xdr:colOff>
      <xdr:row>54</xdr:row>
      <xdr:rowOff>59497</xdr:rowOff>
    </xdr:to>
    <xdr:sp macro="" textlink="">
      <xdr:nvSpPr>
        <xdr:cNvPr id="602" name="楕円 601"/>
        <xdr:cNvSpPr/>
      </xdr:nvSpPr>
      <xdr:spPr>
        <a:xfrm>
          <a:off x="12763500" y="92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76024</xdr:rowOff>
    </xdr:from>
    <xdr:ext cx="599010" cy="259045"/>
    <xdr:sp macro="" textlink="">
      <xdr:nvSpPr>
        <xdr:cNvPr id="603" name="テキスト ボックス 602"/>
        <xdr:cNvSpPr txBox="1"/>
      </xdr:nvSpPr>
      <xdr:spPr>
        <a:xfrm>
          <a:off x="12514795" y="899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76498</xdr:rowOff>
    </xdr:from>
    <xdr:to>
      <xdr:col>85</xdr:col>
      <xdr:colOff>127000</xdr:colOff>
      <xdr:row>79</xdr:row>
      <xdr:rowOff>98879</xdr:rowOff>
    </xdr:to>
    <xdr:cxnSp macro="">
      <xdr:nvCxnSpPr>
        <xdr:cNvPr id="634" name="直線コネクタ 633"/>
        <xdr:cNvCxnSpPr/>
      </xdr:nvCxnSpPr>
      <xdr:spPr>
        <a:xfrm flipV="1">
          <a:off x="15481300" y="13621048"/>
          <a:ext cx="838200" cy="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59364</xdr:rowOff>
    </xdr:from>
    <xdr:to>
      <xdr:col>76</xdr:col>
      <xdr:colOff>114300</xdr:colOff>
      <xdr:row>79</xdr:row>
      <xdr:rowOff>98879</xdr:rowOff>
    </xdr:to>
    <xdr:cxnSp macro="">
      <xdr:nvCxnSpPr>
        <xdr:cNvPr id="640" name="直線コネクタ 639"/>
        <xdr:cNvCxnSpPr/>
      </xdr:nvCxnSpPr>
      <xdr:spPr>
        <a:xfrm>
          <a:off x="13703300" y="13603914"/>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49730</xdr:rowOff>
    </xdr:from>
    <xdr:to>
      <xdr:col>71</xdr:col>
      <xdr:colOff>177800</xdr:colOff>
      <xdr:row>79</xdr:row>
      <xdr:rowOff>59364</xdr:rowOff>
    </xdr:to>
    <xdr:cxnSp macro="">
      <xdr:nvCxnSpPr>
        <xdr:cNvPr id="643" name="直線コネクタ 642"/>
        <xdr:cNvCxnSpPr/>
      </xdr:nvCxnSpPr>
      <xdr:spPr>
        <a:xfrm>
          <a:off x="12814300" y="13594280"/>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111675</xdr:rowOff>
    </xdr:from>
    <xdr:ext cx="469744" cy="259045"/>
    <xdr:sp macro="" textlink="">
      <xdr:nvSpPr>
        <xdr:cNvPr id="645" name="テキスト ボックス 644"/>
        <xdr:cNvSpPr txBox="1"/>
      </xdr:nvSpPr>
      <xdr:spPr>
        <a:xfrm>
          <a:off x="13468428" y="13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7" name="テキスト ボックス 646"/>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25698</xdr:rowOff>
    </xdr:from>
    <xdr:to>
      <xdr:col>85</xdr:col>
      <xdr:colOff>177800</xdr:colOff>
      <xdr:row>79</xdr:row>
      <xdr:rowOff>127298</xdr:rowOff>
    </xdr:to>
    <xdr:sp macro="" textlink="">
      <xdr:nvSpPr>
        <xdr:cNvPr id="653" name="楕円 652"/>
        <xdr:cNvSpPr/>
      </xdr:nvSpPr>
      <xdr:spPr>
        <a:xfrm>
          <a:off x="16268700" y="135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8564</xdr:rowOff>
    </xdr:from>
    <xdr:to>
      <xdr:col>72</xdr:col>
      <xdr:colOff>38100</xdr:colOff>
      <xdr:row>79</xdr:row>
      <xdr:rowOff>110164</xdr:rowOff>
    </xdr:to>
    <xdr:sp macro="" textlink="">
      <xdr:nvSpPr>
        <xdr:cNvPr id="659" name="楕円 658"/>
        <xdr:cNvSpPr/>
      </xdr:nvSpPr>
      <xdr:spPr>
        <a:xfrm>
          <a:off x="13652500" y="135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126691</xdr:rowOff>
    </xdr:from>
    <xdr:ext cx="469744" cy="259045"/>
    <xdr:sp macro="" textlink="">
      <xdr:nvSpPr>
        <xdr:cNvPr id="660" name="テキスト ボックス 659"/>
        <xdr:cNvSpPr txBox="1"/>
      </xdr:nvSpPr>
      <xdr:spPr>
        <a:xfrm>
          <a:off x="13468428" y="1332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170380</xdr:rowOff>
    </xdr:from>
    <xdr:to>
      <xdr:col>67</xdr:col>
      <xdr:colOff>101600</xdr:colOff>
      <xdr:row>79</xdr:row>
      <xdr:rowOff>100530</xdr:rowOff>
    </xdr:to>
    <xdr:sp macro="" textlink="">
      <xdr:nvSpPr>
        <xdr:cNvPr id="661" name="楕円 660"/>
        <xdr:cNvSpPr/>
      </xdr:nvSpPr>
      <xdr:spPr>
        <a:xfrm>
          <a:off x="12763500" y="135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117057</xdr:rowOff>
    </xdr:from>
    <xdr:ext cx="469744" cy="259045"/>
    <xdr:sp macro="" textlink="">
      <xdr:nvSpPr>
        <xdr:cNvPr id="662" name="テキスト ボックス 661"/>
        <xdr:cNvSpPr txBox="1"/>
      </xdr:nvSpPr>
      <xdr:spPr>
        <a:xfrm>
          <a:off x="12579428" y="1331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155373</xdr:rowOff>
    </xdr:from>
    <xdr:to>
      <xdr:col>85</xdr:col>
      <xdr:colOff>127000</xdr:colOff>
      <xdr:row>96</xdr:row>
      <xdr:rowOff>161806</xdr:rowOff>
    </xdr:to>
    <xdr:cxnSp macro="">
      <xdr:nvCxnSpPr>
        <xdr:cNvPr id="689" name="直線コネクタ 688"/>
        <xdr:cNvCxnSpPr/>
      </xdr:nvCxnSpPr>
      <xdr:spPr>
        <a:xfrm flipV="1">
          <a:off x="15481300" y="16614573"/>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161806</xdr:rowOff>
    </xdr:from>
    <xdr:to>
      <xdr:col>81</xdr:col>
      <xdr:colOff>50800</xdr:colOff>
      <xdr:row>96</xdr:row>
      <xdr:rowOff>168366</xdr:rowOff>
    </xdr:to>
    <xdr:cxnSp macro="">
      <xdr:nvCxnSpPr>
        <xdr:cNvPr id="692" name="直線コネクタ 691"/>
        <xdr:cNvCxnSpPr/>
      </xdr:nvCxnSpPr>
      <xdr:spPr>
        <a:xfrm flipV="1">
          <a:off x="14592300" y="16621006"/>
          <a:ext cx="889000" cy="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168366</xdr:rowOff>
    </xdr:from>
    <xdr:to>
      <xdr:col>76</xdr:col>
      <xdr:colOff>114300</xdr:colOff>
      <xdr:row>97</xdr:row>
      <xdr:rowOff>33122</xdr:rowOff>
    </xdr:to>
    <xdr:cxnSp macro="">
      <xdr:nvCxnSpPr>
        <xdr:cNvPr id="695" name="直線コネクタ 694"/>
        <xdr:cNvCxnSpPr/>
      </xdr:nvCxnSpPr>
      <xdr:spPr>
        <a:xfrm flipV="1">
          <a:off x="13703300" y="16627566"/>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33122</xdr:rowOff>
    </xdr:from>
    <xdr:to>
      <xdr:col>71</xdr:col>
      <xdr:colOff>177800</xdr:colOff>
      <xdr:row>97</xdr:row>
      <xdr:rowOff>33155</xdr:rowOff>
    </xdr:to>
    <xdr:cxnSp macro="">
      <xdr:nvCxnSpPr>
        <xdr:cNvPr id="698" name="直線コネクタ 697"/>
        <xdr:cNvCxnSpPr/>
      </xdr:nvCxnSpPr>
      <xdr:spPr>
        <a:xfrm flipV="1">
          <a:off x="12814300" y="1666377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104573</xdr:rowOff>
    </xdr:from>
    <xdr:to>
      <xdr:col>85</xdr:col>
      <xdr:colOff>177800</xdr:colOff>
      <xdr:row>97</xdr:row>
      <xdr:rowOff>34723</xdr:rowOff>
    </xdr:to>
    <xdr:sp macro="" textlink="">
      <xdr:nvSpPr>
        <xdr:cNvPr id="708" name="楕円 707"/>
        <xdr:cNvSpPr/>
      </xdr:nvSpPr>
      <xdr:spPr>
        <a:xfrm>
          <a:off x="16268700" y="165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127450</xdr:rowOff>
    </xdr:from>
    <xdr:ext cx="534377" cy="259045"/>
    <xdr:sp macro="" textlink="">
      <xdr:nvSpPr>
        <xdr:cNvPr id="709" name="公債費該当値テキスト"/>
        <xdr:cNvSpPr txBox="1"/>
      </xdr:nvSpPr>
      <xdr:spPr>
        <a:xfrm>
          <a:off x="16370300" y="164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111006</xdr:rowOff>
    </xdr:from>
    <xdr:to>
      <xdr:col>81</xdr:col>
      <xdr:colOff>101600</xdr:colOff>
      <xdr:row>97</xdr:row>
      <xdr:rowOff>41156</xdr:rowOff>
    </xdr:to>
    <xdr:sp macro="" textlink="">
      <xdr:nvSpPr>
        <xdr:cNvPr id="710" name="楕円 709"/>
        <xdr:cNvSpPr/>
      </xdr:nvSpPr>
      <xdr:spPr>
        <a:xfrm>
          <a:off x="15430500" y="165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57683</xdr:rowOff>
    </xdr:from>
    <xdr:ext cx="534377" cy="259045"/>
    <xdr:sp macro="" textlink="">
      <xdr:nvSpPr>
        <xdr:cNvPr id="711" name="テキスト ボックス 710"/>
        <xdr:cNvSpPr txBox="1"/>
      </xdr:nvSpPr>
      <xdr:spPr>
        <a:xfrm>
          <a:off x="15214111" y="163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117566</xdr:rowOff>
    </xdr:from>
    <xdr:to>
      <xdr:col>76</xdr:col>
      <xdr:colOff>165100</xdr:colOff>
      <xdr:row>97</xdr:row>
      <xdr:rowOff>47716</xdr:rowOff>
    </xdr:to>
    <xdr:sp macro="" textlink="">
      <xdr:nvSpPr>
        <xdr:cNvPr id="712" name="楕円 711"/>
        <xdr:cNvSpPr/>
      </xdr:nvSpPr>
      <xdr:spPr>
        <a:xfrm>
          <a:off x="14541500" y="165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64243</xdr:rowOff>
    </xdr:from>
    <xdr:ext cx="534377" cy="259045"/>
    <xdr:sp macro="" textlink="">
      <xdr:nvSpPr>
        <xdr:cNvPr id="713" name="テキスト ボックス 712"/>
        <xdr:cNvSpPr txBox="1"/>
      </xdr:nvSpPr>
      <xdr:spPr>
        <a:xfrm>
          <a:off x="14325111" y="163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153772</xdr:rowOff>
    </xdr:from>
    <xdr:to>
      <xdr:col>72</xdr:col>
      <xdr:colOff>38100</xdr:colOff>
      <xdr:row>97</xdr:row>
      <xdr:rowOff>83922</xdr:rowOff>
    </xdr:to>
    <xdr:sp macro="" textlink="">
      <xdr:nvSpPr>
        <xdr:cNvPr id="714" name="楕円 713"/>
        <xdr:cNvSpPr/>
      </xdr:nvSpPr>
      <xdr:spPr>
        <a:xfrm>
          <a:off x="13652500" y="166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100449</xdr:rowOff>
    </xdr:from>
    <xdr:ext cx="534377" cy="259045"/>
    <xdr:sp macro="" textlink="">
      <xdr:nvSpPr>
        <xdr:cNvPr id="715" name="テキスト ボックス 714"/>
        <xdr:cNvSpPr txBox="1"/>
      </xdr:nvSpPr>
      <xdr:spPr>
        <a:xfrm>
          <a:off x="13436111" y="163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153805</xdr:rowOff>
    </xdr:from>
    <xdr:to>
      <xdr:col>67</xdr:col>
      <xdr:colOff>101600</xdr:colOff>
      <xdr:row>97</xdr:row>
      <xdr:rowOff>83955</xdr:rowOff>
    </xdr:to>
    <xdr:sp macro="" textlink="">
      <xdr:nvSpPr>
        <xdr:cNvPr id="716" name="楕円 715"/>
        <xdr:cNvSpPr/>
      </xdr:nvSpPr>
      <xdr:spPr>
        <a:xfrm>
          <a:off x="12763500" y="166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100482</xdr:rowOff>
    </xdr:from>
    <xdr:ext cx="534377" cy="259045"/>
    <xdr:sp macro="" textlink="">
      <xdr:nvSpPr>
        <xdr:cNvPr id="717" name="テキスト ボックス 716"/>
        <xdr:cNvSpPr txBox="1"/>
      </xdr:nvSpPr>
      <xdr:spPr>
        <a:xfrm>
          <a:off x="12547111" y="1638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議会費は、住民一人当たり７，７２３円で類似団体でも高い水準にある。議会費の構成は、議会運営費、調査研修費、議員報酬等及び職員人件費で、議員報酬等が議会費の約７０％を占めている。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民生費は、類似団体平均を下回っているが、前年度比６，５２９円増となった主な要因は、令和元年発生台風１９号に係る災害救助費等によるものである。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類似団体平均を上回っている。農林関係施設を多く有していること、農地等に係る交付金事業、農業集落排水事業特別会計への繰出金が主な要因として挙げられるが、令和元年度の増加は、産地パワーアップ事業に係る事業費の増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教育費は、類似団体と同水準で推移してきたが、令和元年度は、小学校空調設備整備事業及び統合中学校整備事業の増により、住民一人当たり２０，８２３円増となった。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大規模事業が続いた平成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年度までは、財政調整基金を取崩し、事業財源を確保してきたが、平成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繰り入れを行わず、令和元年度は台風１９号に係る災害復旧等の臨時的な支出に対応するため、財政調整基金の繰入れを行った。今後は、統合中学校整備事業が本格化するため、特定目的基金（教育施設整備等基金）と共に財政調整基金の取崩しを行わざるを得ない状況が続くと思われる。財政調整基金について標準財政規模の１０％を保持していくことが大変厳しい状況が懸念されるが、できる限り保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令和元年度決算は、実質収支額が一般会計で３３０，５０４千円、国民健康保険特別会計で１８，８２９千円、介護保険特別会計で５６，２４３千円、後期高齢者医療特別会計で２１３千円の黒字となった。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においては、水道事業が７０２，２３７千円、病院事業が４，０２５千円、下水道事業特別会計が５，６２４千円、特別環境保全下水道事業特別会計が２，３３１千円、農業集落排水事業特別会計が３，８３４千円の資金余剰額があり、連結実質赤字は発生し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R12" sqref="R12:V1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8239274</v>
      </c>
      <c r="BO4" s="431"/>
      <c r="BP4" s="431"/>
      <c r="BQ4" s="431"/>
      <c r="BR4" s="431"/>
      <c r="BS4" s="431"/>
      <c r="BT4" s="431"/>
      <c r="BU4" s="432"/>
      <c r="BV4" s="430">
        <v>8025493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7891364</v>
      </c>
      <c r="BO5" s="468"/>
      <c r="BP5" s="468"/>
      <c r="BQ5" s="468"/>
      <c r="BR5" s="468"/>
      <c r="BS5" s="468"/>
      <c r="BT5" s="468"/>
      <c r="BU5" s="469"/>
      <c r="BV5" s="467">
        <v>7714813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90.6</v>
      </c>
      <c r="CU5" s="465"/>
      <c r="CV5" s="465"/>
      <c r="CW5" s="465"/>
      <c r="CX5" s="465"/>
      <c r="CY5" s="465"/>
      <c r="CZ5" s="465"/>
      <c r="DA5" s="466"/>
      <c r="DB5" s="464">
        <v>90.2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347910</v>
      </c>
      <c r="BO6" s="468"/>
      <c r="BP6" s="468"/>
      <c r="BQ6" s="468"/>
      <c r="BR6" s="468"/>
      <c r="BS6" s="468"/>
      <c r="BT6" s="468"/>
      <c r="BU6" s="469"/>
      <c r="BV6" s="467">
        <v>310680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94.3</v>
      </c>
      <c r="CU6" s="505"/>
      <c r="CV6" s="505"/>
      <c r="CW6" s="505"/>
      <c r="CX6" s="505"/>
      <c r="CY6" s="505"/>
      <c r="CZ6" s="505"/>
      <c r="DA6" s="506"/>
      <c r="DB6" s="504">
        <v>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17406</v>
      </c>
      <c r="BO7" s="468"/>
      <c r="BP7" s="468"/>
      <c r="BQ7" s="468"/>
      <c r="BR7" s="468"/>
      <c r="BS7" s="468"/>
      <c r="BT7" s="468"/>
      <c r="BU7" s="469"/>
      <c r="BV7" s="467">
        <v>7968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5236319</v>
      </c>
      <c r="CU7" s="468"/>
      <c r="CV7" s="468"/>
      <c r="CW7" s="468"/>
      <c r="CX7" s="468"/>
      <c r="CY7" s="468"/>
      <c r="CZ7" s="468"/>
      <c r="DA7" s="469"/>
      <c r="DB7" s="467">
        <v>5200413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330504</v>
      </c>
      <c r="BO8" s="468"/>
      <c r="BP8" s="468"/>
      <c r="BQ8" s="468"/>
      <c r="BR8" s="468"/>
      <c r="BS8" s="468"/>
      <c r="BT8" s="468"/>
      <c r="BU8" s="469"/>
      <c r="BV8" s="467">
        <v>302712</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0.39</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15037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27792</v>
      </c>
      <c r="BO9" s="468"/>
      <c r="BP9" s="468"/>
      <c r="BQ9" s="468"/>
      <c r="BR9" s="468"/>
      <c r="BS9" s="468"/>
      <c r="BT9" s="468"/>
      <c r="BU9" s="469"/>
      <c r="BV9" s="467">
        <v>37519</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15.5</v>
      </c>
      <c r="CU9" s="465"/>
      <c r="CV9" s="465"/>
      <c r="CW9" s="465"/>
      <c r="CX9" s="465"/>
      <c r="CY9" s="465"/>
      <c r="CZ9" s="465"/>
      <c r="DA9" s="466"/>
      <c r="DB9" s="464">
        <v>15.5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15805</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104</v>
      </c>
      <c r="BO10" s="468"/>
      <c r="BP10" s="468"/>
      <c r="BQ10" s="468"/>
      <c r="BR10" s="468"/>
      <c r="BS10" s="468"/>
      <c r="BT10" s="468"/>
      <c r="BU10" s="469"/>
      <c r="BV10" s="467">
        <v>50628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13951</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6090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13889</v>
      </c>
      <c r="S13" s="552"/>
      <c r="T13" s="552"/>
      <c r="U13" s="552"/>
      <c r="V13" s="553"/>
      <c r="W13" s="483" t="s">
        <v>137</v>
      </c>
      <c r="X13" s="484"/>
      <c r="Y13" s="484"/>
      <c r="Z13" s="484"/>
      <c r="AA13" s="484"/>
      <c r="AB13" s="474"/>
      <c r="AC13" s="518">
        <v>923</v>
      </c>
      <c r="AD13" s="519"/>
      <c r="AE13" s="519"/>
      <c r="AF13" s="519"/>
      <c r="AG13" s="561"/>
      <c r="AH13" s="518">
        <v>926</v>
      </c>
      <c r="AI13" s="519"/>
      <c r="AJ13" s="519"/>
      <c r="AK13" s="519"/>
      <c r="AL13" s="520"/>
      <c r="AM13" s="496" t="s">
        <v>138</v>
      </c>
      <c r="AN13" s="497"/>
      <c r="AO13" s="497"/>
      <c r="AP13" s="497"/>
      <c r="AQ13" s="497"/>
      <c r="AR13" s="497"/>
      <c r="AS13" s="497"/>
      <c r="AT13" s="498"/>
      <c r="AU13" s="499" t="s">
        <v>118</v>
      </c>
      <c r="AV13" s="500"/>
      <c r="AW13" s="500"/>
      <c r="AX13" s="500"/>
      <c r="AY13" s="501" t="s">
        <v>139</v>
      </c>
      <c r="AZ13" s="502"/>
      <c r="BA13" s="502"/>
      <c r="BB13" s="502"/>
      <c r="BC13" s="502"/>
      <c r="BD13" s="502"/>
      <c r="BE13" s="502"/>
      <c r="BF13" s="502"/>
      <c r="BG13" s="502"/>
      <c r="BH13" s="502"/>
      <c r="BI13" s="502"/>
      <c r="BJ13" s="502"/>
      <c r="BK13" s="502"/>
      <c r="BL13" s="502"/>
      <c r="BM13" s="503"/>
      <c r="BN13" s="467">
        <v>21806</v>
      </c>
      <c r="BO13" s="468"/>
      <c r="BP13" s="468"/>
      <c r="BQ13" s="468"/>
      <c r="BR13" s="468"/>
      <c r="BS13" s="468"/>
      <c r="BT13" s="468"/>
      <c r="BU13" s="469"/>
      <c r="BV13" s="467">
        <v>88147</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10.7</v>
      </c>
      <c r="CU13" s="465"/>
      <c r="CV13" s="465"/>
      <c r="CW13" s="465"/>
      <c r="CX13" s="465"/>
      <c r="CY13" s="465"/>
      <c r="CZ13" s="465"/>
      <c r="DA13" s="466"/>
      <c r="DB13" s="464">
        <v>10.3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14373</v>
      </c>
      <c r="S14" s="552"/>
      <c r="T14" s="552"/>
      <c r="U14" s="552"/>
      <c r="V14" s="553"/>
      <c r="W14" s="457"/>
      <c r="X14" s="458"/>
      <c r="Y14" s="458"/>
      <c r="Z14" s="458"/>
      <c r="AA14" s="458"/>
      <c r="AB14" s="447"/>
      <c r="AC14" s="554">
        <v>12.6</v>
      </c>
      <c r="AD14" s="555"/>
      <c r="AE14" s="555"/>
      <c r="AF14" s="555"/>
      <c r="AG14" s="556"/>
      <c r="AH14" s="554">
        <v>12.2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54</v>
      </c>
      <c r="CU14" s="566"/>
      <c r="CV14" s="566"/>
      <c r="CW14" s="566"/>
      <c r="CX14" s="566"/>
      <c r="CY14" s="566"/>
      <c r="CZ14" s="566"/>
      <c r="DA14" s="567"/>
      <c r="DB14" s="565">
        <v>58.9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143</v>
      </c>
      <c r="N15" s="559"/>
      <c r="O15" s="559"/>
      <c r="P15" s="559"/>
      <c r="Q15" s="560"/>
      <c r="R15" s="551">
        <v>14313</v>
      </c>
      <c r="S15" s="552"/>
      <c r="T15" s="552"/>
      <c r="U15" s="552"/>
      <c r="V15" s="553"/>
      <c r="W15" s="483" t="s">
        <v>144</v>
      </c>
      <c r="X15" s="484"/>
      <c r="Y15" s="484"/>
      <c r="Z15" s="484"/>
      <c r="AA15" s="484"/>
      <c r="AB15" s="474"/>
      <c r="AC15" s="518">
        <v>1446</v>
      </c>
      <c r="AD15" s="519"/>
      <c r="AE15" s="519"/>
      <c r="AF15" s="519"/>
      <c r="AG15" s="561"/>
      <c r="AH15" s="518">
        <v>1522</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1774297</v>
      </c>
      <c r="BO15" s="431"/>
      <c r="BP15" s="431"/>
      <c r="BQ15" s="431"/>
      <c r="BR15" s="431"/>
      <c r="BS15" s="431"/>
      <c r="BT15" s="431"/>
      <c r="BU15" s="432"/>
      <c r="BV15" s="430">
        <v>1774129</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19.7</v>
      </c>
      <c r="AD16" s="555"/>
      <c r="AE16" s="555"/>
      <c r="AF16" s="555"/>
      <c r="AG16" s="556"/>
      <c r="AH16" s="554">
        <v>20.100000000000001</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4554879</v>
      </c>
      <c r="BO16" s="468"/>
      <c r="BP16" s="468"/>
      <c r="BQ16" s="468"/>
      <c r="BR16" s="468"/>
      <c r="BS16" s="468"/>
      <c r="BT16" s="468"/>
      <c r="BU16" s="469"/>
      <c r="BV16" s="467">
        <v>4452161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4984</v>
      </c>
      <c r="AD17" s="519"/>
      <c r="AE17" s="519"/>
      <c r="AF17" s="519"/>
      <c r="AG17" s="561"/>
      <c r="AH17" s="518">
        <v>5112</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2252106</v>
      </c>
      <c r="BO17" s="468"/>
      <c r="BP17" s="468"/>
      <c r="BQ17" s="468"/>
      <c r="BR17" s="468"/>
      <c r="BS17" s="468"/>
      <c r="BT17" s="468"/>
      <c r="BU17" s="469"/>
      <c r="BV17" s="467">
        <v>2256329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394.85</v>
      </c>
      <c r="M18" s="583"/>
      <c r="N18" s="583"/>
      <c r="O18" s="583"/>
      <c r="P18" s="583"/>
      <c r="Q18" s="583"/>
      <c r="R18" s="584"/>
      <c r="S18" s="584"/>
      <c r="T18" s="584"/>
      <c r="U18" s="584"/>
      <c r="V18" s="585"/>
      <c r="W18" s="485"/>
      <c r="X18" s="486"/>
      <c r="Y18" s="486"/>
      <c r="Z18" s="486"/>
      <c r="AA18" s="486"/>
      <c r="AB18" s="477"/>
      <c r="AC18" s="586">
        <v>67.8</v>
      </c>
      <c r="AD18" s="587"/>
      <c r="AE18" s="587"/>
      <c r="AF18" s="587"/>
      <c r="AG18" s="588"/>
      <c r="AH18" s="586">
        <v>67.599999999999994</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4783305</v>
      </c>
      <c r="BO18" s="468"/>
      <c r="BP18" s="468"/>
      <c r="BQ18" s="468"/>
      <c r="BR18" s="468"/>
      <c r="BS18" s="468"/>
      <c r="BT18" s="468"/>
      <c r="BU18" s="469"/>
      <c r="BV18" s="467">
        <v>4771875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38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6119056</v>
      </c>
      <c r="BO19" s="468"/>
      <c r="BP19" s="468"/>
      <c r="BQ19" s="468"/>
      <c r="BR19" s="468"/>
      <c r="BS19" s="468"/>
      <c r="BT19" s="468"/>
      <c r="BU19" s="469"/>
      <c r="BV19" s="467">
        <v>6163579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4939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8543835</v>
      </c>
      <c r="BO23" s="468"/>
      <c r="BP23" s="468"/>
      <c r="BQ23" s="468"/>
      <c r="BR23" s="468"/>
      <c r="BS23" s="468"/>
      <c r="BT23" s="468"/>
      <c r="BU23" s="469"/>
      <c r="BV23" s="467">
        <v>8803260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7820</v>
      </c>
      <c r="R24" s="519"/>
      <c r="S24" s="519"/>
      <c r="T24" s="519"/>
      <c r="U24" s="519"/>
      <c r="V24" s="561"/>
      <c r="W24" s="620"/>
      <c r="X24" s="608"/>
      <c r="Y24" s="609"/>
      <c r="Z24" s="517" t="s">
        <v>168</v>
      </c>
      <c r="AA24" s="497"/>
      <c r="AB24" s="497"/>
      <c r="AC24" s="497"/>
      <c r="AD24" s="497"/>
      <c r="AE24" s="497"/>
      <c r="AF24" s="497"/>
      <c r="AG24" s="498"/>
      <c r="AH24" s="518">
        <v>131</v>
      </c>
      <c r="AI24" s="519"/>
      <c r="AJ24" s="519"/>
      <c r="AK24" s="519"/>
      <c r="AL24" s="561"/>
      <c r="AM24" s="518">
        <v>404397</v>
      </c>
      <c r="AN24" s="519"/>
      <c r="AO24" s="519"/>
      <c r="AP24" s="519"/>
      <c r="AQ24" s="519"/>
      <c r="AR24" s="561"/>
      <c r="AS24" s="518">
        <v>3087</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8122517</v>
      </c>
      <c r="BO24" s="468"/>
      <c r="BP24" s="468"/>
      <c r="BQ24" s="468"/>
      <c r="BR24" s="468"/>
      <c r="BS24" s="468"/>
      <c r="BT24" s="468"/>
      <c r="BU24" s="469"/>
      <c r="BV24" s="467">
        <v>8362200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6260</v>
      </c>
      <c r="R25" s="519"/>
      <c r="S25" s="519"/>
      <c r="T25" s="519"/>
      <c r="U25" s="519"/>
      <c r="V25" s="561"/>
      <c r="W25" s="620"/>
      <c r="X25" s="608"/>
      <c r="Y25" s="609"/>
      <c r="Z25" s="517" t="s">
        <v>171</v>
      </c>
      <c r="AA25" s="497"/>
      <c r="AB25" s="497"/>
      <c r="AC25" s="497"/>
      <c r="AD25" s="497"/>
      <c r="AE25" s="497"/>
      <c r="AF25" s="497"/>
      <c r="AG25" s="498"/>
      <c r="AH25" s="518" t="s">
        <v>135</v>
      </c>
      <c r="AI25" s="519"/>
      <c r="AJ25" s="519"/>
      <c r="AK25" s="519"/>
      <c r="AL25" s="561"/>
      <c r="AM25" s="518" t="s">
        <v>135</v>
      </c>
      <c r="AN25" s="519"/>
      <c r="AO25" s="519"/>
      <c r="AP25" s="519"/>
      <c r="AQ25" s="519"/>
      <c r="AR25" s="561"/>
      <c r="AS25" s="518" t="s">
        <v>135</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8036</v>
      </c>
      <c r="BO25" s="431"/>
      <c r="BP25" s="431"/>
      <c r="BQ25" s="431"/>
      <c r="BR25" s="431"/>
      <c r="BS25" s="431"/>
      <c r="BT25" s="431"/>
      <c r="BU25" s="432"/>
      <c r="BV25" s="430">
        <v>10068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5870</v>
      </c>
      <c r="R26" s="519"/>
      <c r="S26" s="519"/>
      <c r="T26" s="519"/>
      <c r="U26" s="519"/>
      <c r="V26" s="561"/>
      <c r="W26" s="620"/>
      <c r="X26" s="608"/>
      <c r="Y26" s="609"/>
      <c r="Z26" s="517" t="s">
        <v>174</v>
      </c>
      <c r="AA26" s="630"/>
      <c r="AB26" s="630"/>
      <c r="AC26" s="630"/>
      <c r="AD26" s="630"/>
      <c r="AE26" s="630"/>
      <c r="AF26" s="630"/>
      <c r="AG26" s="631"/>
      <c r="AH26" s="518">
        <v>2</v>
      </c>
      <c r="AI26" s="519"/>
      <c r="AJ26" s="519"/>
      <c r="AK26" s="519"/>
      <c r="AL26" s="561"/>
      <c r="AM26" s="518" t="s">
        <v>175</v>
      </c>
      <c r="AN26" s="519"/>
      <c r="AO26" s="519"/>
      <c r="AP26" s="519"/>
      <c r="AQ26" s="519"/>
      <c r="AR26" s="561"/>
      <c r="AS26" s="518" t="s">
        <v>176</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3130</v>
      </c>
      <c r="R27" s="519"/>
      <c r="S27" s="519"/>
      <c r="T27" s="519"/>
      <c r="U27" s="519"/>
      <c r="V27" s="561"/>
      <c r="W27" s="620"/>
      <c r="X27" s="608"/>
      <c r="Y27" s="609"/>
      <c r="Z27" s="517" t="s">
        <v>179</v>
      </c>
      <c r="AA27" s="497"/>
      <c r="AB27" s="497"/>
      <c r="AC27" s="497"/>
      <c r="AD27" s="497"/>
      <c r="AE27" s="497"/>
      <c r="AF27" s="497"/>
      <c r="AG27" s="498"/>
      <c r="AH27" s="518">
        <v>19</v>
      </c>
      <c r="AI27" s="519"/>
      <c r="AJ27" s="519"/>
      <c r="AK27" s="519"/>
      <c r="AL27" s="561"/>
      <c r="AM27" s="518">
        <v>58230</v>
      </c>
      <c r="AN27" s="519"/>
      <c r="AO27" s="519"/>
      <c r="AP27" s="519"/>
      <c r="AQ27" s="519"/>
      <c r="AR27" s="561"/>
      <c r="AS27" s="518">
        <v>3065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197805</v>
      </c>
      <c r="BO27" s="644"/>
      <c r="BP27" s="644"/>
      <c r="BQ27" s="644"/>
      <c r="BR27" s="644"/>
      <c r="BS27" s="644"/>
      <c r="BT27" s="644"/>
      <c r="BU27" s="645"/>
      <c r="BV27" s="643">
        <v>197793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2580</v>
      </c>
      <c r="R28" s="519"/>
      <c r="S28" s="519"/>
      <c r="T28" s="519"/>
      <c r="U28" s="519"/>
      <c r="V28" s="561"/>
      <c r="W28" s="620"/>
      <c r="X28" s="608"/>
      <c r="Y28" s="609"/>
      <c r="Z28" s="517" t="s">
        <v>182</v>
      </c>
      <c r="AA28" s="497"/>
      <c r="AB28" s="497"/>
      <c r="AC28" s="497"/>
      <c r="AD28" s="497"/>
      <c r="AE28" s="497"/>
      <c r="AF28" s="497"/>
      <c r="AG28" s="498"/>
      <c r="AH28" s="518" t="s">
        <v>135</v>
      </c>
      <c r="AI28" s="519"/>
      <c r="AJ28" s="519"/>
      <c r="AK28" s="519"/>
      <c r="AL28" s="561"/>
      <c r="AM28" s="518" t="s">
        <v>135</v>
      </c>
      <c r="AN28" s="519"/>
      <c r="AO28" s="519"/>
      <c r="AP28" s="519"/>
      <c r="AQ28" s="519"/>
      <c r="AR28" s="561"/>
      <c r="AS28" s="518" t="s">
        <v>126</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843354</v>
      </c>
      <c r="BO28" s="431"/>
      <c r="BP28" s="431"/>
      <c r="BQ28" s="431"/>
      <c r="BR28" s="431"/>
      <c r="BS28" s="431"/>
      <c r="BT28" s="431"/>
      <c r="BU28" s="432"/>
      <c r="BV28" s="430">
        <v>849340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13</v>
      </c>
      <c r="M29" s="519"/>
      <c r="N29" s="519"/>
      <c r="O29" s="519"/>
      <c r="P29" s="561"/>
      <c r="Q29" s="518">
        <v>2350</v>
      </c>
      <c r="R29" s="519"/>
      <c r="S29" s="519"/>
      <c r="T29" s="519"/>
      <c r="U29" s="519"/>
      <c r="V29" s="561"/>
      <c r="W29" s="621"/>
      <c r="X29" s="622"/>
      <c r="Y29" s="623"/>
      <c r="Z29" s="517" t="s">
        <v>185</v>
      </c>
      <c r="AA29" s="497"/>
      <c r="AB29" s="497"/>
      <c r="AC29" s="497"/>
      <c r="AD29" s="497"/>
      <c r="AE29" s="497"/>
      <c r="AF29" s="497"/>
      <c r="AG29" s="498"/>
      <c r="AH29" s="518">
        <v>150</v>
      </c>
      <c r="AI29" s="519"/>
      <c r="AJ29" s="519"/>
      <c r="AK29" s="519"/>
      <c r="AL29" s="561"/>
      <c r="AM29" s="518">
        <v>462627</v>
      </c>
      <c r="AN29" s="519"/>
      <c r="AO29" s="519"/>
      <c r="AP29" s="519"/>
      <c r="AQ29" s="519"/>
      <c r="AR29" s="561"/>
      <c r="AS29" s="518">
        <v>3084</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107222</v>
      </c>
      <c r="BO29" s="468"/>
      <c r="BP29" s="468"/>
      <c r="BQ29" s="468"/>
      <c r="BR29" s="468"/>
      <c r="BS29" s="468"/>
      <c r="BT29" s="468"/>
      <c r="BU29" s="469"/>
      <c r="BV29" s="467">
        <v>107211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851280</v>
      </c>
      <c r="BO30" s="644"/>
      <c r="BP30" s="644"/>
      <c r="BQ30" s="644"/>
      <c r="BR30" s="644"/>
      <c r="BS30" s="644"/>
      <c r="BT30" s="644"/>
      <c r="BU30" s="645"/>
      <c r="BV30" s="643">
        <v>703575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195</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194</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会津若松地方広域市町村圏整備組合（一般会計）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猪苗代町振興公社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特定環境保全下水道事業特別会計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会津若松地方広域市町村圏整備組合（企業会計）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猪苗代地域開発株式会社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農業集落排水事業特別会計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磐梯町外一市二町一ヶ村組合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表磐梯高原開発株式会社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福島県後期高齢者医療広域連合（一般会計）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横向高原開発株式会社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福島県後期高齢者医療広域連合（後期高齢者医療特別会計）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f t="shared" si="3"/>
        <v>24</v>
      </c>
      <c r="CP38" s="656"/>
      <c r="CQ38" s="657" t="str">
        <f>IF('各会計、関係団体の財政状況及び健全化判断比率'!BS11="","",'各会計、関係団体の財政状況及び健全化判断比率'!BS11)</f>
        <v>株式会社まちづくり猪苗代</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福島県市町村総合事務組合（一般会計）</v>
      </c>
      <c r="BZ39" s="657"/>
      <c r="CA39" s="657"/>
      <c r="CB39" s="657"/>
      <c r="CC39" s="657"/>
      <c r="CD39" s="657"/>
      <c r="CE39" s="657"/>
      <c r="CF39" s="657"/>
      <c r="CG39" s="657"/>
      <c r="CH39" s="657"/>
      <c r="CI39" s="657"/>
      <c r="CJ39" s="657"/>
      <c r="CK39" s="657"/>
      <c r="CL39" s="657"/>
      <c r="CM39" s="657"/>
      <c r="CN39" s="214"/>
      <c r="CO39" s="656">
        <f t="shared" si="3"/>
        <v>25</v>
      </c>
      <c r="CP39" s="656"/>
      <c r="CQ39" s="657" t="str">
        <f>IF('各会計、関係団体の財政状況及び健全化判断比率'!BS12="","",'各会計、関係団体の財政状況及び健全化判断比率'!BS12)</f>
        <v>マリーナレイク猪苗代株式会社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福島県市町村総合事務組合（消防補償等会計）</v>
      </c>
      <c r="BZ40" s="657"/>
      <c r="CA40" s="657"/>
      <c r="CB40" s="657"/>
      <c r="CC40" s="657"/>
      <c r="CD40" s="657"/>
      <c r="CE40" s="657"/>
      <c r="CF40" s="657"/>
      <c r="CG40" s="657"/>
      <c r="CH40" s="657"/>
      <c r="CI40" s="657"/>
      <c r="CJ40" s="657"/>
      <c r="CK40" s="657"/>
      <c r="CL40" s="657"/>
      <c r="CM40" s="657"/>
      <c r="CN40" s="214"/>
      <c r="CO40" s="656">
        <f t="shared" si="3"/>
        <v>26</v>
      </c>
      <c r="CP40" s="656"/>
      <c r="CQ40" s="657" t="str">
        <f>IF('各会計、関係団体の財政状況及び健全化判断比率'!BS13="","",'各会計、関係団体の財政状況及び健全化判断比率'!BS13)</f>
        <v>株式会社道の駅猪苗代</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福島県市町村総合事務組合（消防賞じゅつ金特別会計）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福島県市町村総合事務組合（非常勤職員公務災害補償特別会計）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福島県市町村総合事務組合（自治会館管理特別会計）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18SYtRgb92Pa9rjMCAiDhtCpKdWXcZ3T06aOUZmybcvRdax8LPBMbXN2n/qZc2P02XYXddtqG4y5RiUZji+DA==" saltValue="OZwS4xbkxcf8qwUORh+l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566</v>
      </c>
      <c r="D34" s="1248"/>
      <c r="E34" s="1249"/>
      <c r="F34" s="32">
        <v>11.59</v>
      </c>
      <c r="G34" s="33">
        <v>12.68</v>
      </c>
      <c r="H34" s="33">
        <v>13.32</v>
      </c>
      <c r="I34" s="33">
        <v>13.65</v>
      </c>
      <c r="J34" s="34">
        <v>13.41</v>
      </c>
      <c r="K34" s="22"/>
      <c r="L34" s="22"/>
      <c r="M34" s="22"/>
      <c r="N34" s="22"/>
      <c r="O34" s="22"/>
      <c r="P34" s="22"/>
    </row>
    <row r="35" spans="1:16" ht="39" customHeight="1" x14ac:dyDescent="0.15">
      <c r="A35" s="22"/>
      <c r="B35" s="35"/>
      <c r="C35" s="1242" t="s">
        <v>567</v>
      </c>
      <c r="D35" s="1243"/>
      <c r="E35" s="1244"/>
      <c r="F35" s="36">
        <v>4.4800000000000004</v>
      </c>
      <c r="G35" s="37">
        <v>4.2300000000000004</v>
      </c>
      <c r="H35" s="37">
        <v>5.0599999999999996</v>
      </c>
      <c r="I35" s="37">
        <v>5.82</v>
      </c>
      <c r="J35" s="38">
        <v>6.31</v>
      </c>
      <c r="K35" s="22"/>
      <c r="L35" s="22"/>
      <c r="M35" s="22"/>
      <c r="N35" s="22"/>
      <c r="O35" s="22"/>
      <c r="P35" s="22"/>
    </row>
    <row r="36" spans="1:16" ht="39" customHeight="1" x14ac:dyDescent="0.15">
      <c r="A36" s="22"/>
      <c r="B36" s="35"/>
      <c r="C36" s="1242" t="s">
        <v>568</v>
      </c>
      <c r="D36" s="1243"/>
      <c r="E36" s="1244"/>
      <c r="F36" s="36">
        <v>0.18</v>
      </c>
      <c r="G36" s="37">
        <v>0.75</v>
      </c>
      <c r="H36" s="37">
        <v>0.19</v>
      </c>
      <c r="I36" s="37">
        <v>0.9</v>
      </c>
      <c r="J36" s="38">
        <v>1.07</v>
      </c>
      <c r="K36" s="22"/>
      <c r="L36" s="22"/>
      <c r="M36" s="22"/>
      <c r="N36" s="22"/>
      <c r="O36" s="22"/>
      <c r="P36" s="22"/>
    </row>
    <row r="37" spans="1:16" ht="39" customHeight="1" x14ac:dyDescent="0.15">
      <c r="A37" s="22"/>
      <c r="B37" s="35"/>
      <c r="C37" s="1242" t="s">
        <v>569</v>
      </c>
      <c r="D37" s="1243"/>
      <c r="E37" s="1244"/>
      <c r="F37" s="36">
        <v>0.87</v>
      </c>
      <c r="G37" s="37">
        <v>1.07</v>
      </c>
      <c r="H37" s="37">
        <v>0.44</v>
      </c>
      <c r="I37" s="37">
        <v>0.42</v>
      </c>
      <c r="J37" s="38">
        <v>0.35</v>
      </c>
      <c r="K37" s="22"/>
      <c r="L37" s="22"/>
      <c r="M37" s="22"/>
      <c r="N37" s="22"/>
      <c r="O37" s="22"/>
      <c r="P37" s="22"/>
    </row>
    <row r="38" spans="1:16" ht="39" customHeight="1" x14ac:dyDescent="0.15">
      <c r="A38" s="22"/>
      <c r="B38" s="35"/>
      <c r="C38" s="1242" t="s">
        <v>570</v>
      </c>
      <c r="D38" s="1243"/>
      <c r="E38" s="1244"/>
      <c r="F38" s="36">
        <v>0.31</v>
      </c>
      <c r="G38" s="37">
        <v>0.56999999999999995</v>
      </c>
      <c r="H38" s="37">
        <v>0.24</v>
      </c>
      <c r="I38" s="37">
        <v>0.17</v>
      </c>
      <c r="J38" s="38">
        <v>0.1</v>
      </c>
      <c r="K38" s="22"/>
      <c r="L38" s="22"/>
      <c r="M38" s="22"/>
      <c r="N38" s="22"/>
      <c r="O38" s="22"/>
      <c r="P38" s="22"/>
    </row>
    <row r="39" spans="1:16" ht="39" customHeight="1" x14ac:dyDescent="0.15">
      <c r="A39" s="22"/>
      <c r="B39" s="35"/>
      <c r="C39" s="1242" t="s">
        <v>571</v>
      </c>
      <c r="D39" s="1243"/>
      <c r="E39" s="1244"/>
      <c r="F39" s="36">
        <v>7.0000000000000007E-2</v>
      </c>
      <c r="G39" s="37">
        <v>7.0000000000000007E-2</v>
      </c>
      <c r="H39" s="37">
        <v>7.0000000000000007E-2</v>
      </c>
      <c r="I39" s="37">
        <v>7.0000000000000007E-2</v>
      </c>
      <c r="J39" s="38">
        <v>7.0000000000000007E-2</v>
      </c>
      <c r="K39" s="22"/>
      <c r="L39" s="22"/>
      <c r="M39" s="22"/>
      <c r="N39" s="22"/>
      <c r="O39" s="22"/>
      <c r="P39" s="22"/>
    </row>
    <row r="40" spans="1:16" ht="39" customHeight="1" x14ac:dyDescent="0.15">
      <c r="A40" s="22"/>
      <c r="B40" s="35"/>
      <c r="C40" s="1242" t="s">
        <v>572</v>
      </c>
      <c r="D40" s="1243"/>
      <c r="E40" s="1244"/>
      <c r="F40" s="36">
        <v>0.11</v>
      </c>
      <c r="G40" s="37">
        <v>0.2</v>
      </c>
      <c r="H40" s="37">
        <v>0.06</v>
      </c>
      <c r="I40" s="37">
        <v>0.05</v>
      </c>
      <c r="J40" s="38">
        <v>7.0000000000000007E-2</v>
      </c>
      <c r="K40" s="22"/>
      <c r="L40" s="22"/>
      <c r="M40" s="22"/>
      <c r="N40" s="22"/>
      <c r="O40" s="22"/>
      <c r="P40" s="22"/>
    </row>
    <row r="41" spans="1:16" ht="39" customHeight="1" x14ac:dyDescent="0.15">
      <c r="A41" s="22"/>
      <c r="B41" s="35"/>
      <c r="C41" s="1242" t="s">
        <v>573</v>
      </c>
      <c r="D41" s="1243"/>
      <c r="E41" s="1244"/>
      <c r="F41" s="36">
        <v>0.14000000000000001</v>
      </c>
      <c r="G41" s="37">
        <v>0.08</v>
      </c>
      <c r="H41" s="37">
        <v>0.06</v>
      </c>
      <c r="I41" s="37">
        <v>0.05</v>
      </c>
      <c r="J41" s="38">
        <v>0.04</v>
      </c>
      <c r="K41" s="22"/>
      <c r="L41" s="22"/>
      <c r="M41" s="22"/>
      <c r="N41" s="22"/>
      <c r="O41" s="22"/>
      <c r="P41" s="22"/>
    </row>
    <row r="42" spans="1:16" ht="39" customHeight="1" x14ac:dyDescent="0.15">
      <c r="A42" s="22"/>
      <c r="B42" s="39"/>
      <c r="C42" s="1242" t="s">
        <v>574</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575</v>
      </c>
      <c r="D43" s="1246"/>
      <c r="E43" s="1247"/>
      <c r="F43" s="41">
        <v>0.01</v>
      </c>
      <c r="G43" s="42">
        <v>0.01</v>
      </c>
      <c r="H43" s="42">
        <v>0</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zCQ/LEAkE544OS1aculhuJ0swvH2VsHcYqWAxhhTxYnFmcXSxK826YWRyqhCRyKoQwIBsfkWJz74sk0ZMGTQQ==" saltValue="4FC+2BHH/9s7pPE1iiWS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28" zoomScale="80" zoomScaleNormal="80"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915</v>
      </c>
      <c r="L45" s="60">
        <v>903</v>
      </c>
      <c r="M45" s="60">
        <v>1006</v>
      </c>
      <c r="N45" s="60">
        <v>1008</v>
      </c>
      <c r="O45" s="61">
        <v>998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15">
      <c r="A48" s="48"/>
      <c r="B48" s="1252"/>
      <c r="C48" s="1253"/>
      <c r="D48" s="62"/>
      <c r="E48" s="1258" t="s">
        <v>15</v>
      </c>
      <c r="F48" s="1258"/>
      <c r="G48" s="1258"/>
      <c r="H48" s="1258"/>
      <c r="I48" s="1258"/>
      <c r="J48" s="1259"/>
      <c r="K48" s="63">
        <v>290</v>
      </c>
      <c r="L48" s="64">
        <v>326</v>
      </c>
      <c r="M48" s="64">
        <v>349</v>
      </c>
      <c r="N48" s="64">
        <v>372</v>
      </c>
      <c r="O48" s="65">
        <v>344</v>
      </c>
      <c r="P48" s="48"/>
      <c r="Q48" s="48"/>
      <c r="R48" s="48"/>
      <c r="S48" s="48"/>
      <c r="T48" s="48"/>
      <c r="U48" s="48"/>
    </row>
    <row r="49" spans="1:21" ht="30.75" customHeight="1" x14ac:dyDescent="0.15">
      <c r="A49" s="48"/>
      <c r="B49" s="1252"/>
      <c r="C49" s="1253"/>
      <c r="D49" s="62"/>
      <c r="E49" s="1258" t="s">
        <v>16</v>
      </c>
      <c r="F49" s="1258"/>
      <c r="G49" s="1258"/>
      <c r="H49" s="1258"/>
      <c r="I49" s="1258"/>
      <c r="J49" s="1259"/>
      <c r="K49" s="63">
        <v>16</v>
      </c>
      <c r="L49" s="64">
        <v>12</v>
      </c>
      <c r="M49" s="64">
        <v>6</v>
      </c>
      <c r="N49" s="64">
        <v>8</v>
      </c>
      <c r="O49" s="65">
        <v>8</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517</v>
      </c>
      <c r="L50" s="64" t="s">
        <v>517</v>
      </c>
      <c r="M50" s="64" t="s">
        <v>517</v>
      </c>
      <c r="N50" s="64" t="s">
        <v>517</v>
      </c>
      <c r="O50" s="65" t="s">
        <v>517</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t="s">
        <v>517</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834</v>
      </c>
      <c r="L52" s="64">
        <v>838</v>
      </c>
      <c r="M52" s="64">
        <v>901</v>
      </c>
      <c r="N52" s="64">
        <v>893</v>
      </c>
      <c r="O52" s="65">
        <v>891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387</v>
      </c>
      <c r="L53" s="69">
        <v>403</v>
      </c>
      <c r="M53" s="69">
        <v>460</v>
      </c>
      <c r="N53" s="69">
        <v>495</v>
      </c>
      <c r="O53" s="70">
        <v>459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HL273+hMGfNlQC7ZMdMtpQPY1KOKqeFOKxKhG2m/GEhMAtg/tN1S3aixjwruKKghftAaWWHoQFmrFXu7BYvJA==" saltValue="cD8b3hc+6g93Ets0OJEW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2" zoomScale="80" zoomScaleNormal="80" zoomScaleSheetLayoutView="100" workbookViewId="0">
      <selection activeCell="E51" sqref="E51:H5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6" t="s">
        <v>30</v>
      </c>
      <c r="C41" s="1277"/>
      <c r="D41" s="102"/>
      <c r="E41" s="1282" t="s">
        <v>31</v>
      </c>
      <c r="F41" s="1282"/>
      <c r="G41" s="1282"/>
      <c r="H41" s="1283"/>
      <c r="I41" s="103">
        <v>8862</v>
      </c>
      <c r="J41" s="104">
        <v>9301</v>
      </c>
      <c r="K41" s="104">
        <v>9148</v>
      </c>
      <c r="L41" s="104">
        <v>8803</v>
      </c>
      <c r="M41" s="105">
        <v>8544</v>
      </c>
    </row>
    <row r="42" spans="2:13" ht="27.75" customHeight="1" x14ac:dyDescent="0.15">
      <c r="B42" s="1278"/>
      <c r="C42" s="1279"/>
      <c r="D42" s="106"/>
      <c r="E42" s="1284" t="s">
        <v>32</v>
      </c>
      <c r="F42" s="1284"/>
      <c r="G42" s="1284"/>
      <c r="H42" s="1285"/>
      <c r="I42" s="107">
        <v>1</v>
      </c>
      <c r="J42" s="108">
        <v>1</v>
      </c>
      <c r="K42" s="108">
        <v>1</v>
      </c>
      <c r="L42" s="108">
        <v>1</v>
      </c>
      <c r="M42" s="109" t="s">
        <v>517</v>
      </c>
    </row>
    <row r="43" spans="2:13" ht="27.75" customHeight="1" x14ac:dyDescent="0.15">
      <c r="B43" s="1278"/>
      <c r="C43" s="1279"/>
      <c r="D43" s="106"/>
      <c r="E43" s="1284" t="s">
        <v>33</v>
      </c>
      <c r="F43" s="1284"/>
      <c r="G43" s="1284"/>
      <c r="H43" s="1285"/>
      <c r="I43" s="107">
        <v>4203</v>
      </c>
      <c r="J43" s="108">
        <v>4090</v>
      </c>
      <c r="K43" s="108">
        <v>3980</v>
      </c>
      <c r="L43" s="108">
        <v>4009</v>
      </c>
      <c r="M43" s="109">
        <v>4017</v>
      </c>
    </row>
    <row r="44" spans="2:13" ht="27.75" customHeight="1" x14ac:dyDescent="0.15">
      <c r="B44" s="1278"/>
      <c r="C44" s="1279"/>
      <c r="D44" s="106"/>
      <c r="E44" s="1284" t="s">
        <v>34</v>
      </c>
      <c r="F44" s="1284"/>
      <c r="G44" s="1284"/>
      <c r="H44" s="1285"/>
      <c r="I44" s="107">
        <v>15</v>
      </c>
      <c r="J44" s="108">
        <v>20</v>
      </c>
      <c r="K44" s="108">
        <v>18</v>
      </c>
      <c r="L44" s="108">
        <v>29</v>
      </c>
      <c r="M44" s="109">
        <v>28</v>
      </c>
    </row>
    <row r="45" spans="2:13" ht="27.75" customHeight="1" x14ac:dyDescent="0.15">
      <c r="B45" s="1278"/>
      <c r="C45" s="1279"/>
      <c r="D45" s="106"/>
      <c r="E45" s="1284" t="s">
        <v>35</v>
      </c>
      <c r="F45" s="1284"/>
      <c r="G45" s="1284"/>
      <c r="H45" s="1285"/>
      <c r="I45" s="107">
        <v>1222</v>
      </c>
      <c r="J45" s="108">
        <v>1174</v>
      </c>
      <c r="K45" s="108">
        <v>972</v>
      </c>
      <c r="L45" s="108">
        <v>812</v>
      </c>
      <c r="M45" s="109">
        <v>919</v>
      </c>
    </row>
    <row r="46" spans="2:13" ht="27.75" customHeight="1" x14ac:dyDescent="0.15">
      <c r="B46" s="1278"/>
      <c r="C46" s="1279"/>
      <c r="D46" s="110"/>
      <c r="E46" s="1284" t="s">
        <v>36</v>
      </c>
      <c r="F46" s="1284"/>
      <c r="G46" s="1284"/>
      <c r="H46" s="1285"/>
      <c r="I46" s="107" t="s">
        <v>517</v>
      </c>
      <c r="J46" s="108" t="s">
        <v>517</v>
      </c>
      <c r="K46" s="108" t="s">
        <v>517</v>
      </c>
      <c r="L46" s="108" t="s">
        <v>517</v>
      </c>
      <c r="M46" s="109" t="s">
        <v>517</v>
      </c>
    </row>
    <row r="47" spans="2:13" ht="27.75" customHeight="1" x14ac:dyDescent="0.15">
      <c r="B47" s="1278"/>
      <c r="C47" s="1279"/>
      <c r="D47" s="111"/>
      <c r="E47" s="1286" t="s">
        <v>37</v>
      </c>
      <c r="F47" s="1287"/>
      <c r="G47" s="1287"/>
      <c r="H47" s="1288"/>
      <c r="I47" s="107" t="s">
        <v>517</v>
      </c>
      <c r="J47" s="108" t="s">
        <v>517</v>
      </c>
      <c r="K47" s="108" t="s">
        <v>517</v>
      </c>
      <c r="L47" s="108" t="s">
        <v>517</v>
      </c>
      <c r="M47" s="109" t="s">
        <v>517</v>
      </c>
    </row>
    <row r="48" spans="2:13" ht="27.75" customHeight="1" x14ac:dyDescent="0.15">
      <c r="B48" s="1278"/>
      <c r="C48" s="1279"/>
      <c r="D48" s="106"/>
      <c r="E48" s="1284" t="s">
        <v>38</v>
      </c>
      <c r="F48" s="1284"/>
      <c r="G48" s="1284"/>
      <c r="H48" s="1285"/>
      <c r="I48" s="107" t="s">
        <v>517</v>
      </c>
      <c r="J48" s="108" t="s">
        <v>517</v>
      </c>
      <c r="K48" s="108" t="s">
        <v>517</v>
      </c>
      <c r="L48" s="108" t="s">
        <v>517</v>
      </c>
      <c r="M48" s="109" t="s">
        <v>517</v>
      </c>
    </row>
    <row r="49" spans="2:13" ht="27.75" customHeight="1" x14ac:dyDescent="0.15">
      <c r="B49" s="1280"/>
      <c r="C49" s="1281"/>
      <c r="D49" s="106"/>
      <c r="E49" s="1284" t="s">
        <v>39</v>
      </c>
      <c r="F49" s="1284"/>
      <c r="G49" s="1284"/>
      <c r="H49" s="1285"/>
      <c r="I49" s="107" t="s">
        <v>517</v>
      </c>
      <c r="J49" s="108" t="s">
        <v>517</v>
      </c>
      <c r="K49" s="108" t="s">
        <v>517</v>
      </c>
      <c r="L49" s="108" t="s">
        <v>517</v>
      </c>
      <c r="M49" s="109" t="s">
        <v>517</v>
      </c>
    </row>
    <row r="50" spans="2:13" ht="27.75" customHeight="1" x14ac:dyDescent="0.15">
      <c r="B50" s="1289" t="s">
        <v>40</v>
      </c>
      <c r="C50" s="1290"/>
      <c r="D50" s="112"/>
      <c r="E50" s="1284" t="s">
        <v>41</v>
      </c>
      <c r="F50" s="1284"/>
      <c r="G50" s="1284"/>
      <c r="H50" s="1285"/>
      <c r="I50" s="107">
        <v>1765</v>
      </c>
      <c r="J50" s="108">
        <v>1770</v>
      </c>
      <c r="K50" s="108">
        <v>1666</v>
      </c>
      <c r="L50" s="108">
        <v>1796</v>
      </c>
      <c r="M50" s="109">
        <v>2054</v>
      </c>
    </row>
    <row r="51" spans="2:13" ht="27.75" customHeight="1" x14ac:dyDescent="0.15">
      <c r="B51" s="1278"/>
      <c r="C51" s="1279"/>
      <c r="D51" s="106"/>
      <c r="E51" s="1284" t="s">
        <v>42</v>
      </c>
      <c r="F51" s="1284"/>
      <c r="G51" s="1284"/>
      <c r="H51" s="1285"/>
      <c r="I51" s="107">
        <v>660</v>
      </c>
      <c r="J51" s="108">
        <v>592</v>
      </c>
      <c r="K51" s="108">
        <v>527</v>
      </c>
      <c r="L51" s="108">
        <v>472</v>
      </c>
      <c r="M51" s="109">
        <v>404</v>
      </c>
    </row>
    <row r="52" spans="2:13" ht="27.75" customHeight="1" x14ac:dyDescent="0.15">
      <c r="B52" s="1280"/>
      <c r="C52" s="1281"/>
      <c r="D52" s="106"/>
      <c r="E52" s="1284" t="s">
        <v>43</v>
      </c>
      <c r="F52" s="1284"/>
      <c r="G52" s="1284"/>
      <c r="H52" s="1285"/>
      <c r="I52" s="107">
        <v>8812</v>
      </c>
      <c r="J52" s="108">
        <v>9404</v>
      </c>
      <c r="K52" s="108">
        <v>9014</v>
      </c>
      <c r="L52" s="108">
        <v>8816</v>
      </c>
      <c r="M52" s="109">
        <v>8675</v>
      </c>
    </row>
    <row r="53" spans="2:13" ht="27.75" customHeight="1" thickBot="1" x14ac:dyDescent="0.2">
      <c r="B53" s="1291" t="s">
        <v>44</v>
      </c>
      <c r="C53" s="1292"/>
      <c r="D53" s="113"/>
      <c r="E53" s="1293" t="s">
        <v>45</v>
      </c>
      <c r="F53" s="1293"/>
      <c r="G53" s="1293"/>
      <c r="H53" s="1294"/>
      <c r="I53" s="114">
        <v>3066</v>
      </c>
      <c r="J53" s="115">
        <v>2821</v>
      </c>
      <c r="K53" s="115">
        <v>2912</v>
      </c>
      <c r="L53" s="115">
        <v>2571</v>
      </c>
      <c r="M53" s="116">
        <v>2375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scb7xwS+DsdgqNvfJ/sGzjzrqA5o2CSe/1hmAc0PsmAasdrXrpoK54NmJf8x1/iHVGarUdTAd+hNlpYiaGdXw==" saltValue="KY5Ti79c0pkE3Lda0vQF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25"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799</v>
      </c>
      <c r="G55" s="128">
        <v>849</v>
      </c>
      <c r="H55" s="129">
        <v>843</v>
      </c>
    </row>
    <row r="56" spans="2:8" ht="52.5" customHeight="1" x14ac:dyDescent="0.15">
      <c r="B56" s="130"/>
      <c r="C56" s="1305" t="s">
        <v>49</v>
      </c>
      <c r="D56" s="1305"/>
      <c r="E56" s="1306"/>
      <c r="F56" s="131">
        <v>107</v>
      </c>
      <c r="G56" s="131">
        <v>107</v>
      </c>
      <c r="H56" s="132">
        <v>107</v>
      </c>
    </row>
    <row r="57" spans="2:8" ht="53.25" customHeight="1" x14ac:dyDescent="0.15">
      <c r="B57" s="130"/>
      <c r="C57" s="1307" t="s">
        <v>50</v>
      </c>
      <c r="D57" s="1307"/>
      <c r="E57" s="1308"/>
      <c r="F57" s="133">
        <v>615</v>
      </c>
      <c r="G57" s="133">
        <v>704</v>
      </c>
      <c r="H57" s="134">
        <v>851</v>
      </c>
    </row>
    <row r="58" spans="2:8" ht="45.75" customHeight="1" x14ac:dyDescent="0.15">
      <c r="B58" s="135"/>
      <c r="C58" s="1295" t="s">
        <v>599</v>
      </c>
      <c r="D58" s="1296"/>
      <c r="E58" s="1297"/>
      <c r="F58" s="136">
        <v>341</v>
      </c>
      <c r="G58" s="136">
        <v>501</v>
      </c>
      <c r="H58" s="137">
        <v>653</v>
      </c>
    </row>
    <row r="59" spans="2:8" ht="45.75" customHeight="1" x14ac:dyDescent="0.15">
      <c r="B59" s="135"/>
      <c r="C59" s="1295" t="s">
        <v>600</v>
      </c>
      <c r="D59" s="1296"/>
      <c r="E59" s="1297"/>
      <c r="F59" s="136">
        <v>197</v>
      </c>
      <c r="G59" s="136">
        <v>141</v>
      </c>
      <c r="H59" s="137">
        <v>141</v>
      </c>
    </row>
    <row r="60" spans="2:8" ht="45.75" customHeight="1" x14ac:dyDescent="0.15">
      <c r="B60" s="135"/>
      <c r="C60" s="1295" t="s">
        <v>601</v>
      </c>
      <c r="D60" s="1296"/>
      <c r="E60" s="1297"/>
      <c r="F60" s="136">
        <v>16</v>
      </c>
      <c r="G60" s="136">
        <v>16</v>
      </c>
      <c r="H60" s="137">
        <v>17</v>
      </c>
    </row>
    <row r="61" spans="2:8" ht="45.75" customHeight="1" x14ac:dyDescent="0.15">
      <c r="B61" s="135"/>
      <c r="C61" s="1295" t="s">
        <v>602</v>
      </c>
      <c r="D61" s="1296"/>
      <c r="E61" s="1297"/>
      <c r="F61" s="136">
        <v>11</v>
      </c>
      <c r="G61" s="136">
        <v>11</v>
      </c>
      <c r="H61" s="137">
        <v>11</v>
      </c>
    </row>
    <row r="62" spans="2:8" ht="45.75" customHeight="1" thickBot="1" x14ac:dyDescent="0.2">
      <c r="B62" s="138"/>
      <c r="C62" s="1298" t="s">
        <v>603</v>
      </c>
      <c r="D62" s="1299"/>
      <c r="E62" s="1300"/>
      <c r="F62" s="139">
        <v>8</v>
      </c>
      <c r="G62" s="139">
        <v>9</v>
      </c>
      <c r="H62" s="140">
        <v>10</v>
      </c>
    </row>
    <row r="63" spans="2:8" ht="52.5" customHeight="1" thickBot="1" x14ac:dyDescent="0.2">
      <c r="B63" s="141"/>
      <c r="C63" s="1301" t="s">
        <v>51</v>
      </c>
      <c r="D63" s="1301"/>
      <c r="E63" s="1302"/>
      <c r="F63" s="142">
        <v>1521</v>
      </c>
      <c r="G63" s="142">
        <v>1660</v>
      </c>
      <c r="H63" s="143">
        <v>1802</v>
      </c>
    </row>
    <row r="64" spans="2:8" ht="15" customHeight="1" x14ac:dyDescent="0.15"/>
  </sheetData>
  <sheetProtection algorithmName="SHA-512" hashValue="okr2J4Ka7gK8W1wDRuIZGM/Mam8Vm94wtgSbttl9LNPBJx4FSk4dUS+n++kNF4RKXmGTih1XGO6ziPGuIlTIGQ==" saltValue="u/i5IIuhteBs+QOC6mg7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0" zoomScale="80" zoomScaleNormal="80" zoomScaleSheetLayoutView="55" workbookViewId="0">
      <selection activeCell="AN72" sqref="AN72:BO7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09">
        <v>67.8</v>
      </c>
      <c r="BQ51" s="1309"/>
      <c r="BR51" s="1309"/>
      <c r="BS51" s="1309"/>
      <c r="BT51" s="1309"/>
      <c r="BU51" s="1309"/>
      <c r="BV51" s="1309"/>
      <c r="BW51" s="1309"/>
      <c r="BX51" s="1309">
        <v>64.3</v>
      </c>
      <c r="BY51" s="1309"/>
      <c r="BZ51" s="1309"/>
      <c r="CA51" s="1309"/>
      <c r="CB51" s="1309"/>
      <c r="CC51" s="1309"/>
      <c r="CD51" s="1309"/>
      <c r="CE51" s="1309"/>
      <c r="CF51" s="1309">
        <v>66.400000000000006</v>
      </c>
      <c r="CG51" s="1309"/>
      <c r="CH51" s="1309"/>
      <c r="CI51" s="1309"/>
      <c r="CJ51" s="1309"/>
      <c r="CK51" s="1309"/>
      <c r="CL51" s="1309"/>
      <c r="CM51" s="1309"/>
      <c r="CN51" s="1309">
        <v>58.9</v>
      </c>
      <c r="CO51" s="1309"/>
      <c r="CP51" s="1309"/>
      <c r="CQ51" s="1309"/>
      <c r="CR51" s="1309"/>
      <c r="CS51" s="1309"/>
      <c r="CT51" s="1309"/>
      <c r="CU51" s="1309"/>
      <c r="CV51" s="1309">
        <v>54</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09">
        <v>50</v>
      </c>
      <c r="BQ53" s="1309"/>
      <c r="BR53" s="1309"/>
      <c r="BS53" s="1309"/>
      <c r="BT53" s="1309"/>
      <c r="BU53" s="1309"/>
      <c r="BV53" s="1309"/>
      <c r="BW53" s="1309"/>
      <c r="BX53" s="1309">
        <v>51.4</v>
      </c>
      <c r="BY53" s="1309"/>
      <c r="BZ53" s="1309"/>
      <c r="CA53" s="1309"/>
      <c r="CB53" s="1309"/>
      <c r="CC53" s="1309"/>
      <c r="CD53" s="1309"/>
      <c r="CE53" s="1309"/>
      <c r="CF53" s="1309">
        <v>53.2</v>
      </c>
      <c r="CG53" s="1309"/>
      <c r="CH53" s="1309"/>
      <c r="CI53" s="1309"/>
      <c r="CJ53" s="1309"/>
      <c r="CK53" s="1309"/>
      <c r="CL53" s="1309"/>
      <c r="CM53" s="1309"/>
      <c r="CN53" s="1309">
        <v>55.2</v>
      </c>
      <c r="CO53" s="1309"/>
      <c r="CP53" s="1309"/>
      <c r="CQ53" s="1309"/>
      <c r="CR53" s="1309"/>
      <c r="CS53" s="1309"/>
      <c r="CT53" s="1309"/>
      <c r="CU53" s="1309"/>
      <c r="CV53" s="1309">
        <v>57.2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67.8</v>
      </c>
      <c r="BQ73" s="1309"/>
      <c r="BR73" s="1309"/>
      <c r="BS73" s="1309"/>
      <c r="BT73" s="1309"/>
      <c r="BU73" s="1309"/>
      <c r="BV73" s="1309"/>
      <c r="BW73" s="1309"/>
      <c r="BX73" s="1309">
        <v>64.3</v>
      </c>
      <c r="BY73" s="1309"/>
      <c r="BZ73" s="1309"/>
      <c r="CA73" s="1309"/>
      <c r="CB73" s="1309"/>
      <c r="CC73" s="1309"/>
      <c r="CD73" s="1309"/>
      <c r="CE73" s="1309"/>
      <c r="CF73" s="1309">
        <v>66.400000000000006</v>
      </c>
      <c r="CG73" s="1309"/>
      <c r="CH73" s="1309"/>
      <c r="CI73" s="1309"/>
      <c r="CJ73" s="1309"/>
      <c r="CK73" s="1309"/>
      <c r="CL73" s="1309"/>
      <c r="CM73" s="1309"/>
      <c r="CN73" s="1309">
        <v>58.9</v>
      </c>
      <c r="CO73" s="1309"/>
      <c r="CP73" s="1309"/>
      <c r="CQ73" s="1309"/>
      <c r="CR73" s="1309"/>
      <c r="CS73" s="1309"/>
      <c r="CT73" s="1309"/>
      <c r="CU73" s="1309"/>
      <c r="CV73" s="1309">
        <v>54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9.8000000000000007</v>
      </c>
      <c r="BQ75" s="1309"/>
      <c r="BR75" s="1309"/>
      <c r="BS75" s="1309"/>
      <c r="BT75" s="1309"/>
      <c r="BU75" s="1309"/>
      <c r="BV75" s="1309"/>
      <c r="BW75" s="1309"/>
      <c r="BX75" s="1309">
        <v>9.1</v>
      </c>
      <c r="BY75" s="1309"/>
      <c r="BZ75" s="1309"/>
      <c r="CA75" s="1309"/>
      <c r="CB75" s="1309"/>
      <c r="CC75" s="1309"/>
      <c r="CD75" s="1309"/>
      <c r="CE75" s="1309"/>
      <c r="CF75" s="1309">
        <v>9.4</v>
      </c>
      <c r="CG75" s="1309"/>
      <c r="CH75" s="1309"/>
      <c r="CI75" s="1309"/>
      <c r="CJ75" s="1309"/>
      <c r="CK75" s="1309"/>
      <c r="CL75" s="1309"/>
      <c r="CM75" s="1309"/>
      <c r="CN75" s="1309">
        <v>10.3</v>
      </c>
      <c r="CO75" s="1309"/>
      <c r="CP75" s="1309"/>
      <c r="CQ75" s="1309"/>
      <c r="CR75" s="1309"/>
      <c r="CS75" s="1309"/>
      <c r="CT75" s="1309"/>
      <c r="CU75" s="1309"/>
      <c r="CV75" s="1309">
        <v>10.7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b8Tl8r/st2Sv1z60jRMKtQVWLbvYUm7LCAOILg952sd4mgApFWyBQnBQAyB9j/ZhZPwzBrmed/YtgR6s1X91A==" saltValue="tHaqU1VSAL8w3q7FQTlVf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80" zoomScaleNormal="80" zoomScaleSheetLayoutView="70" workbookViewId="0">
      <selection activeCell="AN72" sqref="AN72:BO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heW87bml8dy3jDVqdq0wyWAdHnx75xGInzTGmwe8SIb79ka624/xp5IiC6Kd/9T+u69kzjnd4GaLupvOLaJdWw==" saltValue="N8NvAMprCCtymxWvcuknP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80" zoomScaleNormal="80" zoomScaleSheetLayoutView="55" workbookViewId="0">
      <selection activeCell="AN72" sqref="AN72:BO7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yIGiWBmLHfmOBUHJy6tgxBSP3+bsI1SaQIKVymtVzXcYh6++Puscwy+PnYnKjgEW3u9xFCuV17dPLmsNtzMCiw==" saltValue="ZX2rVguEP7mopMvVEZsEO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123402</v>
      </c>
      <c r="E3" s="162"/>
      <c r="F3" s="163">
        <v>69469</v>
      </c>
      <c r="G3" s="164"/>
      <c r="H3" s="165"/>
    </row>
    <row r="4" spans="1:8" x14ac:dyDescent="0.15">
      <c r="A4" s="166"/>
      <c r="B4" s="167"/>
      <c r="C4" s="168"/>
      <c r="D4" s="169">
        <v>85006</v>
      </c>
      <c r="E4" s="170"/>
      <c r="F4" s="171">
        <v>38215</v>
      </c>
      <c r="G4" s="172"/>
      <c r="H4" s="173"/>
    </row>
    <row r="5" spans="1:8" x14ac:dyDescent="0.15">
      <c r="A5" s="154" t="s">
        <v>551</v>
      </c>
      <c r="B5" s="159"/>
      <c r="C5" s="160"/>
      <c r="D5" s="161">
        <v>123447</v>
      </c>
      <c r="E5" s="162"/>
      <c r="F5" s="163">
        <v>67293</v>
      </c>
      <c r="G5" s="164"/>
      <c r="H5" s="165"/>
    </row>
    <row r="6" spans="1:8" x14ac:dyDescent="0.15">
      <c r="A6" s="166"/>
      <c r="B6" s="167"/>
      <c r="C6" s="168"/>
      <c r="D6" s="169">
        <v>84739</v>
      </c>
      <c r="E6" s="170"/>
      <c r="F6" s="171">
        <v>35076</v>
      </c>
      <c r="G6" s="172"/>
      <c r="H6" s="173"/>
    </row>
    <row r="7" spans="1:8" x14ac:dyDescent="0.15">
      <c r="A7" s="154" t="s">
        <v>552</v>
      </c>
      <c r="B7" s="159"/>
      <c r="C7" s="160"/>
      <c r="D7" s="161">
        <v>51935</v>
      </c>
      <c r="E7" s="162"/>
      <c r="F7" s="163">
        <v>67343</v>
      </c>
      <c r="G7" s="164"/>
      <c r="H7" s="165"/>
    </row>
    <row r="8" spans="1:8" x14ac:dyDescent="0.15">
      <c r="A8" s="166"/>
      <c r="B8" s="167"/>
      <c r="C8" s="168"/>
      <c r="D8" s="169">
        <v>38620</v>
      </c>
      <c r="E8" s="170"/>
      <c r="F8" s="171">
        <v>32865</v>
      </c>
      <c r="G8" s="172"/>
      <c r="H8" s="173"/>
    </row>
    <row r="9" spans="1:8" x14ac:dyDescent="0.15">
      <c r="A9" s="154" t="s">
        <v>553</v>
      </c>
      <c r="B9" s="159"/>
      <c r="C9" s="160"/>
      <c r="D9" s="161">
        <v>42190</v>
      </c>
      <c r="E9" s="162"/>
      <c r="F9" s="163">
        <v>73475</v>
      </c>
      <c r="G9" s="164"/>
      <c r="H9" s="165"/>
    </row>
    <row r="10" spans="1:8" x14ac:dyDescent="0.15">
      <c r="A10" s="166"/>
      <c r="B10" s="167"/>
      <c r="C10" s="168"/>
      <c r="D10" s="169">
        <v>25968</v>
      </c>
      <c r="E10" s="170"/>
      <c r="F10" s="171">
        <v>43072</v>
      </c>
      <c r="G10" s="172"/>
      <c r="H10" s="173"/>
    </row>
    <row r="11" spans="1:8" x14ac:dyDescent="0.15">
      <c r="A11" s="154" t="s">
        <v>554</v>
      </c>
      <c r="B11" s="159"/>
      <c r="C11" s="160"/>
      <c r="D11" s="161">
        <v>67199</v>
      </c>
      <c r="E11" s="162"/>
      <c r="F11" s="163">
        <v>87464</v>
      </c>
      <c r="G11" s="164"/>
      <c r="H11" s="165"/>
    </row>
    <row r="12" spans="1:8" x14ac:dyDescent="0.15">
      <c r="A12" s="166"/>
      <c r="B12" s="167"/>
      <c r="C12" s="174"/>
      <c r="D12" s="169">
        <v>29428</v>
      </c>
      <c r="E12" s="170"/>
      <c r="F12" s="171">
        <v>47479</v>
      </c>
      <c r="G12" s="172"/>
      <c r="H12" s="173"/>
    </row>
    <row r="13" spans="1:8" x14ac:dyDescent="0.15">
      <c r="A13" s="154"/>
      <c r="B13" s="159"/>
      <c r="C13" s="175"/>
      <c r="D13" s="176">
        <v>81635</v>
      </c>
      <c r="E13" s="177"/>
      <c r="F13" s="178">
        <v>73009</v>
      </c>
      <c r="G13" s="179"/>
      <c r="H13" s="165"/>
    </row>
    <row r="14" spans="1:8" x14ac:dyDescent="0.15">
      <c r="A14" s="166"/>
      <c r="B14" s="167"/>
      <c r="C14" s="168"/>
      <c r="D14" s="169">
        <v>52752</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4.4800000000000004</v>
      </c>
      <c r="C19" s="180">
        <f>ROUND(VALUE(SUBSTITUTE(実質収支比率等に係る経年分析!G$48,"▲","-")),2)</f>
        <v>4.24</v>
      </c>
      <c r="D19" s="180">
        <f>ROUND(VALUE(SUBSTITUTE(実質収支比率等に係る経年分析!H$48,"▲","-")),2)</f>
        <v>5.07</v>
      </c>
      <c r="E19" s="180">
        <f>ROUND(VALUE(SUBSTITUTE(実質収支比率等に係る経年分析!I$48,"▲","-")),2)</f>
        <v>5.82</v>
      </c>
      <c r="F19" s="180">
        <f>ROUND(VALUE(SUBSTITUTE(実質収支比率等に係る経年分析!J$48,"▲","-")),2)</f>
        <v>6.31</v>
      </c>
    </row>
    <row r="20" spans="1:11" x14ac:dyDescent="0.15">
      <c r="A20" s="180" t="s">
        <v>55</v>
      </c>
      <c r="B20" s="180">
        <f>ROUND(VALUE(SUBSTITUTE(実質収支比率等に係る経年分析!F$47,"▲","-")),2)</f>
        <v>21.19</v>
      </c>
      <c r="C20" s="180">
        <f>ROUND(VALUE(SUBSTITUTE(実質収支比率等に係る経年分析!G$47,"▲","-")),2)</f>
        <v>17.29</v>
      </c>
      <c r="D20" s="180">
        <f>ROUND(VALUE(SUBSTITUTE(実質収支比率等に係る経年分析!H$47,"▲","-")),2)</f>
        <v>15.27</v>
      </c>
      <c r="E20" s="180">
        <f>ROUND(VALUE(SUBSTITUTE(実質収支比率等に係る経年分析!I$47,"▲","-")),2)</f>
        <v>16.329999999999998</v>
      </c>
      <c r="F20" s="180">
        <f>ROUND(VALUE(SUBSTITUTE(実質収支比率等に係る経年分析!J$47,"▲","-")),2)</f>
        <v>16.11</v>
      </c>
    </row>
    <row r="21" spans="1:11" x14ac:dyDescent="0.15">
      <c r="A21" s="180" t="s">
        <v>56</v>
      </c>
      <c r="B21" s="180">
        <f>IF(ISNUMBER(VALUE(SUBSTITUTE(実質収支比率等に係る経年分析!F$49,"▲","-"))),ROUND(VALUE(SUBSTITUTE(実質収支比率等に係る経年分析!F$49,"▲","-")),2),NA())</f>
        <v>8.35</v>
      </c>
      <c r="C21" s="180">
        <f>IF(ISNUMBER(VALUE(SUBSTITUTE(実質収支比率等に係る経年分析!G$49,"▲","-"))),ROUND(VALUE(SUBSTITUTE(実質収支比率等に係る経年分析!G$49,"▲","-")),2),NA())</f>
        <v>-4.75</v>
      </c>
      <c r="D21" s="180">
        <f>IF(ISNUMBER(VALUE(SUBSTITUTE(実質収支比率等に係る経年分析!H$49,"▲","-"))),ROUND(VALUE(SUBSTITUTE(実質収支比率等に係る経年分析!H$49,"▲","-")),2),NA())</f>
        <v>-0.93</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0.42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特定環境保全下水道事業特別会計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4.2300000000000004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5.0599999999999996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13.41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834</v>
      </c>
      <c r="E42" s="182"/>
      <c r="F42" s="182"/>
      <c r="G42" s="182">
        <f>'実質公債費比率（分子）の構造'!L$52</f>
        <v>838</v>
      </c>
      <c r="H42" s="182"/>
      <c r="I42" s="182"/>
      <c r="J42" s="182">
        <f>'実質公債費比率（分子）の構造'!M$52</f>
        <v>901</v>
      </c>
      <c r="K42" s="182"/>
      <c r="L42" s="182"/>
      <c r="M42" s="182">
        <f>'実質公債費比率（分子）の構造'!N$52</f>
        <v>893</v>
      </c>
      <c r="N42" s="182"/>
      <c r="O42" s="182"/>
      <c r="P42" s="182">
        <f>'実質公債費比率（分子）の構造'!O$52</f>
        <v>891</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v>
      </c>
      <c r="C45" s="182"/>
      <c r="D45" s="182"/>
      <c r="E45" s="182">
        <f>'実質公債費比率（分子）の構造'!L$49</f>
        <v>12</v>
      </c>
      <c r="F45" s="182"/>
      <c r="G45" s="182"/>
      <c r="H45" s="182">
        <f>'実質公債費比率（分子）の構造'!M$49</f>
        <v>6</v>
      </c>
      <c r="I45" s="182"/>
      <c r="J45" s="182"/>
      <c r="K45" s="182">
        <f>'実質公債費比率（分子）の構造'!N$49</f>
        <v>8</v>
      </c>
      <c r="L45" s="182"/>
      <c r="M45" s="182"/>
      <c r="N45" s="182">
        <f>'実質公債費比率（分子）の構造'!O$49</f>
        <v>8</v>
      </c>
      <c r="O45" s="182"/>
      <c r="P45" s="182"/>
    </row>
    <row r="46" spans="1:16" x14ac:dyDescent="0.15">
      <c r="A46" s="182" t="s">
        <v>67</v>
      </c>
      <c r="B46" s="182">
        <f>'実質公債費比率（分子）の構造'!K$48</f>
        <v>290</v>
      </c>
      <c r="C46" s="182"/>
      <c r="D46" s="182"/>
      <c r="E46" s="182">
        <f>'実質公債費比率（分子）の構造'!L$48</f>
        <v>326</v>
      </c>
      <c r="F46" s="182"/>
      <c r="G46" s="182"/>
      <c r="H46" s="182">
        <f>'実質公債費比率（分子）の構造'!M$48</f>
        <v>349</v>
      </c>
      <c r="I46" s="182"/>
      <c r="J46" s="182"/>
      <c r="K46" s="182">
        <f>'実質公債費比率（分子）の構造'!N$48</f>
        <v>372</v>
      </c>
      <c r="L46" s="182"/>
      <c r="M46" s="182"/>
      <c r="N46" s="182">
        <f>'実質公債費比率（分子）の構造'!O$48</f>
        <v>344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915</v>
      </c>
      <c r="C49" s="182"/>
      <c r="D49" s="182"/>
      <c r="E49" s="182">
        <f>'実質公債費比率（分子）の構造'!L$45</f>
        <v>903</v>
      </c>
      <c r="F49" s="182"/>
      <c r="G49" s="182"/>
      <c r="H49" s="182">
        <f>'実質公債費比率（分子）の構造'!M$45</f>
        <v>1006</v>
      </c>
      <c r="I49" s="182"/>
      <c r="J49" s="182"/>
      <c r="K49" s="182">
        <f>'実質公債費比率（分子）の構造'!N$45</f>
        <v>1008</v>
      </c>
      <c r="L49" s="182"/>
      <c r="M49" s="182"/>
      <c r="N49" s="182">
        <f>'実質公債費比率（分子）の構造'!O$45</f>
        <v>998</v>
      </c>
      <c r="O49" s="182"/>
      <c r="P49" s="182"/>
    </row>
    <row r="50" spans="1:16" x14ac:dyDescent="0.15">
      <c r="A50" s="182" t="s">
        <v>71</v>
      </c>
      <c r="B50" s="182" t="e">
        <f>NA()</f>
        <v>#N/A</v>
      </c>
      <c r="C50" s="182">
        <f>IF(ISNUMBER('実質公債費比率（分子）の構造'!K$53),'実質公債費比率（分子）の構造'!K$53,NA())</f>
        <v>387</v>
      </c>
      <c r="D50" s="182" t="e">
        <f>NA()</f>
        <v>#N/A</v>
      </c>
      <c r="E50" s="182" t="e">
        <f>NA()</f>
        <v>#N/A</v>
      </c>
      <c r="F50" s="182">
        <f>IF(ISNUMBER('実質公債費比率（分子）の構造'!L$53),'実質公債費比率（分子）の構造'!L$53,NA())</f>
        <v>403</v>
      </c>
      <c r="G50" s="182" t="e">
        <f>NA()</f>
        <v>#N/A</v>
      </c>
      <c r="H50" s="182" t="e">
        <f>NA()</f>
        <v>#N/A</v>
      </c>
      <c r="I50" s="182">
        <f>IF(ISNUMBER('実質公債費比率（分子）の構造'!M$53),'実質公債費比率（分子）の構造'!M$53,NA())</f>
        <v>460</v>
      </c>
      <c r="J50" s="182" t="e">
        <f>NA()</f>
        <v>#N/A</v>
      </c>
      <c r="K50" s="182" t="e">
        <f>NA()</f>
        <v>#N/A</v>
      </c>
      <c r="L50" s="182">
        <f>IF(ISNUMBER('実質公債費比率（分子）の構造'!N$53),'実質公債費比率（分子）の構造'!N$53,NA())</f>
        <v>495</v>
      </c>
      <c r="M50" s="182" t="e">
        <f>NA()</f>
        <v>#N/A</v>
      </c>
      <c r="N50" s="182" t="e">
        <f>NA()</f>
        <v>#N/A</v>
      </c>
      <c r="O50" s="182">
        <f>IF(ISNUMBER('実質公債費比率（分子）の構造'!O$53),'実質公債費比率（分子）の構造'!O$53,NA())</f>
        <v>459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8812</v>
      </c>
      <c r="E56" s="181"/>
      <c r="F56" s="181"/>
      <c r="G56" s="181">
        <f>'将来負担比率（分子）の構造'!J$52</f>
        <v>9404</v>
      </c>
      <c r="H56" s="181"/>
      <c r="I56" s="181"/>
      <c r="J56" s="181">
        <f>'将来負担比率（分子）の構造'!K$52</f>
        <v>9014</v>
      </c>
      <c r="K56" s="181"/>
      <c r="L56" s="181"/>
      <c r="M56" s="181">
        <f>'将来負担比率（分子）の構造'!L$52</f>
        <v>8816</v>
      </c>
      <c r="N56" s="181"/>
      <c r="O56" s="181"/>
      <c r="P56" s="181">
        <f>'将来負担比率（分子）の構造'!M$52</f>
        <v>8675</v>
      </c>
    </row>
    <row r="57" spans="1:16" x14ac:dyDescent="0.15">
      <c r="A57" s="181" t="s">
        <v>42</v>
      </c>
      <c r="B57" s="181"/>
      <c r="C57" s="181"/>
      <c r="D57" s="181">
        <f>'将来負担比率（分子）の構造'!I$51</f>
        <v>660</v>
      </c>
      <c r="E57" s="181"/>
      <c r="F57" s="181"/>
      <c r="G57" s="181">
        <f>'将来負担比率（分子）の構造'!J$51</f>
        <v>592</v>
      </c>
      <c r="H57" s="181"/>
      <c r="I57" s="181"/>
      <c r="J57" s="181">
        <f>'将来負担比率（分子）の構造'!K$51</f>
        <v>527</v>
      </c>
      <c r="K57" s="181"/>
      <c r="L57" s="181"/>
      <c r="M57" s="181">
        <f>'将来負担比率（分子）の構造'!L$51</f>
        <v>472</v>
      </c>
      <c r="N57" s="181"/>
      <c r="O57" s="181"/>
      <c r="P57" s="181">
        <f>'将来負担比率（分子）の構造'!M$51</f>
        <v>404</v>
      </c>
    </row>
    <row r="58" spans="1:16" x14ac:dyDescent="0.15">
      <c r="A58" s="181" t="s">
        <v>41</v>
      </c>
      <c r="B58" s="181"/>
      <c r="C58" s="181"/>
      <c r="D58" s="181">
        <f>'将来負担比率（分子）の構造'!I$50</f>
        <v>1765</v>
      </c>
      <c r="E58" s="181"/>
      <c r="F58" s="181"/>
      <c r="G58" s="181">
        <f>'将来負担比率（分子）の構造'!J$50</f>
        <v>1770</v>
      </c>
      <c r="H58" s="181"/>
      <c r="I58" s="181"/>
      <c r="J58" s="181">
        <f>'将来負担比率（分子）の構造'!K$50</f>
        <v>1666</v>
      </c>
      <c r="K58" s="181"/>
      <c r="L58" s="181"/>
      <c r="M58" s="181">
        <f>'将来負担比率（分子）の構造'!L$50</f>
        <v>1796</v>
      </c>
      <c r="N58" s="181"/>
      <c r="O58" s="181"/>
      <c r="P58" s="181">
        <f>'将来負担比率（分子）の構造'!M$50</f>
        <v>2054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1222</v>
      </c>
      <c r="C62" s="181"/>
      <c r="D62" s="181"/>
      <c r="E62" s="181">
        <f>'将来負担比率（分子）の構造'!J$45</f>
        <v>1174</v>
      </c>
      <c r="F62" s="181"/>
      <c r="G62" s="181"/>
      <c r="H62" s="181">
        <f>'将来負担比率（分子）の構造'!K$45</f>
        <v>972</v>
      </c>
      <c r="I62" s="181"/>
      <c r="J62" s="181"/>
      <c r="K62" s="181">
        <f>'将来負担比率（分子）の構造'!L$45</f>
        <v>812</v>
      </c>
      <c r="L62" s="181"/>
      <c r="M62" s="181"/>
      <c r="N62" s="181">
        <f>'将来負担比率（分子）の構造'!M$45</f>
        <v>919</v>
      </c>
      <c r="O62" s="181"/>
      <c r="P62" s="181"/>
    </row>
    <row r="63" spans="1:16" x14ac:dyDescent="0.15">
      <c r="A63" s="181" t="s">
        <v>34</v>
      </c>
      <c r="B63" s="181">
        <f>'将来負担比率（分子）の構造'!I$44</f>
        <v>15</v>
      </c>
      <c r="C63" s="181"/>
      <c r="D63" s="181"/>
      <c r="E63" s="181">
        <f>'将来負担比率（分子）の構造'!J$44</f>
        <v>20</v>
      </c>
      <c r="F63" s="181"/>
      <c r="G63" s="181"/>
      <c r="H63" s="181">
        <f>'将来負担比率（分子）の構造'!K$44</f>
        <v>18</v>
      </c>
      <c r="I63" s="181"/>
      <c r="J63" s="181"/>
      <c r="K63" s="181">
        <f>'将来負担比率（分子）の構造'!L$44</f>
        <v>29</v>
      </c>
      <c r="L63" s="181"/>
      <c r="M63" s="181"/>
      <c r="N63" s="181">
        <f>'将来負担比率（分子）の構造'!M$44</f>
        <v>28</v>
      </c>
      <c r="O63" s="181"/>
      <c r="P63" s="181"/>
    </row>
    <row r="64" spans="1:16" x14ac:dyDescent="0.15">
      <c r="A64" s="181" t="s">
        <v>33</v>
      </c>
      <c r="B64" s="181">
        <f>'将来負担比率（分子）の構造'!I$43</f>
        <v>4203</v>
      </c>
      <c r="C64" s="181"/>
      <c r="D64" s="181"/>
      <c r="E64" s="181">
        <f>'将来負担比率（分子）の構造'!J$43</f>
        <v>4090</v>
      </c>
      <c r="F64" s="181"/>
      <c r="G64" s="181"/>
      <c r="H64" s="181">
        <f>'将来負担比率（分子）の構造'!K$43</f>
        <v>3980</v>
      </c>
      <c r="I64" s="181"/>
      <c r="J64" s="181"/>
      <c r="K64" s="181">
        <f>'将来負担比率（分子）の構造'!L$43</f>
        <v>4009</v>
      </c>
      <c r="L64" s="181"/>
      <c r="M64" s="181"/>
      <c r="N64" s="181">
        <f>'将来負担比率（分子）の構造'!M$43</f>
        <v>4017</v>
      </c>
      <c r="O64" s="181"/>
      <c r="P64" s="181"/>
    </row>
    <row r="65" spans="1:16" x14ac:dyDescent="0.15">
      <c r="A65" s="181" t="s">
        <v>32</v>
      </c>
      <c r="B65" s="181">
        <f>'将来負担比率（分子）の構造'!I$42</f>
        <v>1</v>
      </c>
      <c r="C65" s="181"/>
      <c r="D65" s="181"/>
      <c r="E65" s="181">
        <f>'将来負担比率（分子）の構造'!J$42</f>
        <v>1</v>
      </c>
      <c r="F65" s="181"/>
      <c r="G65" s="181"/>
      <c r="H65" s="181">
        <f>'将来負担比率（分子）の構造'!K$42</f>
        <v>1</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8862</v>
      </c>
      <c r="C66" s="181"/>
      <c r="D66" s="181"/>
      <c r="E66" s="181">
        <f>'将来負担比率（分子）の構造'!J$41</f>
        <v>9301</v>
      </c>
      <c r="F66" s="181"/>
      <c r="G66" s="181"/>
      <c r="H66" s="181">
        <f>'将来負担比率（分子）の構造'!K$41</f>
        <v>9148</v>
      </c>
      <c r="I66" s="181"/>
      <c r="J66" s="181"/>
      <c r="K66" s="181">
        <f>'将来負担比率（分子）の構造'!L$41</f>
        <v>8803</v>
      </c>
      <c r="L66" s="181"/>
      <c r="M66" s="181"/>
      <c r="N66" s="181">
        <f>'将来負担比率（分子）の構造'!M$41</f>
        <v>8544</v>
      </c>
      <c r="O66" s="181"/>
      <c r="P66" s="181"/>
    </row>
    <row r="67" spans="1:16" x14ac:dyDescent="0.15">
      <c r="A67" s="181" t="s">
        <v>75</v>
      </c>
      <c r="B67" s="181" t="e">
        <f>NA()</f>
        <v>#N/A</v>
      </c>
      <c r="C67" s="181">
        <f>IF(ISNUMBER('将来負担比率（分子）の構造'!I$53), IF('将来負担比率（分子）の構造'!I$53 &lt; 0, 0, '将来負担比率（分子）の構造'!I$53), NA())</f>
        <v>3066</v>
      </c>
      <c r="D67" s="181" t="e">
        <f>NA()</f>
        <v>#N/A</v>
      </c>
      <c r="E67" s="181" t="e">
        <f>NA()</f>
        <v>#N/A</v>
      </c>
      <c r="F67" s="181">
        <f>IF(ISNUMBER('将来負担比率（分子）の構造'!J$53), IF('将来負担比率（分子）の構造'!J$53 &lt; 0, 0, '将来負担比率（分子）の構造'!J$53), NA())</f>
        <v>2821</v>
      </c>
      <c r="G67" s="181" t="e">
        <f>NA()</f>
        <v>#N/A</v>
      </c>
      <c r="H67" s="181" t="e">
        <f>NA()</f>
        <v>#N/A</v>
      </c>
      <c r="I67" s="181">
        <f>IF(ISNUMBER('将来負担比率（分子）の構造'!K$53), IF('将来負担比率（分子）の構造'!K$53 &lt; 0, 0, '将来負担比率（分子）の構造'!K$53), NA())</f>
        <v>2912</v>
      </c>
      <c r="J67" s="181" t="e">
        <f>NA()</f>
        <v>#N/A</v>
      </c>
      <c r="K67" s="181" t="e">
        <f>NA()</f>
        <v>#N/A</v>
      </c>
      <c r="L67" s="181">
        <f>IF(ISNUMBER('将来負担比率（分子）の構造'!L$53), IF('将来負担比率（分子）の構造'!L$53 &lt; 0, 0, '将来負担比率（分子）の構造'!L$53), NA())</f>
        <v>2571</v>
      </c>
      <c r="M67" s="181" t="e">
        <f>NA()</f>
        <v>#N/A</v>
      </c>
      <c r="N67" s="181" t="e">
        <f>NA()</f>
        <v>#N/A</v>
      </c>
      <c r="O67" s="181">
        <f>IF(ISNUMBER('将来負担比率（分子）の構造'!M$53), IF('将来負担比率（分子）の構造'!M$53 &lt; 0, 0, '将来負担比率（分子）の構造'!M$53), NA())</f>
        <v>2375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799</v>
      </c>
      <c r="C72" s="185">
        <f>基金残高に係る経年分析!G55</f>
        <v>849</v>
      </c>
      <c r="D72" s="185">
        <f>基金残高に係る経年分析!H55</f>
        <v>843</v>
      </c>
    </row>
    <row r="73" spans="1:16" x14ac:dyDescent="0.15">
      <c r="A73" s="184" t="s">
        <v>78</v>
      </c>
      <c r="B73" s="185">
        <f>基金残高に係る経年分析!F56</f>
        <v>107</v>
      </c>
      <c r="C73" s="185">
        <f>基金残高に係る経年分析!G56</f>
        <v>107</v>
      </c>
      <c r="D73" s="185">
        <f>基金残高に係る経年分析!H56</f>
        <v>107</v>
      </c>
    </row>
    <row r="74" spans="1:16" x14ac:dyDescent="0.15">
      <c r="A74" s="184" t="s">
        <v>79</v>
      </c>
      <c r="B74" s="185">
        <f>基金残高に係る経年分析!F57</f>
        <v>615</v>
      </c>
      <c r="C74" s="185">
        <f>基金残高に係る経年分析!G57</f>
        <v>704</v>
      </c>
      <c r="D74" s="185">
        <f>基金残高に係る経年分析!H57</f>
        <v>851</v>
      </c>
    </row>
  </sheetData>
  <sheetProtection algorithmName="SHA-512" hashValue="BW+ZnQOGK1Z60CD4HI+V8kwKhbfYtIYspTfBxnSIH9DqekDjaw+0l6fyUe+RPQVLVpzGz0fVXwuuA9Z87CxKJg==" saltValue="3xOBOcryIuIFgzRDBmVz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1833962</v>
      </c>
      <c r="S5" s="673"/>
      <c r="T5" s="673"/>
      <c r="U5" s="673"/>
      <c r="V5" s="673"/>
      <c r="W5" s="673"/>
      <c r="X5" s="673"/>
      <c r="Y5" s="674"/>
      <c r="Z5" s="675">
        <v>22.3</v>
      </c>
      <c r="AA5" s="675"/>
      <c r="AB5" s="675"/>
      <c r="AC5" s="675"/>
      <c r="AD5" s="676">
        <v>1833962</v>
      </c>
      <c r="AE5" s="676"/>
      <c r="AF5" s="676"/>
      <c r="AG5" s="676"/>
      <c r="AH5" s="676"/>
      <c r="AI5" s="676"/>
      <c r="AJ5" s="676"/>
      <c r="AK5" s="676"/>
      <c r="AL5" s="677">
        <v>36.1</v>
      </c>
      <c r="AM5" s="678"/>
      <c r="AN5" s="678"/>
      <c r="AO5" s="679"/>
      <c r="AP5" s="669" t="s">
        <v>225</v>
      </c>
      <c r="AQ5" s="670"/>
      <c r="AR5" s="670"/>
      <c r="AS5" s="670"/>
      <c r="AT5" s="670"/>
      <c r="AU5" s="670"/>
      <c r="AV5" s="670"/>
      <c r="AW5" s="670"/>
      <c r="AX5" s="670"/>
      <c r="AY5" s="670"/>
      <c r="AZ5" s="670"/>
      <c r="BA5" s="670"/>
      <c r="BB5" s="670"/>
      <c r="BC5" s="670"/>
      <c r="BD5" s="670"/>
      <c r="BE5" s="670"/>
      <c r="BF5" s="671"/>
      <c r="BG5" s="683">
        <v>1800183</v>
      </c>
      <c r="BH5" s="684"/>
      <c r="BI5" s="684"/>
      <c r="BJ5" s="684"/>
      <c r="BK5" s="684"/>
      <c r="BL5" s="684"/>
      <c r="BM5" s="684"/>
      <c r="BN5" s="685"/>
      <c r="BO5" s="686">
        <v>98.2</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88595</v>
      </c>
      <c r="S6" s="684"/>
      <c r="T6" s="684"/>
      <c r="U6" s="684"/>
      <c r="V6" s="684"/>
      <c r="W6" s="684"/>
      <c r="X6" s="684"/>
      <c r="Y6" s="685"/>
      <c r="Z6" s="686">
        <v>1.1000000000000001</v>
      </c>
      <c r="AA6" s="686"/>
      <c r="AB6" s="686"/>
      <c r="AC6" s="686"/>
      <c r="AD6" s="687">
        <v>88595</v>
      </c>
      <c r="AE6" s="687"/>
      <c r="AF6" s="687"/>
      <c r="AG6" s="687"/>
      <c r="AH6" s="687"/>
      <c r="AI6" s="687"/>
      <c r="AJ6" s="687"/>
      <c r="AK6" s="687"/>
      <c r="AL6" s="688">
        <v>1.7</v>
      </c>
      <c r="AM6" s="689"/>
      <c r="AN6" s="689"/>
      <c r="AO6" s="690"/>
      <c r="AP6" s="680" t="s">
        <v>231</v>
      </c>
      <c r="AQ6" s="681"/>
      <c r="AR6" s="681"/>
      <c r="AS6" s="681"/>
      <c r="AT6" s="681"/>
      <c r="AU6" s="681"/>
      <c r="AV6" s="681"/>
      <c r="AW6" s="681"/>
      <c r="AX6" s="681"/>
      <c r="AY6" s="681"/>
      <c r="AZ6" s="681"/>
      <c r="BA6" s="681"/>
      <c r="BB6" s="681"/>
      <c r="BC6" s="681"/>
      <c r="BD6" s="681"/>
      <c r="BE6" s="681"/>
      <c r="BF6" s="682"/>
      <c r="BG6" s="683">
        <v>1800183</v>
      </c>
      <c r="BH6" s="684"/>
      <c r="BI6" s="684"/>
      <c r="BJ6" s="684"/>
      <c r="BK6" s="684"/>
      <c r="BL6" s="684"/>
      <c r="BM6" s="684"/>
      <c r="BN6" s="685"/>
      <c r="BO6" s="686">
        <v>98.2</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107750</v>
      </c>
      <c r="CS6" s="684"/>
      <c r="CT6" s="684"/>
      <c r="CU6" s="684"/>
      <c r="CV6" s="684"/>
      <c r="CW6" s="684"/>
      <c r="CX6" s="684"/>
      <c r="CY6" s="685"/>
      <c r="CZ6" s="677">
        <v>1.4</v>
      </c>
      <c r="DA6" s="678"/>
      <c r="DB6" s="678"/>
      <c r="DC6" s="697"/>
      <c r="DD6" s="692">
        <v>1964</v>
      </c>
      <c r="DE6" s="684"/>
      <c r="DF6" s="684"/>
      <c r="DG6" s="684"/>
      <c r="DH6" s="684"/>
      <c r="DI6" s="684"/>
      <c r="DJ6" s="684"/>
      <c r="DK6" s="684"/>
      <c r="DL6" s="684"/>
      <c r="DM6" s="684"/>
      <c r="DN6" s="684"/>
      <c r="DO6" s="684"/>
      <c r="DP6" s="685"/>
      <c r="DQ6" s="692">
        <v>107750</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894</v>
      </c>
      <c r="S7" s="684"/>
      <c r="T7" s="684"/>
      <c r="U7" s="684"/>
      <c r="V7" s="684"/>
      <c r="W7" s="684"/>
      <c r="X7" s="684"/>
      <c r="Y7" s="685"/>
      <c r="Z7" s="686">
        <v>0</v>
      </c>
      <c r="AA7" s="686"/>
      <c r="AB7" s="686"/>
      <c r="AC7" s="686"/>
      <c r="AD7" s="687">
        <v>894</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605233</v>
      </c>
      <c r="BH7" s="684"/>
      <c r="BI7" s="684"/>
      <c r="BJ7" s="684"/>
      <c r="BK7" s="684"/>
      <c r="BL7" s="684"/>
      <c r="BM7" s="684"/>
      <c r="BN7" s="685"/>
      <c r="BO7" s="686">
        <v>33</v>
      </c>
      <c r="BP7" s="686"/>
      <c r="BQ7" s="686"/>
      <c r="BR7" s="686"/>
      <c r="BS7" s="687" t="s">
        <v>126</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862660</v>
      </c>
      <c r="CS7" s="684"/>
      <c r="CT7" s="684"/>
      <c r="CU7" s="684"/>
      <c r="CV7" s="684"/>
      <c r="CW7" s="684"/>
      <c r="CX7" s="684"/>
      <c r="CY7" s="685"/>
      <c r="CZ7" s="686">
        <v>10.9</v>
      </c>
      <c r="DA7" s="686"/>
      <c r="DB7" s="686"/>
      <c r="DC7" s="686"/>
      <c r="DD7" s="692">
        <v>7747</v>
      </c>
      <c r="DE7" s="684"/>
      <c r="DF7" s="684"/>
      <c r="DG7" s="684"/>
      <c r="DH7" s="684"/>
      <c r="DI7" s="684"/>
      <c r="DJ7" s="684"/>
      <c r="DK7" s="684"/>
      <c r="DL7" s="684"/>
      <c r="DM7" s="684"/>
      <c r="DN7" s="684"/>
      <c r="DO7" s="684"/>
      <c r="DP7" s="685"/>
      <c r="DQ7" s="692">
        <v>690568</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4406</v>
      </c>
      <c r="S8" s="684"/>
      <c r="T8" s="684"/>
      <c r="U8" s="684"/>
      <c r="V8" s="684"/>
      <c r="W8" s="684"/>
      <c r="X8" s="684"/>
      <c r="Y8" s="685"/>
      <c r="Z8" s="686">
        <v>0.1</v>
      </c>
      <c r="AA8" s="686"/>
      <c r="AB8" s="686"/>
      <c r="AC8" s="686"/>
      <c r="AD8" s="687">
        <v>4406</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26912</v>
      </c>
      <c r="BH8" s="684"/>
      <c r="BI8" s="684"/>
      <c r="BJ8" s="684"/>
      <c r="BK8" s="684"/>
      <c r="BL8" s="684"/>
      <c r="BM8" s="684"/>
      <c r="BN8" s="685"/>
      <c r="BO8" s="686">
        <v>1.5</v>
      </c>
      <c r="BP8" s="686"/>
      <c r="BQ8" s="686"/>
      <c r="BR8" s="686"/>
      <c r="BS8" s="692" t="s">
        <v>126</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1617992</v>
      </c>
      <c r="CS8" s="684"/>
      <c r="CT8" s="684"/>
      <c r="CU8" s="684"/>
      <c r="CV8" s="684"/>
      <c r="CW8" s="684"/>
      <c r="CX8" s="684"/>
      <c r="CY8" s="685"/>
      <c r="CZ8" s="686">
        <v>20.5</v>
      </c>
      <c r="DA8" s="686"/>
      <c r="DB8" s="686"/>
      <c r="DC8" s="686"/>
      <c r="DD8" s="692">
        <v>247</v>
      </c>
      <c r="DE8" s="684"/>
      <c r="DF8" s="684"/>
      <c r="DG8" s="684"/>
      <c r="DH8" s="684"/>
      <c r="DI8" s="684"/>
      <c r="DJ8" s="684"/>
      <c r="DK8" s="684"/>
      <c r="DL8" s="684"/>
      <c r="DM8" s="684"/>
      <c r="DN8" s="684"/>
      <c r="DO8" s="684"/>
      <c r="DP8" s="685"/>
      <c r="DQ8" s="692">
        <v>994232</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2157</v>
      </c>
      <c r="S9" s="684"/>
      <c r="T9" s="684"/>
      <c r="U9" s="684"/>
      <c r="V9" s="684"/>
      <c r="W9" s="684"/>
      <c r="X9" s="684"/>
      <c r="Y9" s="685"/>
      <c r="Z9" s="686">
        <v>0</v>
      </c>
      <c r="AA9" s="686"/>
      <c r="AB9" s="686"/>
      <c r="AC9" s="686"/>
      <c r="AD9" s="687">
        <v>2157</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495917</v>
      </c>
      <c r="BH9" s="684"/>
      <c r="BI9" s="684"/>
      <c r="BJ9" s="684"/>
      <c r="BK9" s="684"/>
      <c r="BL9" s="684"/>
      <c r="BM9" s="684"/>
      <c r="BN9" s="685"/>
      <c r="BO9" s="686">
        <v>27</v>
      </c>
      <c r="BP9" s="686"/>
      <c r="BQ9" s="686"/>
      <c r="BR9" s="686"/>
      <c r="BS9" s="692" t="s">
        <v>135</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434957</v>
      </c>
      <c r="CS9" s="684"/>
      <c r="CT9" s="684"/>
      <c r="CU9" s="684"/>
      <c r="CV9" s="684"/>
      <c r="CW9" s="684"/>
      <c r="CX9" s="684"/>
      <c r="CY9" s="685"/>
      <c r="CZ9" s="686">
        <v>5.5</v>
      </c>
      <c r="DA9" s="686"/>
      <c r="DB9" s="686"/>
      <c r="DC9" s="686"/>
      <c r="DD9" s="692">
        <v>26184</v>
      </c>
      <c r="DE9" s="684"/>
      <c r="DF9" s="684"/>
      <c r="DG9" s="684"/>
      <c r="DH9" s="684"/>
      <c r="DI9" s="684"/>
      <c r="DJ9" s="684"/>
      <c r="DK9" s="684"/>
      <c r="DL9" s="684"/>
      <c r="DM9" s="684"/>
      <c r="DN9" s="684"/>
      <c r="DO9" s="684"/>
      <c r="DP9" s="685"/>
      <c r="DQ9" s="692">
        <v>389359</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135</v>
      </c>
      <c r="S10" s="684"/>
      <c r="T10" s="684"/>
      <c r="U10" s="684"/>
      <c r="V10" s="684"/>
      <c r="W10" s="684"/>
      <c r="X10" s="684"/>
      <c r="Y10" s="685"/>
      <c r="Z10" s="686" t="s">
        <v>126</v>
      </c>
      <c r="AA10" s="686"/>
      <c r="AB10" s="686"/>
      <c r="AC10" s="686"/>
      <c r="AD10" s="687" t="s">
        <v>135</v>
      </c>
      <c r="AE10" s="687"/>
      <c r="AF10" s="687"/>
      <c r="AG10" s="687"/>
      <c r="AH10" s="687"/>
      <c r="AI10" s="687"/>
      <c r="AJ10" s="687"/>
      <c r="AK10" s="687"/>
      <c r="AL10" s="688" t="s">
        <v>232</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57441</v>
      </c>
      <c r="BH10" s="684"/>
      <c r="BI10" s="684"/>
      <c r="BJ10" s="684"/>
      <c r="BK10" s="684"/>
      <c r="BL10" s="684"/>
      <c r="BM10" s="684"/>
      <c r="BN10" s="685"/>
      <c r="BO10" s="686">
        <v>3.1</v>
      </c>
      <c r="BP10" s="686"/>
      <c r="BQ10" s="686"/>
      <c r="BR10" s="686"/>
      <c r="BS10" s="692" t="s">
        <v>135</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34583</v>
      </c>
      <c r="CS10" s="684"/>
      <c r="CT10" s="684"/>
      <c r="CU10" s="684"/>
      <c r="CV10" s="684"/>
      <c r="CW10" s="684"/>
      <c r="CX10" s="684"/>
      <c r="CY10" s="685"/>
      <c r="CZ10" s="686">
        <v>0.4</v>
      </c>
      <c r="DA10" s="686"/>
      <c r="DB10" s="686"/>
      <c r="DC10" s="686"/>
      <c r="DD10" s="692" t="s">
        <v>232</v>
      </c>
      <c r="DE10" s="684"/>
      <c r="DF10" s="684"/>
      <c r="DG10" s="684"/>
      <c r="DH10" s="684"/>
      <c r="DI10" s="684"/>
      <c r="DJ10" s="684"/>
      <c r="DK10" s="684"/>
      <c r="DL10" s="684"/>
      <c r="DM10" s="684"/>
      <c r="DN10" s="684"/>
      <c r="DO10" s="684"/>
      <c r="DP10" s="685"/>
      <c r="DQ10" s="692">
        <v>24377</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263664</v>
      </c>
      <c r="S11" s="684"/>
      <c r="T11" s="684"/>
      <c r="U11" s="684"/>
      <c r="V11" s="684"/>
      <c r="W11" s="684"/>
      <c r="X11" s="684"/>
      <c r="Y11" s="685"/>
      <c r="Z11" s="688">
        <v>3.2</v>
      </c>
      <c r="AA11" s="689"/>
      <c r="AB11" s="689"/>
      <c r="AC11" s="701"/>
      <c r="AD11" s="692">
        <v>263664</v>
      </c>
      <c r="AE11" s="684"/>
      <c r="AF11" s="684"/>
      <c r="AG11" s="684"/>
      <c r="AH11" s="684"/>
      <c r="AI11" s="684"/>
      <c r="AJ11" s="684"/>
      <c r="AK11" s="685"/>
      <c r="AL11" s="688">
        <v>5.2</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24963</v>
      </c>
      <c r="BH11" s="684"/>
      <c r="BI11" s="684"/>
      <c r="BJ11" s="684"/>
      <c r="BK11" s="684"/>
      <c r="BL11" s="684"/>
      <c r="BM11" s="684"/>
      <c r="BN11" s="685"/>
      <c r="BO11" s="686">
        <v>1.4</v>
      </c>
      <c r="BP11" s="686"/>
      <c r="BQ11" s="686"/>
      <c r="BR11" s="686"/>
      <c r="BS11" s="692" t="s">
        <v>126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685610</v>
      </c>
      <c r="CS11" s="684"/>
      <c r="CT11" s="684"/>
      <c r="CU11" s="684"/>
      <c r="CV11" s="684"/>
      <c r="CW11" s="684"/>
      <c r="CX11" s="684"/>
      <c r="CY11" s="685"/>
      <c r="CZ11" s="686">
        <v>8.6999999999999993</v>
      </c>
      <c r="DA11" s="686"/>
      <c r="DB11" s="686"/>
      <c r="DC11" s="686"/>
      <c r="DD11" s="692">
        <v>249137</v>
      </c>
      <c r="DE11" s="684"/>
      <c r="DF11" s="684"/>
      <c r="DG11" s="684"/>
      <c r="DH11" s="684"/>
      <c r="DI11" s="684"/>
      <c r="DJ11" s="684"/>
      <c r="DK11" s="684"/>
      <c r="DL11" s="684"/>
      <c r="DM11" s="684"/>
      <c r="DN11" s="684"/>
      <c r="DO11" s="684"/>
      <c r="DP11" s="685"/>
      <c r="DQ11" s="692">
        <v>310584</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21389</v>
      </c>
      <c r="S12" s="684"/>
      <c r="T12" s="684"/>
      <c r="U12" s="684"/>
      <c r="V12" s="684"/>
      <c r="W12" s="684"/>
      <c r="X12" s="684"/>
      <c r="Y12" s="685"/>
      <c r="Z12" s="686">
        <v>0.3</v>
      </c>
      <c r="AA12" s="686"/>
      <c r="AB12" s="686"/>
      <c r="AC12" s="686"/>
      <c r="AD12" s="687">
        <v>21389</v>
      </c>
      <c r="AE12" s="687"/>
      <c r="AF12" s="687"/>
      <c r="AG12" s="687"/>
      <c r="AH12" s="687"/>
      <c r="AI12" s="687"/>
      <c r="AJ12" s="687"/>
      <c r="AK12" s="687"/>
      <c r="AL12" s="688">
        <v>0.4</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1035005</v>
      </c>
      <c r="BH12" s="684"/>
      <c r="BI12" s="684"/>
      <c r="BJ12" s="684"/>
      <c r="BK12" s="684"/>
      <c r="BL12" s="684"/>
      <c r="BM12" s="684"/>
      <c r="BN12" s="685"/>
      <c r="BO12" s="686">
        <v>56.4</v>
      </c>
      <c r="BP12" s="686"/>
      <c r="BQ12" s="686"/>
      <c r="BR12" s="686"/>
      <c r="BS12" s="692" t="s">
        <v>135</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361913</v>
      </c>
      <c r="CS12" s="684"/>
      <c r="CT12" s="684"/>
      <c r="CU12" s="684"/>
      <c r="CV12" s="684"/>
      <c r="CW12" s="684"/>
      <c r="CX12" s="684"/>
      <c r="CY12" s="685"/>
      <c r="CZ12" s="686">
        <v>4.5999999999999996</v>
      </c>
      <c r="DA12" s="686"/>
      <c r="DB12" s="686"/>
      <c r="DC12" s="686"/>
      <c r="DD12" s="692">
        <v>1524</v>
      </c>
      <c r="DE12" s="684"/>
      <c r="DF12" s="684"/>
      <c r="DG12" s="684"/>
      <c r="DH12" s="684"/>
      <c r="DI12" s="684"/>
      <c r="DJ12" s="684"/>
      <c r="DK12" s="684"/>
      <c r="DL12" s="684"/>
      <c r="DM12" s="684"/>
      <c r="DN12" s="684"/>
      <c r="DO12" s="684"/>
      <c r="DP12" s="685"/>
      <c r="DQ12" s="692">
        <v>211145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135</v>
      </c>
      <c r="S13" s="684"/>
      <c r="T13" s="684"/>
      <c r="U13" s="684"/>
      <c r="V13" s="684"/>
      <c r="W13" s="684"/>
      <c r="X13" s="684"/>
      <c r="Y13" s="685"/>
      <c r="Z13" s="686" t="s">
        <v>126</v>
      </c>
      <c r="AA13" s="686"/>
      <c r="AB13" s="686"/>
      <c r="AC13" s="686"/>
      <c r="AD13" s="687" t="s">
        <v>135</v>
      </c>
      <c r="AE13" s="687"/>
      <c r="AF13" s="687"/>
      <c r="AG13" s="687"/>
      <c r="AH13" s="687"/>
      <c r="AI13" s="687"/>
      <c r="AJ13" s="687"/>
      <c r="AK13" s="687"/>
      <c r="AL13" s="688" t="s">
        <v>135</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1023344</v>
      </c>
      <c r="BH13" s="684"/>
      <c r="BI13" s="684"/>
      <c r="BJ13" s="684"/>
      <c r="BK13" s="684"/>
      <c r="BL13" s="684"/>
      <c r="BM13" s="684"/>
      <c r="BN13" s="685"/>
      <c r="BO13" s="686">
        <v>55.8</v>
      </c>
      <c r="BP13" s="686"/>
      <c r="BQ13" s="686"/>
      <c r="BR13" s="686"/>
      <c r="BS13" s="692" t="s">
        <v>232</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1201523</v>
      </c>
      <c r="CS13" s="684"/>
      <c r="CT13" s="684"/>
      <c r="CU13" s="684"/>
      <c r="CV13" s="684"/>
      <c r="CW13" s="684"/>
      <c r="CX13" s="684"/>
      <c r="CY13" s="685"/>
      <c r="CZ13" s="686">
        <v>15.2</v>
      </c>
      <c r="DA13" s="686"/>
      <c r="DB13" s="686"/>
      <c r="DC13" s="686"/>
      <c r="DD13" s="692">
        <v>408637</v>
      </c>
      <c r="DE13" s="684"/>
      <c r="DF13" s="684"/>
      <c r="DG13" s="684"/>
      <c r="DH13" s="684"/>
      <c r="DI13" s="684"/>
      <c r="DJ13" s="684"/>
      <c r="DK13" s="684"/>
      <c r="DL13" s="684"/>
      <c r="DM13" s="684"/>
      <c r="DN13" s="684"/>
      <c r="DO13" s="684"/>
      <c r="DP13" s="685"/>
      <c r="DQ13" s="692">
        <v>862544</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9226</v>
      </c>
      <c r="S14" s="684"/>
      <c r="T14" s="684"/>
      <c r="U14" s="684"/>
      <c r="V14" s="684"/>
      <c r="W14" s="684"/>
      <c r="X14" s="684"/>
      <c r="Y14" s="685"/>
      <c r="Z14" s="686">
        <v>0.1</v>
      </c>
      <c r="AA14" s="686"/>
      <c r="AB14" s="686"/>
      <c r="AC14" s="686"/>
      <c r="AD14" s="687">
        <v>9226</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48943</v>
      </c>
      <c r="BH14" s="684"/>
      <c r="BI14" s="684"/>
      <c r="BJ14" s="684"/>
      <c r="BK14" s="684"/>
      <c r="BL14" s="684"/>
      <c r="BM14" s="684"/>
      <c r="BN14" s="685"/>
      <c r="BO14" s="686">
        <v>2.7</v>
      </c>
      <c r="BP14" s="686"/>
      <c r="BQ14" s="686"/>
      <c r="BR14" s="686"/>
      <c r="BS14" s="692" t="s">
        <v>135</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391344</v>
      </c>
      <c r="CS14" s="684"/>
      <c r="CT14" s="684"/>
      <c r="CU14" s="684"/>
      <c r="CV14" s="684"/>
      <c r="CW14" s="684"/>
      <c r="CX14" s="684"/>
      <c r="CY14" s="685"/>
      <c r="CZ14" s="686">
        <v>5</v>
      </c>
      <c r="DA14" s="686"/>
      <c r="DB14" s="686"/>
      <c r="DC14" s="686"/>
      <c r="DD14" s="692">
        <v>34540</v>
      </c>
      <c r="DE14" s="684"/>
      <c r="DF14" s="684"/>
      <c r="DG14" s="684"/>
      <c r="DH14" s="684"/>
      <c r="DI14" s="684"/>
      <c r="DJ14" s="684"/>
      <c r="DK14" s="684"/>
      <c r="DL14" s="684"/>
      <c r="DM14" s="684"/>
      <c r="DN14" s="684"/>
      <c r="DO14" s="684"/>
      <c r="DP14" s="685"/>
      <c r="DQ14" s="692">
        <v>347905</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135</v>
      </c>
      <c r="S15" s="684"/>
      <c r="T15" s="684"/>
      <c r="U15" s="684"/>
      <c r="V15" s="684"/>
      <c r="W15" s="684"/>
      <c r="X15" s="684"/>
      <c r="Y15" s="685"/>
      <c r="Z15" s="686" t="s">
        <v>135</v>
      </c>
      <c r="AA15" s="686"/>
      <c r="AB15" s="686"/>
      <c r="AC15" s="686"/>
      <c r="AD15" s="687" t="s">
        <v>135</v>
      </c>
      <c r="AE15" s="687"/>
      <c r="AF15" s="687"/>
      <c r="AG15" s="687"/>
      <c r="AH15" s="687"/>
      <c r="AI15" s="687"/>
      <c r="AJ15" s="687"/>
      <c r="AK15" s="687"/>
      <c r="AL15" s="688" t="s">
        <v>135</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111002</v>
      </c>
      <c r="BH15" s="684"/>
      <c r="BI15" s="684"/>
      <c r="BJ15" s="684"/>
      <c r="BK15" s="684"/>
      <c r="BL15" s="684"/>
      <c r="BM15" s="684"/>
      <c r="BN15" s="685"/>
      <c r="BO15" s="686">
        <v>6.1</v>
      </c>
      <c r="BP15" s="686"/>
      <c r="BQ15" s="686"/>
      <c r="BR15" s="686"/>
      <c r="BS15" s="692" t="s">
        <v>135</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1165840</v>
      </c>
      <c r="CS15" s="684"/>
      <c r="CT15" s="684"/>
      <c r="CU15" s="684"/>
      <c r="CV15" s="684"/>
      <c r="CW15" s="684"/>
      <c r="CX15" s="684"/>
      <c r="CY15" s="685"/>
      <c r="CZ15" s="686">
        <v>14.8</v>
      </c>
      <c r="DA15" s="686"/>
      <c r="DB15" s="686"/>
      <c r="DC15" s="686"/>
      <c r="DD15" s="692">
        <v>207514</v>
      </c>
      <c r="DE15" s="684"/>
      <c r="DF15" s="684"/>
      <c r="DG15" s="684"/>
      <c r="DH15" s="684"/>
      <c r="DI15" s="684"/>
      <c r="DJ15" s="684"/>
      <c r="DK15" s="684"/>
      <c r="DL15" s="684"/>
      <c r="DM15" s="684"/>
      <c r="DN15" s="684"/>
      <c r="DO15" s="684"/>
      <c r="DP15" s="685"/>
      <c r="DQ15" s="692">
        <v>875714</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2821</v>
      </c>
      <c r="S16" s="684"/>
      <c r="T16" s="684"/>
      <c r="U16" s="684"/>
      <c r="V16" s="684"/>
      <c r="W16" s="684"/>
      <c r="X16" s="684"/>
      <c r="Y16" s="685"/>
      <c r="Z16" s="686">
        <v>0</v>
      </c>
      <c r="AA16" s="686"/>
      <c r="AB16" s="686"/>
      <c r="AC16" s="686"/>
      <c r="AD16" s="687">
        <v>2821</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135</v>
      </c>
      <c r="BP16" s="686"/>
      <c r="BQ16" s="686"/>
      <c r="BR16" s="686"/>
      <c r="BS16" s="692" t="s">
        <v>126</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28686</v>
      </c>
      <c r="CS16" s="684"/>
      <c r="CT16" s="684"/>
      <c r="CU16" s="684"/>
      <c r="CV16" s="684"/>
      <c r="CW16" s="684"/>
      <c r="CX16" s="684"/>
      <c r="CY16" s="685"/>
      <c r="CZ16" s="686">
        <v>0.4</v>
      </c>
      <c r="DA16" s="686"/>
      <c r="DB16" s="686"/>
      <c r="DC16" s="686"/>
      <c r="DD16" s="692" t="s">
        <v>135</v>
      </c>
      <c r="DE16" s="684"/>
      <c r="DF16" s="684"/>
      <c r="DG16" s="684"/>
      <c r="DH16" s="684"/>
      <c r="DI16" s="684"/>
      <c r="DJ16" s="684"/>
      <c r="DK16" s="684"/>
      <c r="DL16" s="684"/>
      <c r="DM16" s="684"/>
      <c r="DN16" s="684"/>
      <c r="DO16" s="684"/>
      <c r="DP16" s="685"/>
      <c r="DQ16" s="692">
        <v>7521</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38220</v>
      </c>
      <c r="S17" s="684"/>
      <c r="T17" s="684"/>
      <c r="U17" s="684"/>
      <c r="V17" s="684"/>
      <c r="W17" s="684"/>
      <c r="X17" s="684"/>
      <c r="Y17" s="685"/>
      <c r="Z17" s="686">
        <v>0.5</v>
      </c>
      <c r="AA17" s="686"/>
      <c r="AB17" s="686"/>
      <c r="AC17" s="686"/>
      <c r="AD17" s="687">
        <v>38220</v>
      </c>
      <c r="AE17" s="687"/>
      <c r="AF17" s="687"/>
      <c r="AG17" s="687"/>
      <c r="AH17" s="687"/>
      <c r="AI17" s="687"/>
      <c r="AJ17" s="687"/>
      <c r="AK17" s="687"/>
      <c r="AL17" s="688">
        <v>0.8</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135</v>
      </c>
      <c r="BP17" s="686"/>
      <c r="BQ17" s="686"/>
      <c r="BR17" s="686"/>
      <c r="BS17" s="692" t="s">
        <v>232</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998506</v>
      </c>
      <c r="CS17" s="684"/>
      <c r="CT17" s="684"/>
      <c r="CU17" s="684"/>
      <c r="CV17" s="684"/>
      <c r="CW17" s="684"/>
      <c r="CX17" s="684"/>
      <c r="CY17" s="685"/>
      <c r="CZ17" s="686">
        <v>12.7</v>
      </c>
      <c r="DA17" s="686"/>
      <c r="DB17" s="686"/>
      <c r="DC17" s="686"/>
      <c r="DD17" s="692" t="s">
        <v>126</v>
      </c>
      <c r="DE17" s="684"/>
      <c r="DF17" s="684"/>
      <c r="DG17" s="684"/>
      <c r="DH17" s="684"/>
      <c r="DI17" s="684"/>
      <c r="DJ17" s="684"/>
      <c r="DK17" s="684"/>
      <c r="DL17" s="684"/>
      <c r="DM17" s="684"/>
      <c r="DN17" s="684"/>
      <c r="DO17" s="684"/>
      <c r="DP17" s="685"/>
      <c r="DQ17" s="692">
        <v>949447</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5262</v>
      </c>
      <c r="S18" s="684"/>
      <c r="T18" s="684"/>
      <c r="U18" s="684"/>
      <c r="V18" s="684"/>
      <c r="W18" s="684"/>
      <c r="X18" s="684"/>
      <c r="Y18" s="685"/>
      <c r="Z18" s="686">
        <v>0.1</v>
      </c>
      <c r="AA18" s="686"/>
      <c r="AB18" s="686"/>
      <c r="AC18" s="686"/>
      <c r="AD18" s="687">
        <v>5262</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135</v>
      </c>
      <c r="BH18" s="684"/>
      <c r="BI18" s="684"/>
      <c r="BJ18" s="684"/>
      <c r="BK18" s="684"/>
      <c r="BL18" s="684"/>
      <c r="BM18" s="684"/>
      <c r="BN18" s="685"/>
      <c r="BO18" s="686" t="s">
        <v>126</v>
      </c>
      <c r="BP18" s="686"/>
      <c r="BQ18" s="686"/>
      <c r="BR18" s="686"/>
      <c r="BS18" s="692" t="s">
        <v>126</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135</v>
      </c>
      <c r="DA18" s="686"/>
      <c r="DB18" s="686"/>
      <c r="DC18" s="686"/>
      <c r="DD18" s="692" t="s">
        <v>232</v>
      </c>
      <c r="DE18" s="684"/>
      <c r="DF18" s="684"/>
      <c r="DG18" s="684"/>
      <c r="DH18" s="684"/>
      <c r="DI18" s="684"/>
      <c r="DJ18" s="684"/>
      <c r="DK18" s="684"/>
      <c r="DL18" s="684"/>
      <c r="DM18" s="684"/>
      <c r="DN18" s="684"/>
      <c r="DO18" s="684"/>
      <c r="DP18" s="685"/>
      <c r="DQ18" s="692" t="s">
        <v>135</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1245</v>
      </c>
      <c r="S19" s="684"/>
      <c r="T19" s="684"/>
      <c r="U19" s="684"/>
      <c r="V19" s="684"/>
      <c r="W19" s="684"/>
      <c r="X19" s="684"/>
      <c r="Y19" s="685"/>
      <c r="Z19" s="686">
        <v>0</v>
      </c>
      <c r="AA19" s="686"/>
      <c r="AB19" s="686"/>
      <c r="AC19" s="686"/>
      <c r="AD19" s="687">
        <v>1245</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33779</v>
      </c>
      <c r="BH19" s="684"/>
      <c r="BI19" s="684"/>
      <c r="BJ19" s="684"/>
      <c r="BK19" s="684"/>
      <c r="BL19" s="684"/>
      <c r="BM19" s="684"/>
      <c r="BN19" s="685"/>
      <c r="BO19" s="686">
        <v>1.8</v>
      </c>
      <c r="BP19" s="686"/>
      <c r="BQ19" s="686"/>
      <c r="BR19" s="686"/>
      <c r="BS19" s="692" t="s">
        <v>135</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135</v>
      </c>
      <c r="DA19" s="686"/>
      <c r="DB19" s="686"/>
      <c r="DC19" s="686"/>
      <c r="DD19" s="692" t="s">
        <v>135</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304</v>
      </c>
      <c r="S20" s="684"/>
      <c r="T20" s="684"/>
      <c r="U20" s="684"/>
      <c r="V20" s="684"/>
      <c r="W20" s="684"/>
      <c r="X20" s="684"/>
      <c r="Y20" s="685"/>
      <c r="Z20" s="686">
        <v>0</v>
      </c>
      <c r="AA20" s="686"/>
      <c r="AB20" s="686"/>
      <c r="AC20" s="686"/>
      <c r="AD20" s="687">
        <v>304</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33779</v>
      </c>
      <c r="BH20" s="684"/>
      <c r="BI20" s="684"/>
      <c r="BJ20" s="684"/>
      <c r="BK20" s="684"/>
      <c r="BL20" s="684"/>
      <c r="BM20" s="684"/>
      <c r="BN20" s="685"/>
      <c r="BO20" s="686">
        <v>1.8</v>
      </c>
      <c r="BP20" s="686"/>
      <c r="BQ20" s="686"/>
      <c r="BR20" s="686"/>
      <c r="BS20" s="692" t="s">
        <v>126</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7891364</v>
      </c>
      <c r="CS20" s="684"/>
      <c r="CT20" s="684"/>
      <c r="CU20" s="684"/>
      <c r="CV20" s="684"/>
      <c r="CW20" s="684"/>
      <c r="CX20" s="684"/>
      <c r="CY20" s="685"/>
      <c r="CZ20" s="686">
        <v>100</v>
      </c>
      <c r="DA20" s="686"/>
      <c r="DB20" s="686"/>
      <c r="DC20" s="686"/>
      <c r="DD20" s="692">
        <v>937494</v>
      </c>
      <c r="DE20" s="684"/>
      <c r="DF20" s="684"/>
      <c r="DG20" s="684"/>
      <c r="DH20" s="684"/>
      <c r="DI20" s="684"/>
      <c r="DJ20" s="684"/>
      <c r="DK20" s="684"/>
      <c r="DL20" s="684"/>
      <c r="DM20" s="684"/>
      <c r="DN20" s="684"/>
      <c r="DO20" s="684"/>
      <c r="DP20" s="685"/>
      <c r="DQ20" s="692">
        <v>5771146</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31409</v>
      </c>
      <c r="S21" s="684"/>
      <c r="T21" s="684"/>
      <c r="U21" s="684"/>
      <c r="V21" s="684"/>
      <c r="W21" s="684"/>
      <c r="X21" s="684"/>
      <c r="Y21" s="685"/>
      <c r="Z21" s="686">
        <v>0.4</v>
      </c>
      <c r="AA21" s="686"/>
      <c r="AB21" s="686"/>
      <c r="AC21" s="686"/>
      <c r="AD21" s="687">
        <v>31409</v>
      </c>
      <c r="AE21" s="687"/>
      <c r="AF21" s="687"/>
      <c r="AG21" s="687"/>
      <c r="AH21" s="687"/>
      <c r="AI21" s="687"/>
      <c r="AJ21" s="687"/>
      <c r="AK21" s="687"/>
      <c r="AL21" s="688">
        <v>0.6</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33779</v>
      </c>
      <c r="BH21" s="684"/>
      <c r="BI21" s="684"/>
      <c r="BJ21" s="684"/>
      <c r="BK21" s="684"/>
      <c r="BL21" s="684"/>
      <c r="BM21" s="684"/>
      <c r="BN21" s="685"/>
      <c r="BO21" s="686">
        <v>1.8</v>
      </c>
      <c r="BP21" s="686"/>
      <c r="BQ21" s="686"/>
      <c r="BR21" s="686"/>
      <c r="BS21" s="692" t="s">
        <v>126</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3235824</v>
      </c>
      <c r="S22" s="684"/>
      <c r="T22" s="684"/>
      <c r="U22" s="684"/>
      <c r="V22" s="684"/>
      <c r="W22" s="684"/>
      <c r="X22" s="684"/>
      <c r="Y22" s="685"/>
      <c r="Z22" s="686">
        <v>39.299999999999997</v>
      </c>
      <c r="AA22" s="686"/>
      <c r="AB22" s="686"/>
      <c r="AC22" s="686"/>
      <c r="AD22" s="687">
        <v>2776570</v>
      </c>
      <c r="AE22" s="687"/>
      <c r="AF22" s="687"/>
      <c r="AG22" s="687"/>
      <c r="AH22" s="687"/>
      <c r="AI22" s="687"/>
      <c r="AJ22" s="687"/>
      <c r="AK22" s="687"/>
      <c r="AL22" s="688">
        <v>54.7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232</v>
      </c>
      <c r="BP22" s="686"/>
      <c r="BQ22" s="686"/>
      <c r="BR22" s="686"/>
      <c r="BS22" s="692" t="s">
        <v>232</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2776570</v>
      </c>
      <c r="S23" s="684"/>
      <c r="T23" s="684"/>
      <c r="U23" s="684"/>
      <c r="V23" s="684"/>
      <c r="W23" s="684"/>
      <c r="X23" s="684"/>
      <c r="Y23" s="685"/>
      <c r="Z23" s="686">
        <v>33.700000000000003</v>
      </c>
      <c r="AA23" s="686"/>
      <c r="AB23" s="686"/>
      <c r="AC23" s="686"/>
      <c r="AD23" s="687">
        <v>2776570</v>
      </c>
      <c r="AE23" s="687"/>
      <c r="AF23" s="687"/>
      <c r="AG23" s="687"/>
      <c r="AH23" s="687"/>
      <c r="AI23" s="687"/>
      <c r="AJ23" s="687"/>
      <c r="AK23" s="687"/>
      <c r="AL23" s="688">
        <v>54.7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232</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6" t="s">
        <v>286</v>
      </c>
      <c r="DM23" s="717"/>
      <c r="DN23" s="717"/>
      <c r="DO23" s="717"/>
      <c r="DP23" s="717"/>
      <c r="DQ23" s="717"/>
      <c r="DR23" s="717"/>
      <c r="DS23" s="717"/>
      <c r="DT23" s="717"/>
      <c r="DU23" s="717"/>
      <c r="DV23" s="718"/>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382167</v>
      </c>
      <c r="S24" s="684"/>
      <c r="T24" s="684"/>
      <c r="U24" s="684"/>
      <c r="V24" s="684"/>
      <c r="W24" s="684"/>
      <c r="X24" s="684"/>
      <c r="Y24" s="685"/>
      <c r="Z24" s="686">
        <v>4.5999999999999996</v>
      </c>
      <c r="AA24" s="686"/>
      <c r="AB24" s="686"/>
      <c r="AC24" s="686"/>
      <c r="AD24" s="687" t="s">
        <v>135</v>
      </c>
      <c r="AE24" s="687"/>
      <c r="AF24" s="687"/>
      <c r="AG24" s="687"/>
      <c r="AH24" s="687"/>
      <c r="AI24" s="687"/>
      <c r="AJ24" s="687"/>
      <c r="AK24" s="687"/>
      <c r="AL24" s="688" t="s">
        <v>135</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135</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3086865</v>
      </c>
      <c r="CS24" s="673"/>
      <c r="CT24" s="673"/>
      <c r="CU24" s="673"/>
      <c r="CV24" s="673"/>
      <c r="CW24" s="673"/>
      <c r="CX24" s="673"/>
      <c r="CY24" s="674"/>
      <c r="CZ24" s="677">
        <v>39.1</v>
      </c>
      <c r="DA24" s="678"/>
      <c r="DB24" s="678"/>
      <c r="DC24" s="697"/>
      <c r="DD24" s="719">
        <v>2488116</v>
      </c>
      <c r="DE24" s="673"/>
      <c r="DF24" s="673"/>
      <c r="DG24" s="673"/>
      <c r="DH24" s="673"/>
      <c r="DI24" s="673"/>
      <c r="DJ24" s="673"/>
      <c r="DK24" s="674"/>
      <c r="DL24" s="719">
        <v>2459450</v>
      </c>
      <c r="DM24" s="673"/>
      <c r="DN24" s="673"/>
      <c r="DO24" s="673"/>
      <c r="DP24" s="673"/>
      <c r="DQ24" s="673"/>
      <c r="DR24" s="673"/>
      <c r="DS24" s="673"/>
      <c r="DT24" s="673"/>
      <c r="DU24" s="673"/>
      <c r="DV24" s="674"/>
      <c r="DW24" s="677">
        <v>46.6</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77087</v>
      </c>
      <c r="S25" s="684"/>
      <c r="T25" s="684"/>
      <c r="U25" s="684"/>
      <c r="V25" s="684"/>
      <c r="W25" s="684"/>
      <c r="X25" s="684"/>
      <c r="Y25" s="685"/>
      <c r="Z25" s="686">
        <v>0.9</v>
      </c>
      <c r="AA25" s="686"/>
      <c r="AB25" s="686"/>
      <c r="AC25" s="686"/>
      <c r="AD25" s="687" t="s">
        <v>135</v>
      </c>
      <c r="AE25" s="687"/>
      <c r="AF25" s="687"/>
      <c r="AG25" s="687"/>
      <c r="AH25" s="687"/>
      <c r="AI25" s="687"/>
      <c r="AJ25" s="687"/>
      <c r="AK25" s="687"/>
      <c r="AL25" s="688" t="s">
        <v>135</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135</v>
      </c>
      <c r="BH25" s="684"/>
      <c r="BI25" s="684"/>
      <c r="BJ25" s="684"/>
      <c r="BK25" s="684"/>
      <c r="BL25" s="684"/>
      <c r="BM25" s="684"/>
      <c r="BN25" s="685"/>
      <c r="BO25" s="686" t="s">
        <v>135</v>
      </c>
      <c r="BP25" s="686"/>
      <c r="BQ25" s="686"/>
      <c r="BR25" s="686"/>
      <c r="BS25" s="692" t="s">
        <v>126</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1489858</v>
      </c>
      <c r="CS25" s="708"/>
      <c r="CT25" s="708"/>
      <c r="CU25" s="708"/>
      <c r="CV25" s="708"/>
      <c r="CW25" s="708"/>
      <c r="CX25" s="708"/>
      <c r="CY25" s="709"/>
      <c r="CZ25" s="688">
        <v>18.899999999999999</v>
      </c>
      <c r="DA25" s="720"/>
      <c r="DB25" s="720"/>
      <c r="DC25" s="722"/>
      <c r="DD25" s="692">
        <v>1373994</v>
      </c>
      <c r="DE25" s="708"/>
      <c r="DF25" s="708"/>
      <c r="DG25" s="708"/>
      <c r="DH25" s="708"/>
      <c r="DI25" s="708"/>
      <c r="DJ25" s="708"/>
      <c r="DK25" s="709"/>
      <c r="DL25" s="692">
        <v>1346348</v>
      </c>
      <c r="DM25" s="708"/>
      <c r="DN25" s="708"/>
      <c r="DO25" s="708"/>
      <c r="DP25" s="708"/>
      <c r="DQ25" s="708"/>
      <c r="DR25" s="708"/>
      <c r="DS25" s="708"/>
      <c r="DT25" s="708"/>
      <c r="DU25" s="708"/>
      <c r="DV25" s="709"/>
      <c r="DW25" s="688">
        <v>25.5</v>
      </c>
      <c r="DX25" s="720"/>
      <c r="DY25" s="720"/>
      <c r="DZ25" s="720"/>
      <c r="EA25" s="720"/>
      <c r="EB25" s="720"/>
      <c r="EC25" s="721"/>
    </row>
    <row r="26" spans="2:133" ht="11.25" customHeight="1" x14ac:dyDescent="0.15">
      <c r="B26" s="680" t="s">
        <v>294</v>
      </c>
      <c r="C26" s="681"/>
      <c r="D26" s="681"/>
      <c r="E26" s="681"/>
      <c r="F26" s="681"/>
      <c r="G26" s="681"/>
      <c r="H26" s="681"/>
      <c r="I26" s="681"/>
      <c r="J26" s="681"/>
      <c r="K26" s="681"/>
      <c r="L26" s="681"/>
      <c r="M26" s="681"/>
      <c r="N26" s="681"/>
      <c r="O26" s="681"/>
      <c r="P26" s="681"/>
      <c r="Q26" s="682"/>
      <c r="R26" s="683">
        <v>5501158</v>
      </c>
      <c r="S26" s="684"/>
      <c r="T26" s="684"/>
      <c r="U26" s="684"/>
      <c r="V26" s="684"/>
      <c r="W26" s="684"/>
      <c r="X26" s="684"/>
      <c r="Y26" s="685"/>
      <c r="Z26" s="686">
        <v>66.8</v>
      </c>
      <c r="AA26" s="686"/>
      <c r="AB26" s="686"/>
      <c r="AC26" s="686"/>
      <c r="AD26" s="687">
        <v>5041904</v>
      </c>
      <c r="AE26" s="687"/>
      <c r="AF26" s="687"/>
      <c r="AG26" s="687"/>
      <c r="AH26" s="687"/>
      <c r="AI26" s="687"/>
      <c r="AJ26" s="687"/>
      <c r="AK26" s="687"/>
      <c r="AL26" s="688">
        <v>99.4</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126</v>
      </c>
      <c r="BH26" s="684"/>
      <c r="BI26" s="684"/>
      <c r="BJ26" s="684"/>
      <c r="BK26" s="684"/>
      <c r="BL26" s="684"/>
      <c r="BM26" s="684"/>
      <c r="BN26" s="685"/>
      <c r="BO26" s="686" t="s">
        <v>126</v>
      </c>
      <c r="BP26" s="686"/>
      <c r="BQ26" s="686"/>
      <c r="BR26" s="686"/>
      <c r="BS26" s="692" t="s">
        <v>135</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828514</v>
      </c>
      <c r="CS26" s="684"/>
      <c r="CT26" s="684"/>
      <c r="CU26" s="684"/>
      <c r="CV26" s="684"/>
      <c r="CW26" s="684"/>
      <c r="CX26" s="684"/>
      <c r="CY26" s="685"/>
      <c r="CZ26" s="688">
        <v>10.5</v>
      </c>
      <c r="DA26" s="720"/>
      <c r="DB26" s="720"/>
      <c r="DC26" s="722"/>
      <c r="DD26" s="692">
        <v>785959</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20"/>
      <c r="DY26" s="720"/>
      <c r="DZ26" s="720"/>
      <c r="EA26" s="720"/>
      <c r="EB26" s="720"/>
      <c r="EC26" s="721"/>
    </row>
    <row r="27" spans="2:133" ht="11.25" customHeight="1" x14ac:dyDescent="0.15">
      <c r="B27" s="680" t="s">
        <v>297</v>
      </c>
      <c r="C27" s="681"/>
      <c r="D27" s="681"/>
      <c r="E27" s="681"/>
      <c r="F27" s="681"/>
      <c r="G27" s="681"/>
      <c r="H27" s="681"/>
      <c r="I27" s="681"/>
      <c r="J27" s="681"/>
      <c r="K27" s="681"/>
      <c r="L27" s="681"/>
      <c r="M27" s="681"/>
      <c r="N27" s="681"/>
      <c r="O27" s="681"/>
      <c r="P27" s="681"/>
      <c r="Q27" s="682"/>
      <c r="R27" s="683">
        <v>1743</v>
      </c>
      <c r="S27" s="684"/>
      <c r="T27" s="684"/>
      <c r="U27" s="684"/>
      <c r="V27" s="684"/>
      <c r="W27" s="684"/>
      <c r="X27" s="684"/>
      <c r="Y27" s="685"/>
      <c r="Z27" s="686">
        <v>0</v>
      </c>
      <c r="AA27" s="686"/>
      <c r="AB27" s="686"/>
      <c r="AC27" s="686"/>
      <c r="AD27" s="687">
        <v>1743</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1833962</v>
      </c>
      <c r="BH27" s="684"/>
      <c r="BI27" s="684"/>
      <c r="BJ27" s="684"/>
      <c r="BK27" s="684"/>
      <c r="BL27" s="684"/>
      <c r="BM27" s="684"/>
      <c r="BN27" s="685"/>
      <c r="BO27" s="686">
        <v>100</v>
      </c>
      <c r="BP27" s="686"/>
      <c r="BQ27" s="686"/>
      <c r="BR27" s="686"/>
      <c r="BS27" s="692" t="s">
        <v>232</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598501</v>
      </c>
      <c r="CS27" s="708"/>
      <c r="CT27" s="708"/>
      <c r="CU27" s="708"/>
      <c r="CV27" s="708"/>
      <c r="CW27" s="708"/>
      <c r="CX27" s="708"/>
      <c r="CY27" s="709"/>
      <c r="CZ27" s="688">
        <v>7.6</v>
      </c>
      <c r="DA27" s="720"/>
      <c r="DB27" s="720"/>
      <c r="DC27" s="722"/>
      <c r="DD27" s="692">
        <v>164675</v>
      </c>
      <c r="DE27" s="708"/>
      <c r="DF27" s="708"/>
      <c r="DG27" s="708"/>
      <c r="DH27" s="708"/>
      <c r="DI27" s="708"/>
      <c r="DJ27" s="708"/>
      <c r="DK27" s="709"/>
      <c r="DL27" s="692">
        <v>163655</v>
      </c>
      <c r="DM27" s="708"/>
      <c r="DN27" s="708"/>
      <c r="DO27" s="708"/>
      <c r="DP27" s="708"/>
      <c r="DQ27" s="708"/>
      <c r="DR27" s="708"/>
      <c r="DS27" s="708"/>
      <c r="DT27" s="708"/>
      <c r="DU27" s="708"/>
      <c r="DV27" s="709"/>
      <c r="DW27" s="688">
        <v>3.1</v>
      </c>
      <c r="DX27" s="720"/>
      <c r="DY27" s="720"/>
      <c r="DZ27" s="720"/>
      <c r="EA27" s="720"/>
      <c r="EB27" s="720"/>
      <c r="EC27" s="721"/>
    </row>
    <row r="28" spans="2:133" ht="11.25" customHeight="1" x14ac:dyDescent="0.15">
      <c r="B28" s="680" t="s">
        <v>300</v>
      </c>
      <c r="C28" s="681"/>
      <c r="D28" s="681"/>
      <c r="E28" s="681"/>
      <c r="F28" s="681"/>
      <c r="G28" s="681"/>
      <c r="H28" s="681"/>
      <c r="I28" s="681"/>
      <c r="J28" s="681"/>
      <c r="K28" s="681"/>
      <c r="L28" s="681"/>
      <c r="M28" s="681"/>
      <c r="N28" s="681"/>
      <c r="O28" s="681"/>
      <c r="P28" s="681"/>
      <c r="Q28" s="682"/>
      <c r="R28" s="683">
        <v>8248</v>
      </c>
      <c r="S28" s="684"/>
      <c r="T28" s="684"/>
      <c r="U28" s="684"/>
      <c r="V28" s="684"/>
      <c r="W28" s="684"/>
      <c r="X28" s="684"/>
      <c r="Y28" s="685"/>
      <c r="Z28" s="686">
        <v>0.1</v>
      </c>
      <c r="AA28" s="686"/>
      <c r="AB28" s="686"/>
      <c r="AC28" s="686"/>
      <c r="AD28" s="687" t="s">
        <v>126</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998506</v>
      </c>
      <c r="CS28" s="684"/>
      <c r="CT28" s="684"/>
      <c r="CU28" s="684"/>
      <c r="CV28" s="684"/>
      <c r="CW28" s="684"/>
      <c r="CX28" s="684"/>
      <c r="CY28" s="685"/>
      <c r="CZ28" s="688">
        <v>12.7</v>
      </c>
      <c r="DA28" s="720"/>
      <c r="DB28" s="720"/>
      <c r="DC28" s="722"/>
      <c r="DD28" s="692">
        <v>949447</v>
      </c>
      <c r="DE28" s="684"/>
      <c r="DF28" s="684"/>
      <c r="DG28" s="684"/>
      <c r="DH28" s="684"/>
      <c r="DI28" s="684"/>
      <c r="DJ28" s="684"/>
      <c r="DK28" s="685"/>
      <c r="DL28" s="692">
        <v>949447</v>
      </c>
      <c r="DM28" s="684"/>
      <c r="DN28" s="684"/>
      <c r="DO28" s="684"/>
      <c r="DP28" s="684"/>
      <c r="DQ28" s="684"/>
      <c r="DR28" s="684"/>
      <c r="DS28" s="684"/>
      <c r="DT28" s="684"/>
      <c r="DU28" s="684"/>
      <c r="DV28" s="685"/>
      <c r="DW28" s="688">
        <v>18</v>
      </c>
      <c r="DX28" s="720"/>
      <c r="DY28" s="720"/>
      <c r="DZ28" s="720"/>
      <c r="EA28" s="720"/>
      <c r="EB28" s="720"/>
      <c r="EC28" s="721"/>
    </row>
    <row r="29" spans="2:133" ht="11.25" customHeight="1" x14ac:dyDescent="0.15">
      <c r="B29" s="680" t="s">
        <v>302</v>
      </c>
      <c r="C29" s="681"/>
      <c r="D29" s="681"/>
      <c r="E29" s="681"/>
      <c r="F29" s="681"/>
      <c r="G29" s="681"/>
      <c r="H29" s="681"/>
      <c r="I29" s="681"/>
      <c r="J29" s="681"/>
      <c r="K29" s="681"/>
      <c r="L29" s="681"/>
      <c r="M29" s="681"/>
      <c r="N29" s="681"/>
      <c r="O29" s="681"/>
      <c r="P29" s="681"/>
      <c r="Q29" s="682"/>
      <c r="R29" s="683">
        <v>128155</v>
      </c>
      <c r="S29" s="684"/>
      <c r="T29" s="684"/>
      <c r="U29" s="684"/>
      <c r="V29" s="684"/>
      <c r="W29" s="684"/>
      <c r="X29" s="684"/>
      <c r="Y29" s="685"/>
      <c r="Z29" s="686">
        <v>1.6</v>
      </c>
      <c r="AA29" s="686"/>
      <c r="AB29" s="686"/>
      <c r="AC29" s="686"/>
      <c r="AD29" s="687">
        <v>8095</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304</v>
      </c>
      <c r="CG29" s="699"/>
      <c r="CH29" s="699"/>
      <c r="CI29" s="699"/>
      <c r="CJ29" s="699"/>
      <c r="CK29" s="699"/>
      <c r="CL29" s="699"/>
      <c r="CM29" s="699"/>
      <c r="CN29" s="699"/>
      <c r="CO29" s="699"/>
      <c r="CP29" s="699"/>
      <c r="CQ29" s="700"/>
      <c r="CR29" s="683">
        <v>998506</v>
      </c>
      <c r="CS29" s="708"/>
      <c r="CT29" s="708"/>
      <c r="CU29" s="708"/>
      <c r="CV29" s="708"/>
      <c r="CW29" s="708"/>
      <c r="CX29" s="708"/>
      <c r="CY29" s="709"/>
      <c r="CZ29" s="688">
        <v>12.7</v>
      </c>
      <c r="DA29" s="720"/>
      <c r="DB29" s="720"/>
      <c r="DC29" s="722"/>
      <c r="DD29" s="692">
        <v>949447</v>
      </c>
      <c r="DE29" s="708"/>
      <c r="DF29" s="708"/>
      <c r="DG29" s="708"/>
      <c r="DH29" s="708"/>
      <c r="DI29" s="708"/>
      <c r="DJ29" s="708"/>
      <c r="DK29" s="709"/>
      <c r="DL29" s="692">
        <v>949447</v>
      </c>
      <c r="DM29" s="708"/>
      <c r="DN29" s="708"/>
      <c r="DO29" s="708"/>
      <c r="DP29" s="708"/>
      <c r="DQ29" s="708"/>
      <c r="DR29" s="708"/>
      <c r="DS29" s="708"/>
      <c r="DT29" s="708"/>
      <c r="DU29" s="708"/>
      <c r="DV29" s="709"/>
      <c r="DW29" s="688">
        <v>18</v>
      </c>
      <c r="DX29" s="720"/>
      <c r="DY29" s="720"/>
      <c r="DZ29" s="720"/>
      <c r="EA29" s="720"/>
      <c r="EB29" s="720"/>
      <c r="EC29" s="721"/>
    </row>
    <row r="30" spans="2:133" ht="11.25" customHeight="1" x14ac:dyDescent="0.15">
      <c r="B30" s="680" t="s">
        <v>305</v>
      </c>
      <c r="C30" s="681"/>
      <c r="D30" s="681"/>
      <c r="E30" s="681"/>
      <c r="F30" s="681"/>
      <c r="G30" s="681"/>
      <c r="H30" s="681"/>
      <c r="I30" s="681"/>
      <c r="J30" s="681"/>
      <c r="K30" s="681"/>
      <c r="L30" s="681"/>
      <c r="M30" s="681"/>
      <c r="N30" s="681"/>
      <c r="O30" s="681"/>
      <c r="P30" s="681"/>
      <c r="Q30" s="682"/>
      <c r="R30" s="683">
        <v>8965</v>
      </c>
      <c r="S30" s="684"/>
      <c r="T30" s="684"/>
      <c r="U30" s="684"/>
      <c r="V30" s="684"/>
      <c r="W30" s="684"/>
      <c r="X30" s="684"/>
      <c r="Y30" s="685"/>
      <c r="Z30" s="686">
        <v>0.1</v>
      </c>
      <c r="AA30" s="686"/>
      <c r="AB30" s="686"/>
      <c r="AC30" s="686"/>
      <c r="AD30" s="687">
        <v>2980</v>
      </c>
      <c r="AE30" s="687"/>
      <c r="AF30" s="687"/>
      <c r="AG30" s="687"/>
      <c r="AH30" s="687"/>
      <c r="AI30" s="687"/>
      <c r="AJ30" s="687"/>
      <c r="AK30" s="687"/>
      <c r="AL30" s="688">
        <v>0.1</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946968</v>
      </c>
      <c r="CS30" s="684"/>
      <c r="CT30" s="684"/>
      <c r="CU30" s="684"/>
      <c r="CV30" s="684"/>
      <c r="CW30" s="684"/>
      <c r="CX30" s="684"/>
      <c r="CY30" s="685"/>
      <c r="CZ30" s="688">
        <v>12</v>
      </c>
      <c r="DA30" s="720"/>
      <c r="DB30" s="720"/>
      <c r="DC30" s="722"/>
      <c r="DD30" s="692">
        <v>897909</v>
      </c>
      <c r="DE30" s="684"/>
      <c r="DF30" s="684"/>
      <c r="DG30" s="684"/>
      <c r="DH30" s="684"/>
      <c r="DI30" s="684"/>
      <c r="DJ30" s="684"/>
      <c r="DK30" s="685"/>
      <c r="DL30" s="692">
        <v>897909</v>
      </c>
      <c r="DM30" s="684"/>
      <c r="DN30" s="684"/>
      <c r="DO30" s="684"/>
      <c r="DP30" s="684"/>
      <c r="DQ30" s="684"/>
      <c r="DR30" s="684"/>
      <c r="DS30" s="684"/>
      <c r="DT30" s="684"/>
      <c r="DU30" s="684"/>
      <c r="DV30" s="685"/>
      <c r="DW30" s="688">
        <v>17</v>
      </c>
      <c r="DX30" s="720"/>
      <c r="DY30" s="720"/>
      <c r="DZ30" s="720"/>
      <c r="EA30" s="720"/>
      <c r="EB30" s="720"/>
      <c r="EC30" s="721"/>
    </row>
    <row r="31" spans="2:133" ht="11.25" customHeight="1" x14ac:dyDescent="0.15">
      <c r="B31" s="680" t="s">
        <v>309</v>
      </c>
      <c r="C31" s="681"/>
      <c r="D31" s="681"/>
      <c r="E31" s="681"/>
      <c r="F31" s="681"/>
      <c r="G31" s="681"/>
      <c r="H31" s="681"/>
      <c r="I31" s="681"/>
      <c r="J31" s="681"/>
      <c r="K31" s="681"/>
      <c r="L31" s="681"/>
      <c r="M31" s="681"/>
      <c r="N31" s="681"/>
      <c r="O31" s="681"/>
      <c r="P31" s="681"/>
      <c r="Q31" s="682"/>
      <c r="R31" s="683">
        <v>484617</v>
      </c>
      <c r="S31" s="684"/>
      <c r="T31" s="684"/>
      <c r="U31" s="684"/>
      <c r="V31" s="684"/>
      <c r="W31" s="684"/>
      <c r="X31" s="684"/>
      <c r="Y31" s="685"/>
      <c r="Z31" s="686">
        <v>5.9</v>
      </c>
      <c r="AA31" s="686"/>
      <c r="AB31" s="686"/>
      <c r="AC31" s="686"/>
      <c r="AD31" s="687" t="s">
        <v>232</v>
      </c>
      <c r="AE31" s="687"/>
      <c r="AF31" s="687"/>
      <c r="AG31" s="687"/>
      <c r="AH31" s="687"/>
      <c r="AI31" s="687"/>
      <c r="AJ31" s="687"/>
      <c r="AK31" s="687"/>
      <c r="AL31" s="688" t="s">
        <v>126</v>
      </c>
      <c r="AM31" s="689"/>
      <c r="AN31" s="689"/>
      <c r="AO31" s="690"/>
      <c r="AP31" s="740" t="s">
        <v>310</v>
      </c>
      <c r="AQ31" s="741"/>
      <c r="AR31" s="741"/>
      <c r="AS31" s="741"/>
      <c r="AT31" s="746" t="s">
        <v>311</v>
      </c>
      <c r="AU31" s="231"/>
      <c r="AV31" s="231"/>
      <c r="AW31" s="231"/>
      <c r="AX31" s="669" t="s">
        <v>185</v>
      </c>
      <c r="AY31" s="670"/>
      <c r="AZ31" s="670"/>
      <c r="BA31" s="670"/>
      <c r="BB31" s="670"/>
      <c r="BC31" s="670"/>
      <c r="BD31" s="670"/>
      <c r="BE31" s="670"/>
      <c r="BF31" s="671"/>
      <c r="BG31" s="739">
        <v>94.9</v>
      </c>
      <c r="BH31" s="735"/>
      <c r="BI31" s="735"/>
      <c r="BJ31" s="735"/>
      <c r="BK31" s="735"/>
      <c r="BL31" s="735"/>
      <c r="BM31" s="678">
        <v>85.2</v>
      </c>
      <c r="BN31" s="735"/>
      <c r="BO31" s="735"/>
      <c r="BP31" s="735"/>
      <c r="BQ31" s="736"/>
      <c r="BR31" s="739">
        <v>96.7</v>
      </c>
      <c r="BS31" s="735"/>
      <c r="BT31" s="735"/>
      <c r="BU31" s="735"/>
      <c r="BV31" s="735"/>
      <c r="BW31" s="735"/>
      <c r="BX31" s="678">
        <v>87</v>
      </c>
      <c r="BY31" s="735"/>
      <c r="BZ31" s="735"/>
      <c r="CA31" s="735"/>
      <c r="CB31" s="736"/>
      <c r="CD31" s="731"/>
      <c r="CE31" s="732"/>
      <c r="CF31" s="698" t="s">
        <v>312</v>
      </c>
      <c r="CG31" s="699"/>
      <c r="CH31" s="699"/>
      <c r="CI31" s="699"/>
      <c r="CJ31" s="699"/>
      <c r="CK31" s="699"/>
      <c r="CL31" s="699"/>
      <c r="CM31" s="699"/>
      <c r="CN31" s="699"/>
      <c r="CO31" s="699"/>
      <c r="CP31" s="699"/>
      <c r="CQ31" s="700"/>
      <c r="CR31" s="683">
        <v>51538</v>
      </c>
      <c r="CS31" s="708"/>
      <c r="CT31" s="708"/>
      <c r="CU31" s="708"/>
      <c r="CV31" s="708"/>
      <c r="CW31" s="708"/>
      <c r="CX31" s="708"/>
      <c r="CY31" s="709"/>
      <c r="CZ31" s="688">
        <v>0.7</v>
      </c>
      <c r="DA31" s="720"/>
      <c r="DB31" s="720"/>
      <c r="DC31" s="722"/>
      <c r="DD31" s="692">
        <v>51538</v>
      </c>
      <c r="DE31" s="708"/>
      <c r="DF31" s="708"/>
      <c r="DG31" s="708"/>
      <c r="DH31" s="708"/>
      <c r="DI31" s="708"/>
      <c r="DJ31" s="708"/>
      <c r="DK31" s="709"/>
      <c r="DL31" s="692">
        <v>51538</v>
      </c>
      <c r="DM31" s="708"/>
      <c r="DN31" s="708"/>
      <c r="DO31" s="708"/>
      <c r="DP31" s="708"/>
      <c r="DQ31" s="708"/>
      <c r="DR31" s="708"/>
      <c r="DS31" s="708"/>
      <c r="DT31" s="708"/>
      <c r="DU31" s="708"/>
      <c r="DV31" s="709"/>
      <c r="DW31" s="688">
        <v>1</v>
      </c>
      <c r="DX31" s="720"/>
      <c r="DY31" s="720"/>
      <c r="DZ31" s="720"/>
      <c r="EA31" s="720"/>
      <c r="EB31" s="720"/>
      <c r="EC31" s="721"/>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126</v>
      </c>
      <c r="S32" s="684"/>
      <c r="T32" s="684"/>
      <c r="U32" s="684"/>
      <c r="V32" s="684"/>
      <c r="W32" s="684"/>
      <c r="X32" s="684"/>
      <c r="Y32" s="685"/>
      <c r="Z32" s="686" t="s">
        <v>126</v>
      </c>
      <c r="AA32" s="686"/>
      <c r="AB32" s="686"/>
      <c r="AC32" s="686"/>
      <c r="AD32" s="687" t="s">
        <v>126</v>
      </c>
      <c r="AE32" s="687"/>
      <c r="AF32" s="687"/>
      <c r="AG32" s="687"/>
      <c r="AH32" s="687"/>
      <c r="AI32" s="687"/>
      <c r="AJ32" s="687"/>
      <c r="AK32" s="687"/>
      <c r="AL32" s="688" t="s">
        <v>232</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98.7</v>
      </c>
      <c r="BH32" s="708"/>
      <c r="BI32" s="708"/>
      <c r="BJ32" s="708"/>
      <c r="BK32" s="708"/>
      <c r="BL32" s="708"/>
      <c r="BM32" s="689">
        <v>95.5</v>
      </c>
      <c r="BN32" s="737"/>
      <c r="BO32" s="737"/>
      <c r="BP32" s="737"/>
      <c r="BQ32" s="738"/>
      <c r="BR32" s="749">
        <v>98.9</v>
      </c>
      <c r="BS32" s="708"/>
      <c r="BT32" s="708"/>
      <c r="BU32" s="708"/>
      <c r="BV32" s="708"/>
      <c r="BW32" s="708"/>
      <c r="BX32" s="689">
        <v>95.5</v>
      </c>
      <c r="BY32" s="737"/>
      <c r="BZ32" s="737"/>
      <c r="CA32" s="737"/>
      <c r="CB32" s="738"/>
      <c r="CD32" s="733"/>
      <c r="CE32" s="734"/>
      <c r="CF32" s="698" t="s">
        <v>316</v>
      </c>
      <c r="CG32" s="699"/>
      <c r="CH32" s="699"/>
      <c r="CI32" s="699"/>
      <c r="CJ32" s="699"/>
      <c r="CK32" s="699"/>
      <c r="CL32" s="699"/>
      <c r="CM32" s="699"/>
      <c r="CN32" s="699"/>
      <c r="CO32" s="699"/>
      <c r="CP32" s="699"/>
      <c r="CQ32" s="700"/>
      <c r="CR32" s="683" t="s">
        <v>232</v>
      </c>
      <c r="CS32" s="684"/>
      <c r="CT32" s="684"/>
      <c r="CU32" s="684"/>
      <c r="CV32" s="684"/>
      <c r="CW32" s="684"/>
      <c r="CX32" s="684"/>
      <c r="CY32" s="685"/>
      <c r="CZ32" s="688" t="s">
        <v>126</v>
      </c>
      <c r="DA32" s="720"/>
      <c r="DB32" s="720"/>
      <c r="DC32" s="722"/>
      <c r="DD32" s="692" t="s">
        <v>232</v>
      </c>
      <c r="DE32" s="684"/>
      <c r="DF32" s="684"/>
      <c r="DG32" s="684"/>
      <c r="DH32" s="684"/>
      <c r="DI32" s="684"/>
      <c r="DJ32" s="684"/>
      <c r="DK32" s="685"/>
      <c r="DL32" s="692" t="s">
        <v>126</v>
      </c>
      <c r="DM32" s="684"/>
      <c r="DN32" s="684"/>
      <c r="DO32" s="684"/>
      <c r="DP32" s="684"/>
      <c r="DQ32" s="684"/>
      <c r="DR32" s="684"/>
      <c r="DS32" s="684"/>
      <c r="DT32" s="684"/>
      <c r="DU32" s="684"/>
      <c r="DV32" s="685"/>
      <c r="DW32" s="688" t="s">
        <v>126</v>
      </c>
      <c r="DX32" s="720"/>
      <c r="DY32" s="720"/>
      <c r="DZ32" s="720"/>
      <c r="EA32" s="720"/>
      <c r="EB32" s="720"/>
      <c r="EC32" s="721"/>
    </row>
    <row r="33" spans="2:133" ht="11.25" customHeight="1" x14ac:dyDescent="0.15">
      <c r="B33" s="680" t="s">
        <v>317</v>
      </c>
      <c r="C33" s="681"/>
      <c r="D33" s="681"/>
      <c r="E33" s="681"/>
      <c r="F33" s="681"/>
      <c r="G33" s="681"/>
      <c r="H33" s="681"/>
      <c r="I33" s="681"/>
      <c r="J33" s="681"/>
      <c r="K33" s="681"/>
      <c r="L33" s="681"/>
      <c r="M33" s="681"/>
      <c r="N33" s="681"/>
      <c r="O33" s="681"/>
      <c r="P33" s="681"/>
      <c r="Q33" s="682"/>
      <c r="R33" s="683">
        <v>732094</v>
      </c>
      <c r="S33" s="684"/>
      <c r="T33" s="684"/>
      <c r="U33" s="684"/>
      <c r="V33" s="684"/>
      <c r="W33" s="684"/>
      <c r="X33" s="684"/>
      <c r="Y33" s="685"/>
      <c r="Z33" s="686">
        <v>8.9</v>
      </c>
      <c r="AA33" s="686"/>
      <c r="AB33" s="686"/>
      <c r="AC33" s="686"/>
      <c r="AD33" s="687" t="s">
        <v>135</v>
      </c>
      <c r="AE33" s="687"/>
      <c r="AF33" s="687"/>
      <c r="AG33" s="687"/>
      <c r="AH33" s="687"/>
      <c r="AI33" s="687"/>
      <c r="AJ33" s="687"/>
      <c r="AK33" s="687"/>
      <c r="AL33" s="688" t="s">
        <v>126</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91.9</v>
      </c>
      <c r="BH33" s="754"/>
      <c r="BI33" s="754"/>
      <c r="BJ33" s="754"/>
      <c r="BK33" s="754"/>
      <c r="BL33" s="754"/>
      <c r="BM33" s="755">
        <v>78.3</v>
      </c>
      <c r="BN33" s="754"/>
      <c r="BO33" s="754"/>
      <c r="BP33" s="754"/>
      <c r="BQ33" s="756"/>
      <c r="BR33" s="753">
        <v>95</v>
      </c>
      <c r="BS33" s="754"/>
      <c r="BT33" s="754"/>
      <c r="BU33" s="754"/>
      <c r="BV33" s="754"/>
      <c r="BW33" s="754"/>
      <c r="BX33" s="755">
        <v>81.2</v>
      </c>
      <c r="BY33" s="754"/>
      <c r="BZ33" s="754"/>
      <c r="CA33" s="754"/>
      <c r="CB33" s="756"/>
      <c r="CD33" s="698" t="s">
        <v>319</v>
      </c>
      <c r="CE33" s="699"/>
      <c r="CF33" s="699"/>
      <c r="CG33" s="699"/>
      <c r="CH33" s="699"/>
      <c r="CI33" s="699"/>
      <c r="CJ33" s="699"/>
      <c r="CK33" s="699"/>
      <c r="CL33" s="699"/>
      <c r="CM33" s="699"/>
      <c r="CN33" s="699"/>
      <c r="CO33" s="699"/>
      <c r="CP33" s="699"/>
      <c r="CQ33" s="700"/>
      <c r="CR33" s="683">
        <v>3838319</v>
      </c>
      <c r="CS33" s="708"/>
      <c r="CT33" s="708"/>
      <c r="CU33" s="708"/>
      <c r="CV33" s="708"/>
      <c r="CW33" s="708"/>
      <c r="CX33" s="708"/>
      <c r="CY33" s="709"/>
      <c r="CZ33" s="688">
        <v>48.6</v>
      </c>
      <c r="DA33" s="720"/>
      <c r="DB33" s="720"/>
      <c r="DC33" s="722"/>
      <c r="DD33" s="692">
        <v>3100868</v>
      </c>
      <c r="DE33" s="708"/>
      <c r="DF33" s="708"/>
      <c r="DG33" s="708"/>
      <c r="DH33" s="708"/>
      <c r="DI33" s="708"/>
      <c r="DJ33" s="708"/>
      <c r="DK33" s="709"/>
      <c r="DL33" s="692">
        <v>2323855</v>
      </c>
      <c r="DM33" s="708"/>
      <c r="DN33" s="708"/>
      <c r="DO33" s="708"/>
      <c r="DP33" s="708"/>
      <c r="DQ33" s="708"/>
      <c r="DR33" s="708"/>
      <c r="DS33" s="708"/>
      <c r="DT33" s="708"/>
      <c r="DU33" s="708"/>
      <c r="DV33" s="709"/>
      <c r="DW33" s="688">
        <v>44</v>
      </c>
      <c r="DX33" s="720"/>
      <c r="DY33" s="720"/>
      <c r="DZ33" s="720"/>
      <c r="EA33" s="720"/>
      <c r="EB33" s="720"/>
      <c r="EC33" s="721"/>
    </row>
    <row r="34" spans="2:133" ht="11.25" customHeight="1" x14ac:dyDescent="0.15">
      <c r="B34" s="680" t="s">
        <v>320</v>
      </c>
      <c r="C34" s="681"/>
      <c r="D34" s="681"/>
      <c r="E34" s="681"/>
      <c r="F34" s="681"/>
      <c r="G34" s="681"/>
      <c r="H34" s="681"/>
      <c r="I34" s="681"/>
      <c r="J34" s="681"/>
      <c r="K34" s="681"/>
      <c r="L34" s="681"/>
      <c r="M34" s="681"/>
      <c r="N34" s="681"/>
      <c r="O34" s="681"/>
      <c r="P34" s="681"/>
      <c r="Q34" s="682"/>
      <c r="R34" s="683">
        <v>38608</v>
      </c>
      <c r="S34" s="684"/>
      <c r="T34" s="684"/>
      <c r="U34" s="684"/>
      <c r="V34" s="684"/>
      <c r="W34" s="684"/>
      <c r="X34" s="684"/>
      <c r="Y34" s="685"/>
      <c r="Z34" s="686">
        <v>0.5</v>
      </c>
      <c r="AA34" s="686"/>
      <c r="AB34" s="686"/>
      <c r="AC34" s="686"/>
      <c r="AD34" s="687">
        <v>16664</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1239095</v>
      </c>
      <c r="CS34" s="684"/>
      <c r="CT34" s="684"/>
      <c r="CU34" s="684"/>
      <c r="CV34" s="684"/>
      <c r="CW34" s="684"/>
      <c r="CX34" s="684"/>
      <c r="CY34" s="685"/>
      <c r="CZ34" s="688">
        <v>15.7</v>
      </c>
      <c r="DA34" s="720"/>
      <c r="DB34" s="720"/>
      <c r="DC34" s="722"/>
      <c r="DD34" s="692">
        <v>937705</v>
      </c>
      <c r="DE34" s="684"/>
      <c r="DF34" s="684"/>
      <c r="DG34" s="684"/>
      <c r="DH34" s="684"/>
      <c r="DI34" s="684"/>
      <c r="DJ34" s="684"/>
      <c r="DK34" s="685"/>
      <c r="DL34" s="692">
        <v>757623</v>
      </c>
      <c r="DM34" s="684"/>
      <c r="DN34" s="684"/>
      <c r="DO34" s="684"/>
      <c r="DP34" s="684"/>
      <c r="DQ34" s="684"/>
      <c r="DR34" s="684"/>
      <c r="DS34" s="684"/>
      <c r="DT34" s="684"/>
      <c r="DU34" s="684"/>
      <c r="DV34" s="685"/>
      <c r="DW34" s="688">
        <v>14.3</v>
      </c>
      <c r="DX34" s="720"/>
      <c r="DY34" s="720"/>
      <c r="DZ34" s="720"/>
      <c r="EA34" s="720"/>
      <c r="EB34" s="720"/>
      <c r="EC34" s="721"/>
    </row>
    <row r="35" spans="2:133" ht="11.25" customHeight="1" x14ac:dyDescent="0.15">
      <c r="B35" s="680" t="s">
        <v>322</v>
      </c>
      <c r="C35" s="681"/>
      <c r="D35" s="681"/>
      <c r="E35" s="681"/>
      <c r="F35" s="681"/>
      <c r="G35" s="681"/>
      <c r="H35" s="681"/>
      <c r="I35" s="681"/>
      <c r="J35" s="681"/>
      <c r="K35" s="681"/>
      <c r="L35" s="681"/>
      <c r="M35" s="681"/>
      <c r="N35" s="681"/>
      <c r="O35" s="681"/>
      <c r="P35" s="681"/>
      <c r="Q35" s="682"/>
      <c r="R35" s="683">
        <v>95934</v>
      </c>
      <c r="S35" s="684"/>
      <c r="T35" s="684"/>
      <c r="U35" s="684"/>
      <c r="V35" s="684"/>
      <c r="W35" s="684"/>
      <c r="X35" s="684"/>
      <c r="Y35" s="685"/>
      <c r="Z35" s="686">
        <v>1.2</v>
      </c>
      <c r="AA35" s="686"/>
      <c r="AB35" s="686"/>
      <c r="AC35" s="686"/>
      <c r="AD35" s="687" t="s">
        <v>126</v>
      </c>
      <c r="AE35" s="687"/>
      <c r="AF35" s="687"/>
      <c r="AG35" s="687"/>
      <c r="AH35" s="687"/>
      <c r="AI35" s="687"/>
      <c r="AJ35" s="687"/>
      <c r="AK35" s="687"/>
      <c r="AL35" s="688" t="s">
        <v>135</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348287</v>
      </c>
      <c r="CS35" s="708"/>
      <c r="CT35" s="708"/>
      <c r="CU35" s="708"/>
      <c r="CV35" s="708"/>
      <c r="CW35" s="708"/>
      <c r="CX35" s="708"/>
      <c r="CY35" s="709"/>
      <c r="CZ35" s="688">
        <v>4.4000000000000004</v>
      </c>
      <c r="DA35" s="720"/>
      <c r="DB35" s="720"/>
      <c r="DC35" s="722"/>
      <c r="DD35" s="692">
        <v>324103</v>
      </c>
      <c r="DE35" s="708"/>
      <c r="DF35" s="708"/>
      <c r="DG35" s="708"/>
      <c r="DH35" s="708"/>
      <c r="DI35" s="708"/>
      <c r="DJ35" s="708"/>
      <c r="DK35" s="709"/>
      <c r="DL35" s="692">
        <v>235691</v>
      </c>
      <c r="DM35" s="708"/>
      <c r="DN35" s="708"/>
      <c r="DO35" s="708"/>
      <c r="DP35" s="708"/>
      <c r="DQ35" s="708"/>
      <c r="DR35" s="708"/>
      <c r="DS35" s="708"/>
      <c r="DT35" s="708"/>
      <c r="DU35" s="708"/>
      <c r="DV35" s="709"/>
      <c r="DW35" s="688">
        <v>4.5</v>
      </c>
      <c r="DX35" s="720"/>
      <c r="DY35" s="720"/>
      <c r="DZ35" s="720"/>
      <c r="EA35" s="720"/>
      <c r="EB35" s="720"/>
      <c r="EC35" s="721"/>
    </row>
    <row r="36" spans="2:133" ht="11.25" customHeight="1" x14ac:dyDescent="0.15">
      <c r="B36" s="680" t="s">
        <v>326</v>
      </c>
      <c r="C36" s="681"/>
      <c r="D36" s="681"/>
      <c r="E36" s="681"/>
      <c r="F36" s="681"/>
      <c r="G36" s="681"/>
      <c r="H36" s="681"/>
      <c r="I36" s="681"/>
      <c r="J36" s="681"/>
      <c r="K36" s="681"/>
      <c r="L36" s="681"/>
      <c r="M36" s="681"/>
      <c r="N36" s="681"/>
      <c r="O36" s="681"/>
      <c r="P36" s="681"/>
      <c r="Q36" s="682"/>
      <c r="R36" s="683">
        <v>21560</v>
      </c>
      <c r="S36" s="684"/>
      <c r="T36" s="684"/>
      <c r="U36" s="684"/>
      <c r="V36" s="684"/>
      <c r="W36" s="684"/>
      <c r="X36" s="684"/>
      <c r="Y36" s="685"/>
      <c r="Z36" s="686">
        <v>0.3</v>
      </c>
      <c r="AA36" s="686"/>
      <c r="AB36" s="686"/>
      <c r="AC36" s="686"/>
      <c r="AD36" s="687" t="s">
        <v>135</v>
      </c>
      <c r="AE36" s="687"/>
      <c r="AF36" s="687"/>
      <c r="AG36" s="687"/>
      <c r="AH36" s="687"/>
      <c r="AI36" s="687"/>
      <c r="AJ36" s="687"/>
      <c r="AK36" s="687"/>
      <c r="AL36" s="688" t="s">
        <v>126</v>
      </c>
      <c r="AM36" s="689"/>
      <c r="AN36" s="689"/>
      <c r="AO36" s="690"/>
      <c r="AP36" s="235"/>
      <c r="AQ36" s="757" t="s">
        <v>327</v>
      </c>
      <c r="AR36" s="758"/>
      <c r="AS36" s="758"/>
      <c r="AT36" s="758"/>
      <c r="AU36" s="758"/>
      <c r="AV36" s="758"/>
      <c r="AW36" s="758"/>
      <c r="AX36" s="758"/>
      <c r="AY36" s="759"/>
      <c r="AZ36" s="672">
        <v>925743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18829</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1102879</v>
      </c>
      <c r="CS36" s="684"/>
      <c r="CT36" s="684"/>
      <c r="CU36" s="684"/>
      <c r="CV36" s="684"/>
      <c r="CW36" s="684"/>
      <c r="CX36" s="684"/>
      <c r="CY36" s="685"/>
      <c r="CZ36" s="688">
        <v>14</v>
      </c>
      <c r="DA36" s="720"/>
      <c r="DB36" s="720"/>
      <c r="DC36" s="722"/>
      <c r="DD36" s="692">
        <v>928850</v>
      </c>
      <c r="DE36" s="684"/>
      <c r="DF36" s="684"/>
      <c r="DG36" s="684"/>
      <c r="DH36" s="684"/>
      <c r="DI36" s="684"/>
      <c r="DJ36" s="684"/>
      <c r="DK36" s="685"/>
      <c r="DL36" s="692">
        <v>767804</v>
      </c>
      <c r="DM36" s="684"/>
      <c r="DN36" s="684"/>
      <c r="DO36" s="684"/>
      <c r="DP36" s="684"/>
      <c r="DQ36" s="684"/>
      <c r="DR36" s="684"/>
      <c r="DS36" s="684"/>
      <c r="DT36" s="684"/>
      <c r="DU36" s="684"/>
      <c r="DV36" s="685"/>
      <c r="DW36" s="688">
        <v>14.5</v>
      </c>
      <c r="DX36" s="720"/>
      <c r="DY36" s="720"/>
      <c r="DZ36" s="720"/>
      <c r="EA36" s="720"/>
      <c r="EB36" s="720"/>
      <c r="EC36" s="721"/>
    </row>
    <row r="37" spans="2:133" ht="11.25" customHeight="1" x14ac:dyDescent="0.15">
      <c r="B37" s="680" t="s">
        <v>330</v>
      </c>
      <c r="C37" s="681"/>
      <c r="D37" s="681"/>
      <c r="E37" s="681"/>
      <c r="F37" s="681"/>
      <c r="G37" s="681"/>
      <c r="H37" s="681"/>
      <c r="I37" s="681"/>
      <c r="J37" s="681"/>
      <c r="K37" s="681"/>
      <c r="L37" s="681"/>
      <c r="M37" s="681"/>
      <c r="N37" s="681"/>
      <c r="O37" s="681"/>
      <c r="P37" s="681"/>
      <c r="Q37" s="682"/>
      <c r="R37" s="683">
        <v>310680</v>
      </c>
      <c r="S37" s="684"/>
      <c r="T37" s="684"/>
      <c r="U37" s="684"/>
      <c r="V37" s="684"/>
      <c r="W37" s="684"/>
      <c r="X37" s="684"/>
      <c r="Y37" s="685"/>
      <c r="Z37" s="686">
        <v>3.8</v>
      </c>
      <c r="AA37" s="686"/>
      <c r="AB37" s="686"/>
      <c r="AC37" s="686"/>
      <c r="AD37" s="687" t="s">
        <v>126</v>
      </c>
      <c r="AE37" s="687"/>
      <c r="AF37" s="687"/>
      <c r="AG37" s="687"/>
      <c r="AH37" s="687"/>
      <c r="AI37" s="687"/>
      <c r="AJ37" s="687"/>
      <c r="AK37" s="687"/>
      <c r="AL37" s="688" t="s">
        <v>232</v>
      </c>
      <c r="AM37" s="689"/>
      <c r="AN37" s="689"/>
      <c r="AO37" s="690"/>
      <c r="AQ37" s="761" t="s">
        <v>331</v>
      </c>
      <c r="AR37" s="762"/>
      <c r="AS37" s="762"/>
      <c r="AT37" s="762"/>
      <c r="AU37" s="762"/>
      <c r="AV37" s="762"/>
      <c r="AW37" s="762"/>
      <c r="AX37" s="762"/>
      <c r="AY37" s="763"/>
      <c r="AZ37" s="683">
        <v>371342</v>
      </c>
      <c r="BA37" s="684"/>
      <c r="BB37" s="684"/>
      <c r="BC37" s="684"/>
      <c r="BD37" s="708"/>
      <c r="BE37" s="708"/>
      <c r="BF37" s="738"/>
      <c r="BG37" s="698" t="s">
        <v>332</v>
      </c>
      <c r="BH37" s="699"/>
      <c r="BI37" s="699"/>
      <c r="BJ37" s="699"/>
      <c r="BK37" s="699"/>
      <c r="BL37" s="699"/>
      <c r="BM37" s="699"/>
      <c r="BN37" s="699"/>
      <c r="BO37" s="699"/>
      <c r="BP37" s="699"/>
      <c r="BQ37" s="699"/>
      <c r="BR37" s="699"/>
      <c r="BS37" s="699"/>
      <c r="BT37" s="699"/>
      <c r="BU37" s="700"/>
      <c r="BV37" s="683">
        <v>18829</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618999</v>
      </c>
      <c r="CS37" s="708"/>
      <c r="CT37" s="708"/>
      <c r="CU37" s="708"/>
      <c r="CV37" s="708"/>
      <c r="CW37" s="708"/>
      <c r="CX37" s="708"/>
      <c r="CY37" s="709"/>
      <c r="CZ37" s="688">
        <v>7.8</v>
      </c>
      <c r="DA37" s="720"/>
      <c r="DB37" s="720"/>
      <c r="DC37" s="722"/>
      <c r="DD37" s="692">
        <v>599999</v>
      </c>
      <c r="DE37" s="708"/>
      <c r="DF37" s="708"/>
      <c r="DG37" s="708"/>
      <c r="DH37" s="708"/>
      <c r="DI37" s="708"/>
      <c r="DJ37" s="708"/>
      <c r="DK37" s="709"/>
      <c r="DL37" s="692">
        <v>592935</v>
      </c>
      <c r="DM37" s="708"/>
      <c r="DN37" s="708"/>
      <c r="DO37" s="708"/>
      <c r="DP37" s="708"/>
      <c r="DQ37" s="708"/>
      <c r="DR37" s="708"/>
      <c r="DS37" s="708"/>
      <c r="DT37" s="708"/>
      <c r="DU37" s="708"/>
      <c r="DV37" s="709"/>
      <c r="DW37" s="688">
        <v>11.2</v>
      </c>
      <c r="DX37" s="720"/>
      <c r="DY37" s="720"/>
      <c r="DZ37" s="720"/>
      <c r="EA37" s="720"/>
      <c r="EB37" s="720"/>
      <c r="EC37" s="721"/>
    </row>
    <row r="38" spans="2:133" ht="11.25" customHeight="1" x14ac:dyDescent="0.15">
      <c r="B38" s="680" t="s">
        <v>334</v>
      </c>
      <c r="C38" s="681"/>
      <c r="D38" s="681"/>
      <c r="E38" s="681"/>
      <c r="F38" s="681"/>
      <c r="G38" s="681"/>
      <c r="H38" s="681"/>
      <c r="I38" s="681"/>
      <c r="J38" s="681"/>
      <c r="K38" s="681"/>
      <c r="L38" s="681"/>
      <c r="M38" s="681"/>
      <c r="N38" s="681"/>
      <c r="O38" s="681"/>
      <c r="P38" s="681"/>
      <c r="Q38" s="682"/>
      <c r="R38" s="683">
        <v>219969</v>
      </c>
      <c r="S38" s="684"/>
      <c r="T38" s="684"/>
      <c r="U38" s="684"/>
      <c r="V38" s="684"/>
      <c r="W38" s="684"/>
      <c r="X38" s="684"/>
      <c r="Y38" s="685"/>
      <c r="Z38" s="686">
        <v>2.7</v>
      </c>
      <c r="AA38" s="686"/>
      <c r="AB38" s="686"/>
      <c r="AC38" s="686"/>
      <c r="AD38" s="687">
        <v>2867</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61408</v>
      </c>
      <c r="BA38" s="684"/>
      <c r="BB38" s="684"/>
      <c r="BC38" s="684"/>
      <c r="BD38" s="708"/>
      <c r="BE38" s="708"/>
      <c r="BF38" s="738"/>
      <c r="BG38" s="698" t="s">
        <v>336</v>
      </c>
      <c r="BH38" s="699"/>
      <c r="BI38" s="699"/>
      <c r="BJ38" s="699"/>
      <c r="BK38" s="699"/>
      <c r="BL38" s="699"/>
      <c r="BM38" s="699"/>
      <c r="BN38" s="699"/>
      <c r="BO38" s="699"/>
      <c r="BP38" s="699"/>
      <c r="BQ38" s="699"/>
      <c r="BR38" s="699"/>
      <c r="BS38" s="699"/>
      <c r="BT38" s="699"/>
      <c r="BU38" s="700"/>
      <c r="BV38" s="683">
        <v>1993</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854748</v>
      </c>
      <c r="CS38" s="684"/>
      <c r="CT38" s="684"/>
      <c r="CU38" s="684"/>
      <c r="CV38" s="684"/>
      <c r="CW38" s="684"/>
      <c r="CX38" s="684"/>
      <c r="CY38" s="685"/>
      <c r="CZ38" s="688">
        <v>10.8</v>
      </c>
      <c r="DA38" s="720"/>
      <c r="DB38" s="720"/>
      <c r="DC38" s="722"/>
      <c r="DD38" s="692">
        <v>746225</v>
      </c>
      <c r="DE38" s="684"/>
      <c r="DF38" s="684"/>
      <c r="DG38" s="684"/>
      <c r="DH38" s="684"/>
      <c r="DI38" s="684"/>
      <c r="DJ38" s="684"/>
      <c r="DK38" s="685"/>
      <c r="DL38" s="692">
        <v>562737</v>
      </c>
      <c r="DM38" s="684"/>
      <c r="DN38" s="684"/>
      <c r="DO38" s="684"/>
      <c r="DP38" s="684"/>
      <c r="DQ38" s="684"/>
      <c r="DR38" s="684"/>
      <c r="DS38" s="684"/>
      <c r="DT38" s="684"/>
      <c r="DU38" s="684"/>
      <c r="DV38" s="685"/>
      <c r="DW38" s="688">
        <v>10.7</v>
      </c>
      <c r="DX38" s="720"/>
      <c r="DY38" s="720"/>
      <c r="DZ38" s="720"/>
      <c r="EA38" s="720"/>
      <c r="EB38" s="720"/>
      <c r="EC38" s="721"/>
    </row>
    <row r="39" spans="2:133" ht="11.25" customHeight="1" x14ac:dyDescent="0.15">
      <c r="B39" s="680" t="s">
        <v>338</v>
      </c>
      <c r="C39" s="681"/>
      <c r="D39" s="681"/>
      <c r="E39" s="681"/>
      <c r="F39" s="681"/>
      <c r="G39" s="681"/>
      <c r="H39" s="681"/>
      <c r="I39" s="681"/>
      <c r="J39" s="681"/>
      <c r="K39" s="681"/>
      <c r="L39" s="681"/>
      <c r="M39" s="681"/>
      <c r="N39" s="681"/>
      <c r="O39" s="681"/>
      <c r="P39" s="681"/>
      <c r="Q39" s="682"/>
      <c r="R39" s="683">
        <v>687543</v>
      </c>
      <c r="S39" s="684"/>
      <c r="T39" s="684"/>
      <c r="U39" s="684"/>
      <c r="V39" s="684"/>
      <c r="W39" s="684"/>
      <c r="X39" s="684"/>
      <c r="Y39" s="685"/>
      <c r="Z39" s="686">
        <v>8.3000000000000007</v>
      </c>
      <c r="AA39" s="686"/>
      <c r="AB39" s="686"/>
      <c r="AC39" s="686"/>
      <c r="AD39" s="687" t="s">
        <v>135</v>
      </c>
      <c r="AE39" s="687"/>
      <c r="AF39" s="687"/>
      <c r="AG39" s="687"/>
      <c r="AH39" s="687"/>
      <c r="AI39" s="687"/>
      <c r="AJ39" s="687"/>
      <c r="AK39" s="687"/>
      <c r="AL39" s="688" t="s">
        <v>135</v>
      </c>
      <c r="AM39" s="689"/>
      <c r="AN39" s="689"/>
      <c r="AO39" s="690"/>
      <c r="AQ39" s="761" t="s">
        <v>339</v>
      </c>
      <c r="AR39" s="762"/>
      <c r="AS39" s="762"/>
      <c r="AT39" s="762"/>
      <c r="AU39" s="762"/>
      <c r="AV39" s="762"/>
      <c r="AW39" s="762"/>
      <c r="AX39" s="762"/>
      <c r="AY39" s="763"/>
      <c r="AZ39" s="683">
        <v>9587</v>
      </c>
      <c r="BA39" s="684"/>
      <c r="BB39" s="684"/>
      <c r="BC39" s="684"/>
      <c r="BD39" s="708"/>
      <c r="BE39" s="708"/>
      <c r="BF39" s="738"/>
      <c r="BG39" s="698" t="s">
        <v>340</v>
      </c>
      <c r="BH39" s="699"/>
      <c r="BI39" s="699"/>
      <c r="BJ39" s="699"/>
      <c r="BK39" s="699"/>
      <c r="BL39" s="699"/>
      <c r="BM39" s="699"/>
      <c r="BN39" s="699"/>
      <c r="BO39" s="699"/>
      <c r="BP39" s="699"/>
      <c r="BQ39" s="699"/>
      <c r="BR39" s="699"/>
      <c r="BS39" s="699"/>
      <c r="BT39" s="699"/>
      <c r="BU39" s="700"/>
      <c r="BV39" s="683">
        <v>3268</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159036</v>
      </c>
      <c r="CS39" s="708"/>
      <c r="CT39" s="708"/>
      <c r="CU39" s="708"/>
      <c r="CV39" s="708"/>
      <c r="CW39" s="708"/>
      <c r="CX39" s="708"/>
      <c r="CY39" s="709"/>
      <c r="CZ39" s="688">
        <v>2</v>
      </c>
      <c r="DA39" s="720"/>
      <c r="DB39" s="720"/>
      <c r="DC39" s="722"/>
      <c r="DD39" s="692">
        <v>157711</v>
      </c>
      <c r="DE39" s="708"/>
      <c r="DF39" s="708"/>
      <c r="DG39" s="708"/>
      <c r="DH39" s="708"/>
      <c r="DI39" s="708"/>
      <c r="DJ39" s="708"/>
      <c r="DK39" s="709"/>
      <c r="DL39" s="692" t="s">
        <v>232</v>
      </c>
      <c r="DM39" s="708"/>
      <c r="DN39" s="708"/>
      <c r="DO39" s="708"/>
      <c r="DP39" s="708"/>
      <c r="DQ39" s="708"/>
      <c r="DR39" s="708"/>
      <c r="DS39" s="708"/>
      <c r="DT39" s="708"/>
      <c r="DU39" s="708"/>
      <c r="DV39" s="709"/>
      <c r="DW39" s="688" t="s">
        <v>126</v>
      </c>
      <c r="DX39" s="720"/>
      <c r="DY39" s="720"/>
      <c r="DZ39" s="720"/>
      <c r="EA39" s="720"/>
      <c r="EB39" s="720"/>
      <c r="EC39" s="721"/>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126</v>
      </c>
      <c r="AM40" s="689"/>
      <c r="AN40" s="689"/>
      <c r="AO40" s="690"/>
      <c r="AQ40" s="761" t="s">
        <v>343</v>
      </c>
      <c r="AR40" s="762"/>
      <c r="AS40" s="762"/>
      <c r="AT40" s="762"/>
      <c r="AU40" s="762"/>
      <c r="AV40" s="762"/>
      <c r="AW40" s="762"/>
      <c r="AX40" s="762"/>
      <c r="AY40" s="763"/>
      <c r="AZ40" s="683" t="s">
        <v>135</v>
      </c>
      <c r="BA40" s="684"/>
      <c r="BB40" s="684"/>
      <c r="BC40" s="684"/>
      <c r="BD40" s="708"/>
      <c r="BE40" s="708"/>
      <c r="BF40" s="738"/>
      <c r="BG40" s="764" t="s">
        <v>344</v>
      </c>
      <c r="BH40" s="765"/>
      <c r="BI40" s="765"/>
      <c r="BJ40" s="765"/>
      <c r="BK40" s="765"/>
      <c r="BL40" s="236"/>
      <c r="BM40" s="699" t="s">
        <v>345</v>
      </c>
      <c r="BN40" s="699"/>
      <c r="BO40" s="699"/>
      <c r="BP40" s="699"/>
      <c r="BQ40" s="699"/>
      <c r="BR40" s="699"/>
      <c r="BS40" s="699"/>
      <c r="BT40" s="699"/>
      <c r="BU40" s="700"/>
      <c r="BV40" s="683">
        <v>102</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134274</v>
      </c>
      <c r="CS40" s="684"/>
      <c r="CT40" s="684"/>
      <c r="CU40" s="684"/>
      <c r="CV40" s="684"/>
      <c r="CW40" s="684"/>
      <c r="CX40" s="684"/>
      <c r="CY40" s="685"/>
      <c r="CZ40" s="688">
        <v>1.7</v>
      </c>
      <c r="DA40" s="720"/>
      <c r="DB40" s="720"/>
      <c r="DC40" s="722"/>
      <c r="DD40" s="692">
        <v>6274</v>
      </c>
      <c r="DE40" s="684"/>
      <c r="DF40" s="684"/>
      <c r="DG40" s="684"/>
      <c r="DH40" s="684"/>
      <c r="DI40" s="684"/>
      <c r="DJ40" s="684"/>
      <c r="DK40" s="685"/>
      <c r="DL40" s="692" t="s">
        <v>126</v>
      </c>
      <c r="DM40" s="684"/>
      <c r="DN40" s="684"/>
      <c r="DO40" s="684"/>
      <c r="DP40" s="684"/>
      <c r="DQ40" s="684"/>
      <c r="DR40" s="684"/>
      <c r="DS40" s="684"/>
      <c r="DT40" s="684"/>
      <c r="DU40" s="684"/>
      <c r="DV40" s="685"/>
      <c r="DW40" s="688" t="s">
        <v>232</v>
      </c>
      <c r="DX40" s="720"/>
      <c r="DY40" s="720"/>
      <c r="DZ40" s="720"/>
      <c r="EA40" s="720"/>
      <c r="EB40" s="720"/>
      <c r="EC40" s="721"/>
    </row>
    <row r="41" spans="2:133" ht="11.25" customHeight="1" x14ac:dyDescent="0.15">
      <c r="B41" s="680" t="s">
        <v>347</v>
      </c>
      <c r="C41" s="681"/>
      <c r="D41" s="681"/>
      <c r="E41" s="681"/>
      <c r="F41" s="681"/>
      <c r="G41" s="681"/>
      <c r="H41" s="681"/>
      <c r="I41" s="681"/>
      <c r="J41" s="681"/>
      <c r="K41" s="681"/>
      <c r="L41" s="681"/>
      <c r="M41" s="681"/>
      <c r="N41" s="681"/>
      <c r="O41" s="681"/>
      <c r="P41" s="681"/>
      <c r="Q41" s="682"/>
      <c r="R41" s="683">
        <v>207643</v>
      </c>
      <c r="S41" s="684"/>
      <c r="T41" s="684"/>
      <c r="U41" s="684"/>
      <c r="V41" s="684"/>
      <c r="W41" s="684"/>
      <c r="X41" s="684"/>
      <c r="Y41" s="685"/>
      <c r="Z41" s="686">
        <v>2.5</v>
      </c>
      <c r="AA41" s="686"/>
      <c r="AB41" s="686"/>
      <c r="AC41" s="686"/>
      <c r="AD41" s="687" t="s">
        <v>126</v>
      </c>
      <c r="AE41" s="687"/>
      <c r="AF41" s="687"/>
      <c r="AG41" s="687"/>
      <c r="AH41" s="687"/>
      <c r="AI41" s="687"/>
      <c r="AJ41" s="687"/>
      <c r="AK41" s="687"/>
      <c r="AL41" s="688" t="s">
        <v>232</v>
      </c>
      <c r="AM41" s="689"/>
      <c r="AN41" s="689"/>
      <c r="AO41" s="690"/>
      <c r="AQ41" s="761" t="s">
        <v>348</v>
      </c>
      <c r="AR41" s="762"/>
      <c r="AS41" s="762"/>
      <c r="AT41" s="762"/>
      <c r="AU41" s="762"/>
      <c r="AV41" s="762"/>
      <c r="AW41" s="762"/>
      <c r="AX41" s="762"/>
      <c r="AY41" s="763"/>
      <c r="AZ41" s="683">
        <v>146029</v>
      </c>
      <c r="BA41" s="684"/>
      <c r="BB41" s="684"/>
      <c r="BC41" s="684"/>
      <c r="BD41" s="708"/>
      <c r="BE41" s="708"/>
      <c r="BF41" s="738"/>
      <c r="BG41" s="764"/>
      <c r="BH41" s="765"/>
      <c r="BI41" s="765"/>
      <c r="BJ41" s="765"/>
      <c r="BK41" s="765"/>
      <c r="BL41" s="236"/>
      <c r="BM41" s="699" t="s">
        <v>349</v>
      </c>
      <c r="BN41" s="699"/>
      <c r="BO41" s="699"/>
      <c r="BP41" s="699"/>
      <c r="BQ41" s="699"/>
      <c r="BR41" s="699"/>
      <c r="BS41" s="699"/>
      <c r="BT41" s="699"/>
      <c r="BU41" s="700"/>
      <c r="BV41" s="683" t="s">
        <v>232</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135</v>
      </c>
      <c r="CS41" s="708"/>
      <c r="CT41" s="708"/>
      <c r="CU41" s="708"/>
      <c r="CV41" s="708"/>
      <c r="CW41" s="708"/>
      <c r="CX41" s="708"/>
      <c r="CY41" s="709"/>
      <c r="CZ41" s="688" t="s">
        <v>232</v>
      </c>
      <c r="DA41" s="720"/>
      <c r="DB41" s="720"/>
      <c r="DC41" s="722"/>
      <c r="DD41" s="692" t="s">
        <v>135</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8239274</v>
      </c>
      <c r="S42" s="769"/>
      <c r="T42" s="769"/>
      <c r="U42" s="769"/>
      <c r="V42" s="769"/>
      <c r="W42" s="769"/>
      <c r="X42" s="769"/>
      <c r="Y42" s="777"/>
      <c r="Z42" s="778">
        <v>100</v>
      </c>
      <c r="AA42" s="778"/>
      <c r="AB42" s="778"/>
      <c r="AC42" s="778"/>
      <c r="AD42" s="779">
        <v>5074253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337377</v>
      </c>
      <c r="BA42" s="769"/>
      <c r="BB42" s="769"/>
      <c r="BC42" s="769"/>
      <c r="BD42" s="754"/>
      <c r="BE42" s="754"/>
      <c r="BF42" s="756"/>
      <c r="BG42" s="766"/>
      <c r="BH42" s="767"/>
      <c r="BI42" s="767"/>
      <c r="BJ42" s="767"/>
      <c r="BK42" s="767"/>
      <c r="BL42" s="237"/>
      <c r="BM42" s="711" t="s">
        <v>353</v>
      </c>
      <c r="BN42" s="711"/>
      <c r="BO42" s="711"/>
      <c r="BP42" s="711"/>
      <c r="BQ42" s="711"/>
      <c r="BR42" s="711"/>
      <c r="BS42" s="711"/>
      <c r="BT42" s="711"/>
      <c r="BU42" s="712"/>
      <c r="BV42" s="768">
        <v>318</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966180</v>
      </c>
      <c r="CS42" s="684"/>
      <c r="CT42" s="684"/>
      <c r="CU42" s="684"/>
      <c r="CV42" s="684"/>
      <c r="CW42" s="684"/>
      <c r="CX42" s="684"/>
      <c r="CY42" s="685"/>
      <c r="CZ42" s="688">
        <v>12.2</v>
      </c>
      <c r="DA42" s="689"/>
      <c r="DB42" s="689"/>
      <c r="DC42" s="701"/>
      <c r="DD42" s="692">
        <v>182162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53579</v>
      </c>
      <c r="CS43" s="708"/>
      <c r="CT43" s="708"/>
      <c r="CU43" s="708"/>
      <c r="CV43" s="708"/>
      <c r="CW43" s="708"/>
      <c r="CX43" s="708"/>
      <c r="CY43" s="709"/>
      <c r="CZ43" s="688">
        <v>0.7</v>
      </c>
      <c r="DA43" s="720"/>
      <c r="DB43" s="720"/>
      <c r="DC43" s="722"/>
      <c r="DD43" s="692">
        <v>53569</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937494</v>
      </c>
      <c r="CS44" s="684"/>
      <c r="CT44" s="684"/>
      <c r="CU44" s="684"/>
      <c r="CV44" s="684"/>
      <c r="CW44" s="684"/>
      <c r="CX44" s="684"/>
      <c r="CY44" s="685"/>
      <c r="CZ44" s="688">
        <v>11.9</v>
      </c>
      <c r="DA44" s="689"/>
      <c r="DB44" s="689"/>
      <c r="DC44" s="701"/>
      <c r="DD44" s="692">
        <v>174641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526938</v>
      </c>
      <c r="CS45" s="708"/>
      <c r="CT45" s="708"/>
      <c r="CU45" s="708"/>
      <c r="CV45" s="708"/>
      <c r="CW45" s="708"/>
      <c r="CX45" s="708"/>
      <c r="CY45" s="709"/>
      <c r="CZ45" s="688">
        <v>6.7</v>
      </c>
      <c r="DA45" s="720"/>
      <c r="DB45" s="720"/>
      <c r="DC45" s="722"/>
      <c r="DD45" s="692">
        <v>2753</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410556</v>
      </c>
      <c r="CS46" s="684"/>
      <c r="CT46" s="684"/>
      <c r="CU46" s="684"/>
      <c r="CV46" s="684"/>
      <c r="CW46" s="684"/>
      <c r="CX46" s="684"/>
      <c r="CY46" s="685"/>
      <c r="CZ46" s="688">
        <v>5.2</v>
      </c>
      <c r="DA46" s="689"/>
      <c r="DB46" s="689"/>
      <c r="DC46" s="701"/>
      <c r="DD46" s="692">
        <v>171888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28686</v>
      </c>
      <c r="CS47" s="708"/>
      <c r="CT47" s="708"/>
      <c r="CU47" s="708"/>
      <c r="CV47" s="708"/>
      <c r="CW47" s="708"/>
      <c r="CX47" s="708"/>
      <c r="CY47" s="709"/>
      <c r="CZ47" s="688">
        <v>0.4</v>
      </c>
      <c r="DA47" s="720"/>
      <c r="DB47" s="720"/>
      <c r="DC47" s="722"/>
      <c r="DD47" s="692">
        <v>7521</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126</v>
      </c>
      <c r="CS48" s="684"/>
      <c r="CT48" s="684"/>
      <c r="CU48" s="684"/>
      <c r="CV48" s="684"/>
      <c r="CW48" s="684"/>
      <c r="CX48" s="684"/>
      <c r="CY48" s="685"/>
      <c r="CZ48" s="688" t="s">
        <v>226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7891364</v>
      </c>
      <c r="CS49" s="754"/>
      <c r="CT49" s="754"/>
      <c r="CU49" s="754"/>
      <c r="CV49" s="754"/>
      <c r="CW49" s="754"/>
      <c r="CX49" s="754"/>
      <c r="CY49" s="785"/>
      <c r="CZ49" s="780">
        <v>100</v>
      </c>
      <c r="DA49" s="786"/>
      <c r="DB49" s="786"/>
      <c r="DC49" s="787"/>
      <c r="DD49" s="788">
        <v>5771146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IWXJaEau8VfDQw+MerX3fFI/HBvea2MdlwRIuZ2ElnGSE7NczXmORioAyEn+XriJaYlGMU04axruy8Feuj2Yw==" saltValue="xkWnsCbgbinxJN/REOzg9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8239</v>
      </c>
      <c r="R7" s="819"/>
      <c r="S7" s="819"/>
      <c r="T7" s="819"/>
      <c r="U7" s="819"/>
      <c r="V7" s="819">
        <v>7891</v>
      </c>
      <c r="W7" s="819"/>
      <c r="X7" s="819"/>
      <c r="Y7" s="819"/>
      <c r="Z7" s="819"/>
      <c r="AA7" s="819">
        <v>348</v>
      </c>
      <c r="AB7" s="819"/>
      <c r="AC7" s="819"/>
      <c r="AD7" s="819"/>
      <c r="AE7" s="820"/>
      <c r="AF7" s="821">
        <v>331</v>
      </c>
      <c r="AG7" s="822"/>
      <c r="AH7" s="822"/>
      <c r="AI7" s="822"/>
      <c r="AJ7" s="823"/>
      <c r="AK7" s="858">
        <v>22</v>
      </c>
      <c r="AL7" s="859"/>
      <c r="AM7" s="859"/>
      <c r="AN7" s="859"/>
      <c r="AO7" s="859"/>
      <c r="AP7" s="859">
        <v>8544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5</v>
      </c>
      <c r="CI7" s="856"/>
      <c r="CJ7" s="856"/>
      <c r="CK7" s="856"/>
      <c r="CL7" s="857"/>
      <c r="CM7" s="855">
        <v>72</v>
      </c>
      <c r="CN7" s="856"/>
      <c r="CO7" s="856"/>
      <c r="CP7" s="856"/>
      <c r="CQ7" s="857"/>
      <c r="CR7" s="855">
        <v>20</v>
      </c>
      <c r="CS7" s="856"/>
      <c r="CT7" s="856"/>
      <c r="CU7" s="856"/>
      <c r="CV7" s="857"/>
      <c r="CW7" s="855">
        <v>0</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593</v>
      </c>
      <c r="BT8" s="853"/>
      <c r="BU8" s="853"/>
      <c r="BV8" s="853"/>
      <c r="BW8" s="853"/>
      <c r="BX8" s="853"/>
      <c r="BY8" s="853"/>
      <c r="BZ8" s="853"/>
      <c r="CA8" s="853"/>
      <c r="CB8" s="853"/>
      <c r="CC8" s="853"/>
      <c r="CD8" s="853"/>
      <c r="CE8" s="853"/>
      <c r="CF8" s="853"/>
      <c r="CG8" s="854"/>
      <c r="CH8" s="865">
        <v>0</v>
      </c>
      <c r="CI8" s="866"/>
      <c r="CJ8" s="866"/>
      <c r="CK8" s="866"/>
      <c r="CL8" s="867"/>
      <c r="CM8" s="865">
        <v>53</v>
      </c>
      <c r="CN8" s="866"/>
      <c r="CO8" s="866"/>
      <c r="CP8" s="866"/>
      <c r="CQ8" s="867"/>
      <c r="CR8" s="865">
        <v>26</v>
      </c>
      <c r="CS8" s="866"/>
      <c r="CT8" s="866"/>
      <c r="CU8" s="866"/>
      <c r="CV8" s="867"/>
      <c r="CW8" s="865">
        <v>0</v>
      </c>
      <c r="CX8" s="866"/>
      <c r="CY8" s="866"/>
      <c r="CZ8" s="866"/>
      <c r="DA8" s="867"/>
      <c r="DB8" s="865">
        <v>0</v>
      </c>
      <c r="DC8" s="866"/>
      <c r="DD8" s="866"/>
      <c r="DE8" s="866"/>
      <c r="DF8" s="867"/>
      <c r="DG8" s="865">
        <v>0</v>
      </c>
      <c r="DH8" s="866"/>
      <c r="DI8" s="866"/>
      <c r="DJ8" s="866"/>
      <c r="DK8" s="867"/>
      <c r="DL8" s="865">
        <v>0</v>
      </c>
      <c r="DM8" s="866"/>
      <c r="DN8" s="866"/>
      <c r="DO8" s="866"/>
      <c r="DP8" s="867"/>
      <c r="DQ8" s="865">
        <v>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594</v>
      </c>
      <c r="BT9" s="853"/>
      <c r="BU9" s="853"/>
      <c r="BV9" s="853"/>
      <c r="BW9" s="853"/>
      <c r="BX9" s="853"/>
      <c r="BY9" s="853"/>
      <c r="BZ9" s="853"/>
      <c r="CA9" s="853"/>
      <c r="CB9" s="853"/>
      <c r="CC9" s="853"/>
      <c r="CD9" s="853"/>
      <c r="CE9" s="853"/>
      <c r="CF9" s="853"/>
      <c r="CG9" s="854"/>
      <c r="CH9" s="865">
        <v>0</v>
      </c>
      <c r="CI9" s="866"/>
      <c r="CJ9" s="866"/>
      <c r="CK9" s="866"/>
      <c r="CL9" s="867"/>
      <c r="CM9" s="865">
        <v>51</v>
      </c>
      <c r="CN9" s="866"/>
      <c r="CO9" s="866"/>
      <c r="CP9" s="866"/>
      <c r="CQ9" s="867"/>
      <c r="CR9" s="865">
        <v>26</v>
      </c>
      <c r="CS9" s="866"/>
      <c r="CT9" s="866"/>
      <c r="CU9" s="866"/>
      <c r="CV9" s="867"/>
      <c r="CW9" s="865">
        <v>0</v>
      </c>
      <c r="CX9" s="866"/>
      <c r="CY9" s="866"/>
      <c r="CZ9" s="866"/>
      <c r="DA9" s="867"/>
      <c r="DB9" s="865">
        <v>0</v>
      </c>
      <c r="DC9" s="866"/>
      <c r="DD9" s="866"/>
      <c r="DE9" s="866"/>
      <c r="DF9" s="867"/>
      <c r="DG9" s="865">
        <v>0</v>
      </c>
      <c r="DH9" s="866"/>
      <c r="DI9" s="866"/>
      <c r="DJ9" s="866"/>
      <c r="DK9" s="867"/>
      <c r="DL9" s="865">
        <v>0</v>
      </c>
      <c r="DM9" s="866"/>
      <c r="DN9" s="866"/>
      <c r="DO9" s="866"/>
      <c r="DP9" s="867"/>
      <c r="DQ9" s="865">
        <v>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595</v>
      </c>
      <c r="BT10" s="853"/>
      <c r="BU10" s="853"/>
      <c r="BV10" s="853"/>
      <c r="BW10" s="853"/>
      <c r="BX10" s="853"/>
      <c r="BY10" s="853"/>
      <c r="BZ10" s="853"/>
      <c r="CA10" s="853"/>
      <c r="CB10" s="853"/>
      <c r="CC10" s="853"/>
      <c r="CD10" s="853"/>
      <c r="CE10" s="853"/>
      <c r="CF10" s="853"/>
      <c r="CG10" s="854"/>
      <c r="CH10" s="865">
        <v>0</v>
      </c>
      <c r="CI10" s="866"/>
      <c r="CJ10" s="866"/>
      <c r="CK10" s="866"/>
      <c r="CL10" s="867"/>
      <c r="CM10" s="865">
        <v>2</v>
      </c>
      <c r="CN10" s="866"/>
      <c r="CO10" s="866"/>
      <c r="CP10" s="866"/>
      <c r="CQ10" s="867"/>
      <c r="CR10" s="865">
        <v>16</v>
      </c>
      <c r="CS10" s="866"/>
      <c r="CT10" s="866"/>
      <c r="CU10" s="866"/>
      <c r="CV10" s="867"/>
      <c r="CW10" s="865">
        <v>0</v>
      </c>
      <c r="CX10" s="866"/>
      <c r="CY10" s="866"/>
      <c r="CZ10" s="866"/>
      <c r="DA10" s="867"/>
      <c r="DB10" s="865">
        <v>0</v>
      </c>
      <c r="DC10" s="866"/>
      <c r="DD10" s="866"/>
      <c r="DE10" s="866"/>
      <c r="DF10" s="867"/>
      <c r="DG10" s="865">
        <v>0</v>
      </c>
      <c r="DH10" s="866"/>
      <c r="DI10" s="866"/>
      <c r="DJ10" s="866"/>
      <c r="DK10" s="867"/>
      <c r="DL10" s="865">
        <v>0</v>
      </c>
      <c r="DM10" s="866"/>
      <c r="DN10" s="866"/>
      <c r="DO10" s="866"/>
      <c r="DP10" s="867"/>
      <c r="DQ10" s="865">
        <v>0</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596</v>
      </c>
      <c r="BT11" s="853"/>
      <c r="BU11" s="853"/>
      <c r="BV11" s="853"/>
      <c r="BW11" s="853"/>
      <c r="BX11" s="853"/>
      <c r="BY11" s="853"/>
      <c r="BZ11" s="853"/>
      <c r="CA11" s="853"/>
      <c r="CB11" s="853"/>
      <c r="CC11" s="853"/>
      <c r="CD11" s="853"/>
      <c r="CE11" s="853"/>
      <c r="CF11" s="853"/>
      <c r="CG11" s="854"/>
      <c r="CH11" s="865">
        <v>0</v>
      </c>
      <c r="CI11" s="866"/>
      <c r="CJ11" s="866"/>
      <c r="CK11" s="866"/>
      <c r="CL11" s="867"/>
      <c r="CM11" s="865">
        <v>18</v>
      </c>
      <c r="CN11" s="866"/>
      <c r="CO11" s="866"/>
      <c r="CP11" s="866"/>
      <c r="CQ11" s="867"/>
      <c r="CR11" s="865">
        <v>21</v>
      </c>
      <c r="CS11" s="866"/>
      <c r="CT11" s="866"/>
      <c r="CU11" s="866"/>
      <c r="CV11" s="867"/>
      <c r="CW11" s="865">
        <v>0</v>
      </c>
      <c r="CX11" s="866"/>
      <c r="CY11" s="866"/>
      <c r="CZ11" s="866"/>
      <c r="DA11" s="867"/>
      <c r="DB11" s="865">
        <v>0</v>
      </c>
      <c r="DC11" s="866"/>
      <c r="DD11" s="866"/>
      <c r="DE11" s="866"/>
      <c r="DF11" s="867"/>
      <c r="DG11" s="865">
        <v>0</v>
      </c>
      <c r="DH11" s="866"/>
      <c r="DI11" s="866"/>
      <c r="DJ11" s="866"/>
      <c r="DK11" s="867"/>
      <c r="DL11" s="865">
        <v>0</v>
      </c>
      <c r="DM11" s="866"/>
      <c r="DN11" s="866"/>
      <c r="DO11" s="866"/>
      <c r="DP11" s="867"/>
      <c r="DQ11" s="865">
        <v>0</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597</v>
      </c>
      <c r="BT12" s="853"/>
      <c r="BU12" s="853"/>
      <c r="BV12" s="853"/>
      <c r="BW12" s="853"/>
      <c r="BX12" s="853"/>
      <c r="BY12" s="853"/>
      <c r="BZ12" s="853"/>
      <c r="CA12" s="853"/>
      <c r="CB12" s="853"/>
      <c r="CC12" s="853"/>
      <c r="CD12" s="853"/>
      <c r="CE12" s="853"/>
      <c r="CF12" s="853"/>
      <c r="CG12" s="854"/>
      <c r="CH12" s="865">
        <v>0</v>
      </c>
      <c r="CI12" s="866"/>
      <c r="CJ12" s="866"/>
      <c r="CK12" s="866"/>
      <c r="CL12" s="867"/>
      <c r="CM12" s="865">
        <v>112</v>
      </c>
      <c r="CN12" s="866"/>
      <c r="CO12" s="866"/>
      <c r="CP12" s="866"/>
      <c r="CQ12" s="867"/>
      <c r="CR12" s="865">
        <v>23</v>
      </c>
      <c r="CS12" s="866"/>
      <c r="CT12" s="866"/>
      <c r="CU12" s="866"/>
      <c r="CV12" s="867"/>
      <c r="CW12" s="865">
        <v>0</v>
      </c>
      <c r="CX12" s="866"/>
      <c r="CY12" s="866"/>
      <c r="CZ12" s="866"/>
      <c r="DA12" s="867"/>
      <c r="DB12" s="865">
        <v>0</v>
      </c>
      <c r="DC12" s="866"/>
      <c r="DD12" s="866"/>
      <c r="DE12" s="866"/>
      <c r="DF12" s="867"/>
      <c r="DG12" s="865">
        <v>0</v>
      </c>
      <c r="DH12" s="866"/>
      <c r="DI12" s="866"/>
      <c r="DJ12" s="866"/>
      <c r="DK12" s="867"/>
      <c r="DL12" s="865">
        <v>0</v>
      </c>
      <c r="DM12" s="866"/>
      <c r="DN12" s="866"/>
      <c r="DO12" s="866"/>
      <c r="DP12" s="867"/>
      <c r="DQ12" s="865">
        <v>0</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598</v>
      </c>
      <c r="BT13" s="853"/>
      <c r="BU13" s="853"/>
      <c r="BV13" s="853"/>
      <c r="BW13" s="853"/>
      <c r="BX13" s="853"/>
      <c r="BY13" s="853"/>
      <c r="BZ13" s="853"/>
      <c r="CA13" s="853"/>
      <c r="CB13" s="853"/>
      <c r="CC13" s="853"/>
      <c r="CD13" s="853"/>
      <c r="CE13" s="853"/>
      <c r="CF13" s="853"/>
      <c r="CG13" s="854"/>
      <c r="CH13" s="865">
        <v>38</v>
      </c>
      <c r="CI13" s="866"/>
      <c r="CJ13" s="866"/>
      <c r="CK13" s="866"/>
      <c r="CL13" s="867"/>
      <c r="CM13" s="865">
        <v>199</v>
      </c>
      <c r="CN13" s="866"/>
      <c r="CO13" s="866"/>
      <c r="CP13" s="866"/>
      <c r="CQ13" s="867"/>
      <c r="CR13" s="865">
        <v>50</v>
      </c>
      <c r="CS13" s="866"/>
      <c r="CT13" s="866"/>
      <c r="CU13" s="866"/>
      <c r="CV13" s="867"/>
      <c r="CW13" s="865">
        <v>0</v>
      </c>
      <c r="CX13" s="866"/>
      <c r="CY13" s="866"/>
      <c r="CZ13" s="866"/>
      <c r="DA13" s="867"/>
      <c r="DB13" s="865">
        <v>0</v>
      </c>
      <c r="DC13" s="866"/>
      <c r="DD13" s="866"/>
      <c r="DE13" s="866"/>
      <c r="DF13" s="867"/>
      <c r="DG13" s="865">
        <v>0</v>
      </c>
      <c r="DH13" s="866"/>
      <c r="DI13" s="866"/>
      <c r="DJ13" s="866"/>
      <c r="DK13" s="867"/>
      <c r="DL13" s="865">
        <v>0</v>
      </c>
      <c r="DM13" s="866"/>
      <c r="DN13" s="866"/>
      <c r="DO13" s="866"/>
      <c r="DP13" s="867"/>
      <c r="DQ13" s="865">
        <v>0</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8239</v>
      </c>
      <c r="R23" s="878"/>
      <c r="S23" s="878"/>
      <c r="T23" s="878"/>
      <c r="U23" s="878"/>
      <c r="V23" s="878">
        <v>7891</v>
      </c>
      <c r="W23" s="878"/>
      <c r="X23" s="878"/>
      <c r="Y23" s="878"/>
      <c r="Z23" s="878"/>
      <c r="AA23" s="878">
        <v>348</v>
      </c>
      <c r="AB23" s="878"/>
      <c r="AC23" s="878"/>
      <c r="AD23" s="878"/>
      <c r="AE23" s="879"/>
      <c r="AF23" s="880">
        <v>331</v>
      </c>
      <c r="AG23" s="878"/>
      <c r="AH23" s="878"/>
      <c r="AI23" s="878"/>
      <c r="AJ23" s="881"/>
      <c r="AK23" s="882"/>
      <c r="AL23" s="883"/>
      <c r="AM23" s="883"/>
      <c r="AN23" s="883"/>
      <c r="AO23" s="883"/>
      <c r="AP23" s="878">
        <v>8544</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1581</v>
      </c>
      <c r="R28" s="907"/>
      <c r="S28" s="907"/>
      <c r="T28" s="907"/>
      <c r="U28" s="907"/>
      <c r="V28" s="907">
        <v>1562</v>
      </c>
      <c r="W28" s="907"/>
      <c r="X28" s="907"/>
      <c r="Y28" s="907"/>
      <c r="Z28" s="907"/>
      <c r="AA28" s="907">
        <v>19</v>
      </c>
      <c r="AB28" s="907"/>
      <c r="AC28" s="907"/>
      <c r="AD28" s="907"/>
      <c r="AE28" s="908"/>
      <c r="AF28" s="909">
        <v>19</v>
      </c>
      <c r="AG28" s="907"/>
      <c r="AH28" s="907"/>
      <c r="AI28" s="907"/>
      <c r="AJ28" s="910"/>
      <c r="AK28" s="911">
        <v>146</v>
      </c>
      <c r="AL28" s="902"/>
      <c r="AM28" s="902"/>
      <c r="AN28" s="902"/>
      <c r="AO28" s="902"/>
      <c r="AP28" s="902">
        <v>34</v>
      </c>
      <c r="AQ28" s="902"/>
      <c r="AR28" s="902"/>
      <c r="AS28" s="902"/>
      <c r="AT28" s="902"/>
      <c r="AU28" s="902">
        <v>146</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1828</v>
      </c>
      <c r="R29" s="843"/>
      <c r="S29" s="843"/>
      <c r="T29" s="843"/>
      <c r="U29" s="843"/>
      <c r="V29" s="843">
        <v>1771</v>
      </c>
      <c r="W29" s="843"/>
      <c r="X29" s="843"/>
      <c r="Y29" s="843"/>
      <c r="Z29" s="843"/>
      <c r="AA29" s="843">
        <v>56</v>
      </c>
      <c r="AB29" s="843"/>
      <c r="AC29" s="843"/>
      <c r="AD29" s="843"/>
      <c r="AE29" s="844"/>
      <c r="AF29" s="845">
        <v>56</v>
      </c>
      <c r="AG29" s="846"/>
      <c r="AH29" s="846"/>
      <c r="AI29" s="846"/>
      <c r="AJ29" s="847"/>
      <c r="AK29" s="914">
        <v>274</v>
      </c>
      <c r="AL29" s="915"/>
      <c r="AM29" s="915"/>
      <c r="AN29" s="915"/>
      <c r="AO29" s="915"/>
      <c r="AP29" s="915">
        <v>0</v>
      </c>
      <c r="AQ29" s="915"/>
      <c r="AR29" s="915"/>
      <c r="AS29" s="915"/>
      <c r="AT29" s="915"/>
      <c r="AU29" s="915">
        <v>274</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178</v>
      </c>
      <c r="R30" s="843"/>
      <c r="S30" s="843"/>
      <c r="T30" s="843"/>
      <c r="U30" s="843"/>
      <c r="V30" s="843">
        <v>178</v>
      </c>
      <c r="W30" s="843"/>
      <c r="X30" s="843"/>
      <c r="Y30" s="843"/>
      <c r="Z30" s="843"/>
      <c r="AA30" s="843">
        <v>0</v>
      </c>
      <c r="AB30" s="843"/>
      <c r="AC30" s="843"/>
      <c r="AD30" s="843"/>
      <c r="AE30" s="844"/>
      <c r="AF30" s="845">
        <v>0</v>
      </c>
      <c r="AG30" s="846"/>
      <c r="AH30" s="846"/>
      <c r="AI30" s="846"/>
      <c r="AJ30" s="847"/>
      <c r="AK30" s="914">
        <v>47</v>
      </c>
      <c r="AL30" s="915"/>
      <c r="AM30" s="915"/>
      <c r="AN30" s="915"/>
      <c r="AO30" s="915"/>
      <c r="AP30" s="915">
        <v>0</v>
      </c>
      <c r="AQ30" s="915"/>
      <c r="AR30" s="915"/>
      <c r="AS30" s="915"/>
      <c r="AT30" s="915"/>
      <c r="AU30" s="915">
        <v>47</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758</v>
      </c>
      <c r="R31" s="843"/>
      <c r="S31" s="843"/>
      <c r="T31" s="843"/>
      <c r="U31" s="843"/>
      <c r="V31" s="843">
        <v>56</v>
      </c>
      <c r="W31" s="843"/>
      <c r="X31" s="843"/>
      <c r="Y31" s="843"/>
      <c r="Z31" s="843"/>
      <c r="AA31" s="843">
        <v>702</v>
      </c>
      <c r="AB31" s="843"/>
      <c r="AC31" s="843"/>
      <c r="AD31" s="843"/>
      <c r="AE31" s="844"/>
      <c r="AF31" s="845">
        <v>702</v>
      </c>
      <c r="AG31" s="846"/>
      <c r="AH31" s="846"/>
      <c r="AI31" s="846"/>
      <c r="AJ31" s="847"/>
      <c r="AK31" s="914">
        <v>9</v>
      </c>
      <c r="AL31" s="915"/>
      <c r="AM31" s="915"/>
      <c r="AN31" s="915"/>
      <c r="AO31" s="915"/>
      <c r="AP31" s="915">
        <v>424</v>
      </c>
      <c r="AQ31" s="915"/>
      <c r="AR31" s="915"/>
      <c r="AS31" s="915"/>
      <c r="AT31" s="915"/>
      <c r="AU31" s="915">
        <v>9</v>
      </c>
      <c r="AV31" s="915"/>
      <c r="AW31" s="915"/>
      <c r="AX31" s="915"/>
      <c r="AY31" s="915"/>
      <c r="AZ31" s="916"/>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5</v>
      </c>
      <c r="R32" s="843"/>
      <c r="S32" s="843"/>
      <c r="T32" s="843"/>
      <c r="U32" s="843"/>
      <c r="V32" s="843">
        <v>1</v>
      </c>
      <c r="W32" s="843"/>
      <c r="X32" s="843"/>
      <c r="Y32" s="843"/>
      <c r="Z32" s="843"/>
      <c r="AA32" s="843">
        <v>4</v>
      </c>
      <c r="AB32" s="843"/>
      <c r="AC32" s="843"/>
      <c r="AD32" s="843"/>
      <c r="AE32" s="844"/>
      <c r="AF32" s="845">
        <v>4</v>
      </c>
      <c r="AG32" s="846"/>
      <c r="AH32" s="846"/>
      <c r="AI32" s="846"/>
      <c r="AJ32" s="847"/>
      <c r="AK32" s="914">
        <v>15</v>
      </c>
      <c r="AL32" s="915"/>
      <c r="AM32" s="915"/>
      <c r="AN32" s="915"/>
      <c r="AO32" s="915"/>
      <c r="AP32" s="915">
        <v>37</v>
      </c>
      <c r="AQ32" s="915"/>
      <c r="AR32" s="915"/>
      <c r="AS32" s="915"/>
      <c r="AT32" s="915"/>
      <c r="AU32" s="915">
        <v>15</v>
      </c>
      <c r="AV32" s="915"/>
      <c r="AW32" s="915"/>
      <c r="AX32" s="915"/>
      <c r="AY32" s="915"/>
      <c r="AZ32" s="916"/>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545</v>
      </c>
      <c r="R33" s="843"/>
      <c r="S33" s="843"/>
      <c r="T33" s="843"/>
      <c r="U33" s="843"/>
      <c r="V33" s="843">
        <v>539</v>
      </c>
      <c r="W33" s="843"/>
      <c r="X33" s="843"/>
      <c r="Y33" s="843"/>
      <c r="Z33" s="843"/>
      <c r="AA33" s="843">
        <v>6</v>
      </c>
      <c r="AB33" s="843"/>
      <c r="AC33" s="843"/>
      <c r="AD33" s="843"/>
      <c r="AE33" s="844"/>
      <c r="AF33" s="845">
        <v>6</v>
      </c>
      <c r="AG33" s="846"/>
      <c r="AH33" s="846"/>
      <c r="AI33" s="846"/>
      <c r="AJ33" s="847"/>
      <c r="AK33" s="914">
        <v>209</v>
      </c>
      <c r="AL33" s="915"/>
      <c r="AM33" s="915"/>
      <c r="AN33" s="915"/>
      <c r="AO33" s="915"/>
      <c r="AP33" s="915">
        <v>2668</v>
      </c>
      <c r="AQ33" s="915"/>
      <c r="AR33" s="915"/>
      <c r="AS33" s="915"/>
      <c r="AT33" s="915"/>
      <c r="AU33" s="915">
        <v>184</v>
      </c>
      <c r="AV33" s="915"/>
      <c r="AW33" s="915"/>
      <c r="AX33" s="915"/>
      <c r="AY33" s="915"/>
      <c r="AZ33" s="916"/>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126</v>
      </c>
      <c r="R34" s="843"/>
      <c r="S34" s="843"/>
      <c r="T34" s="843"/>
      <c r="U34" s="843"/>
      <c r="V34" s="843">
        <v>124</v>
      </c>
      <c r="W34" s="843"/>
      <c r="X34" s="843"/>
      <c r="Y34" s="843"/>
      <c r="Z34" s="843"/>
      <c r="AA34" s="843">
        <v>2</v>
      </c>
      <c r="AB34" s="843"/>
      <c r="AC34" s="843"/>
      <c r="AD34" s="843"/>
      <c r="AE34" s="844"/>
      <c r="AF34" s="845">
        <v>2</v>
      </c>
      <c r="AG34" s="846"/>
      <c r="AH34" s="846"/>
      <c r="AI34" s="846"/>
      <c r="AJ34" s="847"/>
      <c r="AK34" s="914">
        <v>75</v>
      </c>
      <c r="AL34" s="915"/>
      <c r="AM34" s="915"/>
      <c r="AN34" s="915"/>
      <c r="AO34" s="915"/>
      <c r="AP34" s="915">
        <v>756</v>
      </c>
      <c r="AQ34" s="915"/>
      <c r="AR34" s="915"/>
      <c r="AS34" s="915"/>
      <c r="AT34" s="915"/>
      <c r="AU34" s="915">
        <v>53</v>
      </c>
      <c r="AV34" s="915"/>
      <c r="AW34" s="915"/>
      <c r="AX34" s="915"/>
      <c r="AY34" s="915"/>
      <c r="AZ34" s="916"/>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159</v>
      </c>
      <c r="R35" s="843"/>
      <c r="S35" s="843"/>
      <c r="T35" s="843"/>
      <c r="U35" s="843"/>
      <c r="V35" s="843">
        <v>155</v>
      </c>
      <c r="W35" s="843"/>
      <c r="X35" s="843"/>
      <c r="Y35" s="843"/>
      <c r="Z35" s="843"/>
      <c r="AA35" s="843">
        <v>4</v>
      </c>
      <c r="AB35" s="843"/>
      <c r="AC35" s="843"/>
      <c r="AD35" s="843"/>
      <c r="AE35" s="844"/>
      <c r="AF35" s="845">
        <v>4</v>
      </c>
      <c r="AG35" s="846"/>
      <c r="AH35" s="846"/>
      <c r="AI35" s="846"/>
      <c r="AJ35" s="847"/>
      <c r="AK35" s="914">
        <v>87</v>
      </c>
      <c r="AL35" s="915"/>
      <c r="AM35" s="915"/>
      <c r="AN35" s="915"/>
      <c r="AO35" s="915"/>
      <c r="AP35" s="915">
        <v>1276</v>
      </c>
      <c r="AQ35" s="915"/>
      <c r="AR35" s="915"/>
      <c r="AS35" s="915"/>
      <c r="AT35" s="915"/>
      <c r="AU35" s="915">
        <v>84</v>
      </c>
      <c r="AV35" s="915"/>
      <c r="AW35" s="915"/>
      <c r="AX35" s="915"/>
      <c r="AY35" s="915"/>
      <c r="AZ35" s="916"/>
      <c r="BA35" s="916"/>
      <c r="BB35" s="916"/>
      <c r="BC35" s="916"/>
      <c r="BD35" s="916"/>
      <c r="BE35" s="912" t="s">
        <v>412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793</v>
      </c>
      <c r="AG63" s="926"/>
      <c r="AH63" s="926"/>
      <c r="AI63" s="926"/>
      <c r="AJ63" s="927"/>
      <c r="AK63" s="928"/>
      <c r="AL63" s="923"/>
      <c r="AM63" s="923"/>
      <c r="AN63" s="923"/>
      <c r="AO63" s="923"/>
      <c r="AP63" s="926">
        <v>5195</v>
      </c>
      <c r="AQ63" s="926"/>
      <c r="AR63" s="926"/>
      <c r="AS63" s="926"/>
      <c r="AT63" s="926"/>
      <c r="AU63" s="926">
        <v>812</v>
      </c>
      <c r="AV63" s="926"/>
      <c r="AW63" s="926"/>
      <c r="AX63" s="926"/>
      <c r="AY63" s="926"/>
      <c r="AZ63" s="930"/>
      <c r="BA63" s="930"/>
      <c r="BB63" s="930"/>
      <c r="BC63" s="930"/>
      <c r="BD63" s="930"/>
      <c r="BE63" s="931"/>
      <c r="BF63" s="931"/>
      <c r="BG63" s="931"/>
      <c r="BH63" s="931"/>
      <c r="BI63" s="932"/>
      <c r="BJ63" s="933" t="s">
        <v>126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398</v>
      </c>
      <c r="AL66" s="825"/>
      <c r="AM66" s="825"/>
      <c r="AN66" s="825"/>
      <c r="AO66" s="826"/>
      <c r="AP66" s="801" t="s">
        <v>399</v>
      </c>
      <c r="AQ66" s="802"/>
      <c r="AR66" s="802"/>
      <c r="AS66" s="802"/>
      <c r="AT66" s="803"/>
      <c r="AU66" s="801" t="s">
        <v>421</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7117</v>
      </c>
      <c r="R68" s="950"/>
      <c r="S68" s="950"/>
      <c r="T68" s="950"/>
      <c r="U68" s="950"/>
      <c r="V68" s="950">
        <v>6959</v>
      </c>
      <c r="W68" s="950"/>
      <c r="X68" s="950"/>
      <c r="Y68" s="950"/>
      <c r="Z68" s="950"/>
      <c r="AA68" s="950">
        <v>158</v>
      </c>
      <c r="AB68" s="950"/>
      <c r="AC68" s="950"/>
      <c r="AD68" s="950"/>
      <c r="AE68" s="950"/>
      <c r="AF68" s="950">
        <v>158</v>
      </c>
      <c r="AG68" s="950"/>
      <c r="AH68" s="950"/>
      <c r="AI68" s="950"/>
      <c r="AJ68" s="950"/>
      <c r="AK68" s="950">
        <v>311</v>
      </c>
      <c r="AL68" s="950"/>
      <c r="AM68" s="950"/>
      <c r="AN68" s="950"/>
      <c r="AO68" s="950"/>
      <c r="AP68" s="950">
        <v>1207</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572</v>
      </c>
      <c r="R69" s="915"/>
      <c r="S69" s="915"/>
      <c r="T69" s="915"/>
      <c r="U69" s="915"/>
      <c r="V69" s="915">
        <v>462</v>
      </c>
      <c r="W69" s="915"/>
      <c r="X69" s="915"/>
      <c r="Y69" s="915"/>
      <c r="Z69" s="915"/>
      <c r="AA69" s="915">
        <v>110</v>
      </c>
      <c r="AB69" s="915"/>
      <c r="AC69" s="915"/>
      <c r="AD69" s="915"/>
      <c r="AE69" s="915"/>
      <c r="AF69" s="915">
        <v>1072</v>
      </c>
      <c r="AG69" s="915"/>
      <c r="AH69" s="915"/>
      <c r="AI69" s="915"/>
      <c r="AJ69" s="915"/>
      <c r="AK69" s="915">
        <v>0</v>
      </c>
      <c r="AL69" s="915"/>
      <c r="AM69" s="915"/>
      <c r="AN69" s="915"/>
      <c r="AO69" s="915"/>
      <c r="AP69" s="915">
        <v>0</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21</v>
      </c>
      <c r="R70" s="915"/>
      <c r="S70" s="915"/>
      <c r="T70" s="915"/>
      <c r="U70" s="915"/>
      <c r="V70" s="915">
        <v>20</v>
      </c>
      <c r="W70" s="915"/>
      <c r="X70" s="915"/>
      <c r="Y70" s="915"/>
      <c r="Z70" s="915"/>
      <c r="AA70" s="915">
        <v>1</v>
      </c>
      <c r="AB70" s="915"/>
      <c r="AC70" s="915"/>
      <c r="AD70" s="915"/>
      <c r="AE70" s="915"/>
      <c r="AF70" s="915">
        <v>1</v>
      </c>
      <c r="AG70" s="915"/>
      <c r="AH70" s="915"/>
      <c r="AI70" s="915"/>
      <c r="AJ70" s="915"/>
      <c r="AK70" s="915">
        <v>1</v>
      </c>
      <c r="AL70" s="915"/>
      <c r="AM70" s="915"/>
      <c r="AN70" s="915"/>
      <c r="AO70" s="915"/>
      <c r="AP70" s="915">
        <v>0</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899</v>
      </c>
      <c r="R71" s="915"/>
      <c r="S71" s="915"/>
      <c r="T71" s="915"/>
      <c r="U71" s="915"/>
      <c r="V71" s="915">
        <v>853</v>
      </c>
      <c r="W71" s="915"/>
      <c r="X71" s="915"/>
      <c r="Y71" s="915"/>
      <c r="Z71" s="915"/>
      <c r="AA71" s="915">
        <v>46</v>
      </c>
      <c r="AB71" s="915"/>
      <c r="AC71" s="915"/>
      <c r="AD71" s="915"/>
      <c r="AE71" s="915"/>
      <c r="AF71" s="915">
        <v>46</v>
      </c>
      <c r="AG71" s="915"/>
      <c r="AH71" s="915"/>
      <c r="AI71" s="915"/>
      <c r="AJ71" s="915"/>
      <c r="AK71" s="915">
        <v>0</v>
      </c>
      <c r="AL71" s="915"/>
      <c r="AM71" s="915"/>
      <c r="AN71" s="915"/>
      <c r="AO71" s="915"/>
      <c r="AP71" s="915">
        <v>0</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255217</v>
      </c>
      <c r="R72" s="915"/>
      <c r="S72" s="915"/>
      <c r="T72" s="915"/>
      <c r="U72" s="915"/>
      <c r="V72" s="915">
        <v>243412</v>
      </c>
      <c r="W72" s="915"/>
      <c r="X72" s="915"/>
      <c r="Y72" s="915"/>
      <c r="Z72" s="915"/>
      <c r="AA72" s="915">
        <v>11805</v>
      </c>
      <c r="AB72" s="915"/>
      <c r="AC72" s="915"/>
      <c r="AD72" s="915"/>
      <c r="AE72" s="915"/>
      <c r="AF72" s="915">
        <v>11805</v>
      </c>
      <c r="AG72" s="915"/>
      <c r="AH72" s="915"/>
      <c r="AI72" s="915"/>
      <c r="AJ72" s="915"/>
      <c r="AK72" s="915">
        <v>646</v>
      </c>
      <c r="AL72" s="915"/>
      <c r="AM72" s="915"/>
      <c r="AN72" s="915"/>
      <c r="AO72" s="915"/>
      <c r="AP72" s="915">
        <v>0</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7032</v>
      </c>
      <c r="R73" s="915"/>
      <c r="S73" s="915"/>
      <c r="T73" s="915"/>
      <c r="U73" s="915"/>
      <c r="V73" s="915">
        <v>6827</v>
      </c>
      <c r="W73" s="915"/>
      <c r="X73" s="915"/>
      <c r="Y73" s="915"/>
      <c r="Z73" s="915"/>
      <c r="AA73" s="915">
        <v>205</v>
      </c>
      <c r="AB73" s="915"/>
      <c r="AC73" s="915"/>
      <c r="AD73" s="915"/>
      <c r="AE73" s="915"/>
      <c r="AF73" s="915">
        <v>0</v>
      </c>
      <c r="AG73" s="915"/>
      <c r="AH73" s="915"/>
      <c r="AI73" s="915"/>
      <c r="AJ73" s="915"/>
      <c r="AK73" s="915">
        <v>15</v>
      </c>
      <c r="AL73" s="915"/>
      <c r="AM73" s="915"/>
      <c r="AN73" s="915"/>
      <c r="AO73" s="915"/>
      <c r="AP73" s="915">
        <v>0</v>
      </c>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1625</v>
      </c>
      <c r="R74" s="915"/>
      <c r="S74" s="915"/>
      <c r="T74" s="915"/>
      <c r="U74" s="915"/>
      <c r="V74" s="915">
        <v>1624</v>
      </c>
      <c r="W74" s="915"/>
      <c r="X74" s="915"/>
      <c r="Y74" s="915"/>
      <c r="Z74" s="915"/>
      <c r="AA74" s="915">
        <v>1</v>
      </c>
      <c r="AB74" s="915"/>
      <c r="AC74" s="915"/>
      <c r="AD74" s="915"/>
      <c r="AE74" s="915"/>
      <c r="AF74" s="915">
        <v>0</v>
      </c>
      <c r="AG74" s="915"/>
      <c r="AH74" s="915"/>
      <c r="AI74" s="915"/>
      <c r="AJ74" s="915"/>
      <c r="AK74" s="915">
        <v>0</v>
      </c>
      <c r="AL74" s="915"/>
      <c r="AM74" s="915"/>
      <c r="AN74" s="915"/>
      <c r="AO74" s="915"/>
      <c r="AP74" s="915">
        <v>0</v>
      </c>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589</v>
      </c>
      <c r="C75" s="958"/>
      <c r="D75" s="958"/>
      <c r="E75" s="958"/>
      <c r="F75" s="958"/>
      <c r="G75" s="958"/>
      <c r="H75" s="958"/>
      <c r="I75" s="958"/>
      <c r="J75" s="958"/>
      <c r="K75" s="958"/>
      <c r="L75" s="958"/>
      <c r="M75" s="958"/>
      <c r="N75" s="958"/>
      <c r="O75" s="958"/>
      <c r="P75" s="959"/>
      <c r="Q75" s="963">
        <v>1</v>
      </c>
      <c r="R75" s="964"/>
      <c r="S75" s="964"/>
      <c r="T75" s="964"/>
      <c r="U75" s="914"/>
      <c r="V75" s="965">
        <v>0</v>
      </c>
      <c r="W75" s="964"/>
      <c r="X75" s="964"/>
      <c r="Y75" s="964"/>
      <c r="Z75" s="914"/>
      <c r="AA75" s="965">
        <v>1</v>
      </c>
      <c r="AB75" s="964"/>
      <c r="AC75" s="964"/>
      <c r="AD75" s="964"/>
      <c r="AE75" s="914"/>
      <c r="AF75" s="965">
        <v>0</v>
      </c>
      <c r="AG75" s="964"/>
      <c r="AH75" s="964"/>
      <c r="AI75" s="964"/>
      <c r="AJ75" s="914"/>
      <c r="AK75" s="965">
        <v>0</v>
      </c>
      <c r="AL75" s="964"/>
      <c r="AM75" s="964"/>
      <c r="AN75" s="964"/>
      <c r="AO75" s="914"/>
      <c r="AP75" s="965">
        <v>0</v>
      </c>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590</v>
      </c>
      <c r="C76" s="958"/>
      <c r="D76" s="958"/>
      <c r="E76" s="958"/>
      <c r="F76" s="958"/>
      <c r="G76" s="958"/>
      <c r="H76" s="958"/>
      <c r="I76" s="958"/>
      <c r="J76" s="958"/>
      <c r="K76" s="958"/>
      <c r="L76" s="958"/>
      <c r="M76" s="958"/>
      <c r="N76" s="958"/>
      <c r="O76" s="958"/>
      <c r="P76" s="959"/>
      <c r="Q76" s="963">
        <v>65</v>
      </c>
      <c r="R76" s="964"/>
      <c r="S76" s="964"/>
      <c r="T76" s="964"/>
      <c r="U76" s="914"/>
      <c r="V76" s="965">
        <v>53</v>
      </c>
      <c r="W76" s="964"/>
      <c r="X76" s="964"/>
      <c r="Y76" s="964"/>
      <c r="Z76" s="914"/>
      <c r="AA76" s="965">
        <v>12</v>
      </c>
      <c r="AB76" s="964"/>
      <c r="AC76" s="964"/>
      <c r="AD76" s="964"/>
      <c r="AE76" s="914"/>
      <c r="AF76" s="965">
        <v>0</v>
      </c>
      <c r="AG76" s="964"/>
      <c r="AH76" s="964"/>
      <c r="AI76" s="964"/>
      <c r="AJ76" s="914"/>
      <c r="AK76" s="965">
        <v>26</v>
      </c>
      <c r="AL76" s="964"/>
      <c r="AM76" s="964"/>
      <c r="AN76" s="964"/>
      <c r="AO76" s="914"/>
      <c r="AP76" s="965">
        <v>0</v>
      </c>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591</v>
      </c>
      <c r="C77" s="958"/>
      <c r="D77" s="958"/>
      <c r="E77" s="958"/>
      <c r="F77" s="958"/>
      <c r="G77" s="958"/>
      <c r="H77" s="958"/>
      <c r="I77" s="958"/>
      <c r="J77" s="958"/>
      <c r="K77" s="958"/>
      <c r="L77" s="958"/>
      <c r="M77" s="958"/>
      <c r="N77" s="958"/>
      <c r="O77" s="958"/>
      <c r="P77" s="959"/>
      <c r="Q77" s="963">
        <v>30</v>
      </c>
      <c r="R77" s="964"/>
      <c r="S77" s="964"/>
      <c r="T77" s="964"/>
      <c r="U77" s="914"/>
      <c r="V77" s="965">
        <v>26</v>
      </c>
      <c r="W77" s="964"/>
      <c r="X77" s="964"/>
      <c r="Y77" s="964"/>
      <c r="Z77" s="914"/>
      <c r="AA77" s="965">
        <v>4</v>
      </c>
      <c r="AB77" s="964"/>
      <c r="AC77" s="964"/>
      <c r="AD77" s="964"/>
      <c r="AE77" s="914"/>
      <c r="AF77" s="965">
        <v>0</v>
      </c>
      <c r="AG77" s="964"/>
      <c r="AH77" s="964"/>
      <c r="AI77" s="964"/>
      <c r="AJ77" s="914"/>
      <c r="AK77" s="965">
        <v>0</v>
      </c>
      <c r="AL77" s="964"/>
      <c r="AM77" s="964"/>
      <c r="AN77" s="964"/>
      <c r="AO77" s="914"/>
      <c r="AP77" s="965">
        <v>0</v>
      </c>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13082</v>
      </c>
      <c r="AG88" s="926"/>
      <c r="AH88" s="926"/>
      <c r="AI88" s="926"/>
      <c r="AJ88" s="926"/>
      <c r="AK88" s="923"/>
      <c r="AL88" s="923"/>
      <c r="AM88" s="923"/>
      <c r="AN88" s="923"/>
      <c r="AO88" s="923"/>
      <c r="AP88" s="926">
        <v>1207</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182</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307</v>
      </c>
      <c r="AG109" s="979"/>
      <c r="AH109" s="979"/>
      <c r="AI109" s="979"/>
      <c r="AJ109" s="980"/>
      <c r="AK109" s="978" t="s">
        <v>306</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307</v>
      </c>
      <c r="BW109" s="979"/>
      <c r="BX109" s="979"/>
      <c r="BY109" s="979"/>
      <c r="BZ109" s="980"/>
      <c r="CA109" s="978" t="s">
        <v>306</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307</v>
      </c>
      <c r="DM109" s="979"/>
      <c r="DN109" s="979"/>
      <c r="DO109" s="979"/>
      <c r="DP109" s="980"/>
      <c r="DQ109" s="978" t="s">
        <v>306</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1006271</v>
      </c>
      <c r="AB110" s="986"/>
      <c r="AC110" s="986"/>
      <c r="AD110" s="986"/>
      <c r="AE110" s="987"/>
      <c r="AF110" s="988">
        <v>1008481</v>
      </c>
      <c r="AG110" s="986"/>
      <c r="AH110" s="986"/>
      <c r="AI110" s="986"/>
      <c r="AJ110" s="987"/>
      <c r="AK110" s="988">
        <v>998499</v>
      </c>
      <c r="AL110" s="986"/>
      <c r="AM110" s="986"/>
      <c r="AN110" s="986"/>
      <c r="AO110" s="987"/>
      <c r="AP110" s="989">
        <v>22.7</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9147978</v>
      </c>
      <c r="BR110" s="1021"/>
      <c r="BS110" s="1021"/>
      <c r="BT110" s="1021"/>
      <c r="BU110" s="1021"/>
      <c r="BV110" s="1021">
        <v>8803260</v>
      </c>
      <c r="BW110" s="1021"/>
      <c r="BX110" s="1021"/>
      <c r="BY110" s="1021"/>
      <c r="BZ110" s="1021"/>
      <c r="CA110" s="1021">
        <v>8543835</v>
      </c>
      <c r="CB110" s="1021"/>
      <c r="CC110" s="1021"/>
      <c r="CD110" s="1021"/>
      <c r="CE110" s="1021"/>
      <c r="CF110" s="1035">
        <v>194.4</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126</v>
      </c>
      <c r="DH110" s="1021"/>
      <c r="DI110" s="1021"/>
      <c r="DJ110" s="1021"/>
      <c r="DK110" s="1021"/>
      <c r="DL110" s="1021" t="s">
        <v>438</v>
      </c>
      <c r="DM110" s="1021"/>
      <c r="DN110" s="1021"/>
      <c r="DO110" s="1021"/>
      <c r="DP110" s="1021"/>
      <c r="DQ110" s="1021" t="s">
        <v>439</v>
      </c>
      <c r="DR110" s="1021"/>
      <c r="DS110" s="1021"/>
      <c r="DT110" s="1021"/>
      <c r="DU110" s="1021"/>
      <c r="DV110" s="1022" t="s">
        <v>438</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126</v>
      </c>
      <c r="AG111" s="1028"/>
      <c r="AH111" s="1028"/>
      <c r="AI111" s="1028"/>
      <c r="AJ111" s="1029"/>
      <c r="AK111" s="1030" t="s">
        <v>438</v>
      </c>
      <c r="AL111" s="1028"/>
      <c r="AM111" s="1028"/>
      <c r="AN111" s="1028"/>
      <c r="AO111" s="1029"/>
      <c r="AP111" s="1031" t="s">
        <v>391</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1164</v>
      </c>
      <c r="BR111" s="1014"/>
      <c r="BS111" s="1014"/>
      <c r="BT111" s="1014"/>
      <c r="BU111" s="1014"/>
      <c r="BV111" s="1014">
        <v>1164</v>
      </c>
      <c r="BW111" s="1014"/>
      <c r="BX111" s="1014"/>
      <c r="BY111" s="1014"/>
      <c r="BZ111" s="1014"/>
      <c r="CA111" s="1014" t="s">
        <v>126</v>
      </c>
      <c r="CB111" s="1014"/>
      <c r="CC111" s="1014"/>
      <c r="CD111" s="1014"/>
      <c r="CE111" s="1014"/>
      <c r="CF111" s="1008" t="s">
        <v>126</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391</v>
      </c>
      <c r="DH111" s="1014"/>
      <c r="DI111" s="1014"/>
      <c r="DJ111" s="1014"/>
      <c r="DK111" s="1014"/>
      <c r="DL111" s="1014" t="s">
        <v>126</v>
      </c>
      <c r="DM111" s="1014"/>
      <c r="DN111" s="1014"/>
      <c r="DO111" s="1014"/>
      <c r="DP111" s="1014"/>
      <c r="DQ111" s="1014" t="s">
        <v>438</v>
      </c>
      <c r="DR111" s="1014"/>
      <c r="DS111" s="1014"/>
      <c r="DT111" s="1014"/>
      <c r="DU111" s="1014"/>
      <c r="DV111" s="1015" t="s">
        <v>126</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391</v>
      </c>
      <c r="AB112" s="1053"/>
      <c r="AC112" s="1053"/>
      <c r="AD112" s="1053"/>
      <c r="AE112" s="1054"/>
      <c r="AF112" s="1055" t="s">
        <v>445</v>
      </c>
      <c r="AG112" s="1053"/>
      <c r="AH112" s="1053"/>
      <c r="AI112" s="1053"/>
      <c r="AJ112" s="1054"/>
      <c r="AK112" s="1055" t="s">
        <v>126</v>
      </c>
      <c r="AL112" s="1053"/>
      <c r="AM112" s="1053"/>
      <c r="AN112" s="1053"/>
      <c r="AO112" s="1054"/>
      <c r="AP112" s="1056" t="s">
        <v>438</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3979841</v>
      </c>
      <c r="BR112" s="1014"/>
      <c r="BS112" s="1014"/>
      <c r="BT112" s="1014"/>
      <c r="BU112" s="1014"/>
      <c r="BV112" s="1014">
        <v>4009114</v>
      </c>
      <c r="BW112" s="1014"/>
      <c r="BX112" s="1014"/>
      <c r="BY112" s="1014"/>
      <c r="BZ112" s="1014"/>
      <c r="CA112" s="1014">
        <v>4017368</v>
      </c>
      <c r="CB112" s="1014"/>
      <c r="CC112" s="1014"/>
      <c r="CD112" s="1014"/>
      <c r="CE112" s="1014"/>
      <c r="CF112" s="1008">
        <v>91.4</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1164</v>
      </c>
      <c r="DH112" s="1014"/>
      <c r="DI112" s="1014"/>
      <c r="DJ112" s="1014"/>
      <c r="DK112" s="1014"/>
      <c r="DL112" s="1014">
        <v>1164</v>
      </c>
      <c r="DM112" s="1014"/>
      <c r="DN112" s="1014"/>
      <c r="DO112" s="1014"/>
      <c r="DP112" s="1014"/>
      <c r="DQ112" s="1014" t="s">
        <v>438</v>
      </c>
      <c r="DR112" s="1014"/>
      <c r="DS112" s="1014"/>
      <c r="DT112" s="1014"/>
      <c r="DU112" s="1014"/>
      <c r="DV112" s="1015" t="s">
        <v>438</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349088</v>
      </c>
      <c r="AB113" s="1028"/>
      <c r="AC113" s="1028"/>
      <c r="AD113" s="1028"/>
      <c r="AE113" s="1029"/>
      <c r="AF113" s="1030">
        <v>371790</v>
      </c>
      <c r="AG113" s="1028"/>
      <c r="AH113" s="1028"/>
      <c r="AI113" s="1028"/>
      <c r="AJ113" s="1029"/>
      <c r="AK113" s="1030">
        <v>344031</v>
      </c>
      <c r="AL113" s="1028"/>
      <c r="AM113" s="1028"/>
      <c r="AN113" s="1028"/>
      <c r="AO113" s="1029"/>
      <c r="AP113" s="1031">
        <v>7.8</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18213</v>
      </c>
      <c r="BR113" s="1014"/>
      <c r="BS113" s="1014"/>
      <c r="BT113" s="1014"/>
      <c r="BU113" s="1014"/>
      <c r="BV113" s="1014">
        <v>29115</v>
      </c>
      <c r="BW113" s="1014"/>
      <c r="BX113" s="1014"/>
      <c r="BY113" s="1014"/>
      <c r="BZ113" s="1014"/>
      <c r="CA113" s="1014">
        <v>27891</v>
      </c>
      <c r="CB113" s="1014"/>
      <c r="CC113" s="1014"/>
      <c r="CD113" s="1014"/>
      <c r="CE113" s="1014"/>
      <c r="CF113" s="1008">
        <v>0.6</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126</v>
      </c>
      <c r="DH113" s="1053"/>
      <c r="DI113" s="1053"/>
      <c r="DJ113" s="1053"/>
      <c r="DK113" s="1054"/>
      <c r="DL113" s="1055" t="s">
        <v>126</v>
      </c>
      <c r="DM113" s="1053"/>
      <c r="DN113" s="1053"/>
      <c r="DO113" s="1053"/>
      <c r="DP113" s="1054"/>
      <c r="DQ113" s="1055" t="s">
        <v>451</v>
      </c>
      <c r="DR113" s="1053"/>
      <c r="DS113" s="1053"/>
      <c r="DT113" s="1053"/>
      <c r="DU113" s="1054"/>
      <c r="DV113" s="1056" t="s">
        <v>438</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6472</v>
      </c>
      <c r="AB114" s="1053"/>
      <c r="AC114" s="1053"/>
      <c r="AD114" s="1053"/>
      <c r="AE114" s="1054"/>
      <c r="AF114" s="1055">
        <v>7719</v>
      </c>
      <c r="AG114" s="1053"/>
      <c r="AH114" s="1053"/>
      <c r="AI114" s="1053"/>
      <c r="AJ114" s="1054"/>
      <c r="AK114" s="1055">
        <v>7813</v>
      </c>
      <c r="AL114" s="1053"/>
      <c r="AM114" s="1053"/>
      <c r="AN114" s="1053"/>
      <c r="AO114" s="1054"/>
      <c r="AP114" s="1056">
        <v>0.2</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971516</v>
      </c>
      <c r="BR114" s="1014"/>
      <c r="BS114" s="1014"/>
      <c r="BT114" s="1014"/>
      <c r="BU114" s="1014"/>
      <c r="BV114" s="1014">
        <v>812133</v>
      </c>
      <c r="BW114" s="1014"/>
      <c r="BX114" s="1014"/>
      <c r="BY114" s="1014"/>
      <c r="BZ114" s="1014"/>
      <c r="CA114" s="1014">
        <v>918893</v>
      </c>
      <c r="CB114" s="1014"/>
      <c r="CC114" s="1014"/>
      <c r="CD114" s="1014"/>
      <c r="CE114" s="1014"/>
      <c r="CF114" s="1008">
        <v>20.9</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445</v>
      </c>
      <c r="DM114" s="1053"/>
      <c r="DN114" s="1053"/>
      <c r="DO114" s="1053"/>
      <c r="DP114" s="1054"/>
      <c r="DQ114" s="1055" t="s">
        <v>455</v>
      </c>
      <c r="DR114" s="1053"/>
      <c r="DS114" s="1053"/>
      <c r="DT114" s="1053"/>
      <c r="DU114" s="1054"/>
      <c r="DV114" s="1056" t="s">
        <v>126</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391</v>
      </c>
      <c r="AB115" s="1028"/>
      <c r="AC115" s="1028"/>
      <c r="AD115" s="1028"/>
      <c r="AE115" s="1029"/>
      <c r="AF115" s="1030" t="s">
        <v>445</v>
      </c>
      <c r="AG115" s="1028"/>
      <c r="AH115" s="1028"/>
      <c r="AI115" s="1028"/>
      <c r="AJ115" s="1029"/>
      <c r="AK115" s="1030" t="s">
        <v>445</v>
      </c>
      <c r="AL115" s="1028"/>
      <c r="AM115" s="1028"/>
      <c r="AN115" s="1028"/>
      <c r="AO115" s="1029"/>
      <c r="AP115" s="1031" t="s">
        <v>439</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126</v>
      </c>
      <c r="BR115" s="1014"/>
      <c r="BS115" s="1014"/>
      <c r="BT115" s="1014"/>
      <c r="BU115" s="1014"/>
      <c r="BV115" s="1014" t="s">
        <v>445</v>
      </c>
      <c r="BW115" s="1014"/>
      <c r="BX115" s="1014"/>
      <c r="BY115" s="1014"/>
      <c r="BZ115" s="1014"/>
      <c r="CA115" s="1014" t="s">
        <v>126</v>
      </c>
      <c r="CB115" s="1014"/>
      <c r="CC115" s="1014"/>
      <c r="CD115" s="1014"/>
      <c r="CE115" s="1014"/>
      <c r="CF115" s="1008" t="s">
        <v>126</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438</v>
      </c>
      <c r="DM115" s="1053"/>
      <c r="DN115" s="1053"/>
      <c r="DO115" s="1053"/>
      <c r="DP115" s="1054"/>
      <c r="DQ115" s="1055" t="s">
        <v>451</v>
      </c>
      <c r="DR115" s="1053"/>
      <c r="DS115" s="1053"/>
      <c r="DT115" s="1053"/>
      <c r="DU115" s="1054"/>
      <c r="DV115" s="1056" t="s">
        <v>451</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451</v>
      </c>
      <c r="AB116" s="1053"/>
      <c r="AC116" s="1053"/>
      <c r="AD116" s="1053"/>
      <c r="AE116" s="1054"/>
      <c r="AF116" s="1055">
        <v>2</v>
      </c>
      <c r="AG116" s="1053"/>
      <c r="AH116" s="1053"/>
      <c r="AI116" s="1053"/>
      <c r="AJ116" s="1054"/>
      <c r="AK116" s="1055">
        <v>7</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391</v>
      </c>
      <c r="BW116" s="1014"/>
      <c r="BX116" s="1014"/>
      <c r="BY116" s="1014"/>
      <c r="BZ116" s="1014"/>
      <c r="CA116" s="1014" t="s">
        <v>438</v>
      </c>
      <c r="CB116" s="1014"/>
      <c r="CC116" s="1014"/>
      <c r="CD116" s="1014"/>
      <c r="CE116" s="1014"/>
      <c r="CF116" s="1008" t="s">
        <v>126</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391</v>
      </c>
      <c r="DM116" s="1053"/>
      <c r="DN116" s="1053"/>
      <c r="DO116" s="1053"/>
      <c r="DP116" s="1054"/>
      <c r="DQ116" s="1055" t="s">
        <v>126</v>
      </c>
      <c r="DR116" s="1053"/>
      <c r="DS116" s="1053"/>
      <c r="DT116" s="1053"/>
      <c r="DU116" s="1054"/>
      <c r="DV116" s="1056" t="s">
        <v>445</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1361831</v>
      </c>
      <c r="AB117" s="1071"/>
      <c r="AC117" s="1071"/>
      <c r="AD117" s="1071"/>
      <c r="AE117" s="1072"/>
      <c r="AF117" s="1073">
        <v>1387992</v>
      </c>
      <c r="AG117" s="1071"/>
      <c r="AH117" s="1071"/>
      <c r="AI117" s="1071"/>
      <c r="AJ117" s="1072"/>
      <c r="AK117" s="1073">
        <v>1350350</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438</v>
      </c>
      <c r="BR117" s="1014"/>
      <c r="BS117" s="1014"/>
      <c r="BT117" s="1014"/>
      <c r="BU117" s="1014"/>
      <c r="BV117" s="1014" t="s">
        <v>438</v>
      </c>
      <c r="BW117" s="1014"/>
      <c r="BX117" s="1014"/>
      <c r="BY117" s="1014"/>
      <c r="BZ117" s="1014"/>
      <c r="CA117" s="1014" t="s">
        <v>391</v>
      </c>
      <c r="CB117" s="1014"/>
      <c r="CC117" s="1014"/>
      <c r="CD117" s="1014"/>
      <c r="CE117" s="1014"/>
      <c r="CF117" s="1008" t="s">
        <v>451</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451</v>
      </c>
      <c r="DM117" s="1053"/>
      <c r="DN117" s="1053"/>
      <c r="DO117" s="1053"/>
      <c r="DP117" s="1054"/>
      <c r="DQ117" s="1055" t="s">
        <v>391</v>
      </c>
      <c r="DR117" s="1053"/>
      <c r="DS117" s="1053"/>
      <c r="DT117" s="1053"/>
      <c r="DU117" s="1054"/>
      <c r="DV117" s="1056" t="s">
        <v>451</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307</v>
      </c>
      <c r="AG118" s="979"/>
      <c r="AH118" s="979"/>
      <c r="AI118" s="979"/>
      <c r="AJ118" s="980"/>
      <c r="AK118" s="978" t="s">
        <v>306</v>
      </c>
      <c r="AL118" s="979"/>
      <c r="AM118" s="979"/>
      <c r="AN118" s="979"/>
      <c r="AO118" s="980"/>
      <c r="AP118" s="1065" t="s">
        <v>432</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451</v>
      </c>
      <c r="BR118" s="1092"/>
      <c r="BS118" s="1092"/>
      <c r="BT118" s="1092"/>
      <c r="BU118" s="1092"/>
      <c r="BV118" s="1092" t="s">
        <v>438</v>
      </c>
      <c r="BW118" s="1092"/>
      <c r="BX118" s="1092"/>
      <c r="BY118" s="1092"/>
      <c r="BZ118" s="1092"/>
      <c r="CA118" s="1092" t="s">
        <v>126</v>
      </c>
      <c r="CB118" s="1092"/>
      <c r="CC118" s="1092"/>
      <c r="CD118" s="1092"/>
      <c r="CE118" s="1092"/>
      <c r="CF118" s="1008" t="s">
        <v>438</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451</v>
      </c>
      <c r="DM118" s="1053"/>
      <c r="DN118" s="1053"/>
      <c r="DO118" s="1053"/>
      <c r="DP118" s="1054"/>
      <c r="DQ118" s="1055" t="s">
        <v>126</v>
      </c>
      <c r="DR118" s="1053"/>
      <c r="DS118" s="1053"/>
      <c r="DT118" s="1053"/>
      <c r="DU118" s="1054"/>
      <c r="DV118" s="1056" t="s">
        <v>438</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438</v>
      </c>
      <c r="AG119" s="986"/>
      <c r="AH119" s="986"/>
      <c r="AI119" s="986"/>
      <c r="AJ119" s="987"/>
      <c r="AK119" s="988" t="s">
        <v>438</v>
      </c>
      <c r="AL119" s="986"/>
      <c r="AM119" s="986"/>
      <c r="AN119" s="986"/>
      <c r="AO119" s="987"/>
      <c r="AP119" s="989" t="s">
        <v>438</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467</v>
      </c>
      <c r="BP119" s="1100"/>
      <c r="BQ119" s="1091">
        <v>14118712</v>
      </c>
      <c r="BR119" s="1092"/>
      <c r="BS119" s="1092"/>
      <c r="BT119" s="1092"/>
      <c r="BU119" s="1092"/>
      <c r="BV119" s="1092">
        <v>13654786</v>
      </c>
      <c r="BW119" s="1092"/>
      <c r="BX119" s="1092"/>
      <c r="BY119" s="1092"/>
      <c r="BZ119" s="1092"/>
      <c r="CA119" s="1092">
        <v>13507987</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126</v>
      </c>
      <c r="DH119" s="1078"/>
      <c r="DI119" s="1078"/>
      <c r="DJ119" s="1078"/>
      <c r="DK119" s="1079"/>
      <c r="DL119" s="1077" t="s">
        <v>438</v>
      </c>
      <c r="DM119" s="1078"/>
      <c r="DN119" s="1078"/>
      <c r="DO119" s="1078"/>
      <c r="DP119" s="1079"/>
      <c r="DQ119" s="1077" t="s">
        <v>438</v>
      </c>
      <c r="DR119" s="1078"/>
      <c r="DS119" s="1078"/>
      <c r="DT119" s="1078"/>
      <c r="DU119" s="1079"/>
      <c r="DV119" s="1080" t="s">
        <v>451</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126</v>
      </c>
      <c r="AB120" s="1053"/>
      <c r="AC120" s="1053"/>
      <c r="AD120" s="1053"/>
      <c r="AE120" s="1054"/>
      <c r="AF120" s="1055" t="s">
        <v>438</v>
      </c>
      <c r="AG120" s="1053"/>
      <c r="AH120" s="1053"/>
      <c r="AI120" s="1053"/>
      <c r="AJ120" s="1054"/>
      <c r="AK120" s="1055" t="s">
        <v>455</v>
      </c>
      <c r="AL120" s="1053"/>
      <c r="AM120" s="1053"/>
      <c r="AN120" s="1053"/>
      <c r="AO120" s="1054"/>
      <c r="AP120" s="1056" t="s">
        <v>438</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1665626</v>
      </c>
      <c r="BR120" s="1021"/>
      <c r="BS120" s="1021"/>
      <c r="BT120" s="1021"/>
      <c r="BU120" s="1021"/>
      <c r="BV120" s="1021">
        <v>1795961</v>
      </c>
      <c r="BW120" s="1021"/>
      <c r="BX120" s="1021"/>
      <c r="BY120" s="1021"/>
      <c r="BZ120" s="1021"/>
      <c r="CA120" s="1021">
        <v>2053860</v>
      </c>
      <c r="CB120" s="1021"/>
      <c r="CC120" s="1021"/>
      <c r="CD120" s="1021"/>
      <c r="CE120" s="1021"/>
      <c r="CF120" s="1035">
        <v>46.7</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1856567</v>
      </c>
      <c r="DH120" s="1021"/>
      <c r="DI120" s="1021"/>
      <c r="DJ120" s="1021"/>
      <c r="DK120" s="1021"/>
      <c r="DL120" s="1021">
        <v>1878114</v>
      </c>
      <c r="DM120" s="1021"/>
      <c r="DN120" s="1021"/>
      <c r="DO120" s="1021"/>
      <c r="DP120" s="1021"/>
      <c r="DQ120" s="1021">
        <v>1886087</v>
      </c>
      <c r="DR120" s="1021"/>
      <c r="DS120" s="1021"/>
      <c r="DT120" s="1021"/>
      <c r="DU120" s="1021"/>
      <c r="DV120" s="1022">
        <v>42.9</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438</v>
      </c>
      <c r="AG121" s="1053"/>
      <c r="AH121" s="1053"/>
      <c r="AI121" s="1053"/>
      <c r="AJ121" s="1054"/>
      <c r="AK121" s="1055" t="s">
        <v>438</v>
      </c>
      <c r="AL121" s="1053"/>
      <c r="AM121" s="1053"/>
      <c r="AN121" s="1053"/>
      <c r="AO121" s="1054"/>
      <c r="AP121" s="1056" t="s">
        <v>455</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526832</v>
      </c>
      <c r="BR121" s="1014"/>
      <c r="BS121" s="1014"/>
      <c r="BT121" s="1014"/>
      <c r="BU121" s="1014"/>
      <c r="BV121" s="1014">
        <v>471556</v>
      </c>
      <c r="BW121" s="1014"/>
      <c r="BX121" s="1014"/>
      <c r="BY121" s="1014"/>
      <c r="BZ121" s="1014"/>
      <c r="CA121" s="1014">
        <v>404328</v>
      </c>
      <c r="CB121" s="1014"/>
      <c r="CC121" s="1014"/>
      <c r="CD121" s="1014"/>
      <c r="CE121" s="1014"/>
      <c r="CF121" s="1008">
        <v>9.1999999999999993</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1208744</v>
      </c>
      <c r="DH121" s="1014"/>
      <c r="DI121" s="1014"/>
      <c r="DJ121" s="1014"/>
      <c r="DK121" s="1014"/>
      <c r="DL121" s="1014">
        <v>1241259</v>
      </c>
      <c r="DM121" s="1014"/>
      <c r="DN121" s="1014"/>
      <c r="DO121" s="1014"/>
      <c r="DP121" s="1014"/>
      <c r="DQ121" s="1014">
        <v>1272113</v>
      </c>
      <c r="DR121" s="1014"/>
      <c r="DS121" s="1014"/>
      <c r="DT121" s="1014"/>
      <c r="DU121" s="1014"/>
      <c r="DV121" s="1015">
        <v>28.9</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451</v>
      </c>
      <c r="AB122" s="1053"/>
      <c r="AC122" s="1053"/>
      <c r="AD122" s="1053"/>
      <c r="AE122" s="1054"/>
      <c r="AF122" s="1055" t="s">
        <v>126</v>
      </c>
      <c r="AG122" s="1053"/>
      <c r="AH122" s="1053"/>
      <c r="AI122" s="1053"/>
      <c r="AJ122" s="1054"/>
      <c r="AK122" s="1055" t="s">
        <v>438</v>
      </c>
      <c r="AL122" s="1053"/>
      <c r="AM122" s="1053"/>
      <c r="AN122" s="1053"/>
      <c r="AO122" s="1054"/>
      <c r="AP122" s="1056" t="s">
        <v>455</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9014353</v>
      </c>
      <c r="BR122" s="1092"/>
      <c r="BS122" s="1092"/>
      <c r="BT122" s="1092"/>
      <c r="BU122" s="1092"/>
      <c r="BV122" s="1092">
        <v>8816266</v>
      </c>
      <c r="BW122" s="1092"/>
      <c r="BX122" s="1092"/>
      <c r="BY122" s="1092"/>
      <c r="BZ122" s="1092"/>
      <c r="CA122" s="1092">
        <v>8675197</v>
      </c>
      <c r="CB122" s="1092"/>
      <c r="CC122" s="1092"/>
      <c r="CD122" s="1092"/>
      <c r="CE122" s="1092"/>
      <c r="CF122" s="1112">
        <v>197.4</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756594</v>
      </c>
      <c r="DH122" s="1014"/>
      <c r="DI122" s="1014"/>
      <c r="DJ122" s="1014"/>
      <c r="DK122" s="1014"/>
      <c r="DL122" s="1014">
        <v>767665</v>
      </c>
      <c r="DM122" s="1014"/>
      <c r="DN122" s="1014"/>
      <c r="DO122" s="1014"/>
      <c r="DP122" s="1014"/>
      <c r="DQ122" s="1014">
        <v>755561</v>
      </c>
      <c r="DR122" s="1014"/>
      <c r="DS122" s="1014"/>
      <c r="DT122" s="1014"/>
      <c r="DU122" s="1014"/>
      <c r="DV122" s="1015">
        <v>17.2</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438</v>
      </c>
      <c r="AB123" s="1053"/>
      <c r="AC123" s="1053"/>
      <c r="AD123" s="1053"/>
      <c r="AE123" s="1054"/>
      <c r="AF123" s="1055" t="s">
        <v>438</v>
      </c>
      <c r="AG123" s="1053"/>
      <c r="AH123" s="1053"/>
      <c r="AI123" s="1053"/>
      <c r="AJ123" s="1054"/>
      <c r="AK123" s="1055" t="s">
        <v>126</v>
      </c>
      <c r="AL123" s="1053"/>
      <c r="AM123" s="1053"/>
      <c r="AN123" s="1053"/>
      <c r="AO123" s="1054"/>
      <c r="AP123" s="1056" t="s">
        <v>438</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478</v>
      </c>
      <c r="BP123" s="1100"/>
      <c r="BQ123" s="1159">
        <v>11206811</v>
      </c>
      <c r="BR123" s="1160"/>
      <c r="BS123" s="1160"/>
      <c r="BT123" s="1160"/>
      <c r="BU123" s="1160"/>
      <c r="BV123" s="1160">
        <v>11083783</v>
      </c>
      <c r="BW123" s="1160"/>
      <c r="BX123" s="1160"/>
      <c r="BY123" s="1160"/>
      <c r="BZ123" s="1160"/>
      <c r="CA123" s="1160">
        <v>11133385</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v>84794</v>
      </c>
      <c r="DH123" s="1053"/>
      <c r="DI123" s="1053"/>
      <c r="DJ123" s="1053"/>
      <c r="DK123" s="1054"/>
      <c r="DL123" s="1055">
        <v>80481</v>
      </c>
      <c r="DM123" s="1053"/>
      <c r="DN123" s="1053"/>
      <c r="DO123" s="1053"/>
      <c r="DP123" s="1054"/>
      <c r="DQ123" s="1055">
        <v>73797</v>
      </c>
      <c r="DR123" s="1053"/>
      <c r="DS123" s="1053"/>
      <c r="DT123" s="1053"/>
      <c r="DU123" s="1054"/>
      <c r="DV123" s="1056">
        <v>1.7</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126</v>
      </c>
      <c r="AB124" s="1053"/>
      <c r="AC124" s="1053"/>
      <c r="AD124" s="1053"/>
      <c r="AE124" s="1054"/>
      <c r="AF124" s="1055" t="s">
        <v>126</v>
      </c>
      <c r="AG124" s="1053"/>
      <c r="AH124" s="1053"/>
      <c r="AI124" s="1053"/>
      <c r="AJ124" s="1054"/>
      <c r="AK124" s="1055" t="s">
        <v>126</v>
      </c>
      <c r="AL124" s="1053"/>
      <c r="AM124" s="1053"/>
      <c r="AN124" s="1053"/>
      <c r="AO124" s="1054"/>
      <c r="AP124" s="1056" t="s">
        <v>126</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66.400000000000006</v>
      </c>
      <c r="BR124" s="1122"/>
      <c r="BS124" s="1122"/>
      <c r="BT124" s="1122"/>
      <c r="BU124" s="1122"/>
      <c r="BV124" s="1122">
        <v>58.9</v>
      </c>
      <c r="BW124" s="1122"/>
      <c r="BX124" s="1122"/>
      <c r="BY124" s="1122"/>
      <c r="BZ124" s="1122"/>
      <c r="CA124" s="1122">
        <v>54</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v>73142</v>
      </c>
      <c r="DH124" s="1078"/>
      <c r="DI124" s="1078"/>
      <c r="DJ124" s="1078"/>
      <c r="DK124" s="1079"/>
      <c r="DL124" s="1077">
        <v>41595</v>
      </c>
      <c r="DM124" s="1078"/>
      <c r="DN124" s="1078"/>
      <c r="DO124" s="1078"/>
      <c r="DP124" s="1079"/>
      <c r="DQ124" s="1077">
        <v>29810</v>
      </c>
      <c r="DR124" s="1078"/>
      <c r="DS124" s="1078"/>
      <c r="DT124" s="1078"/>
      <c r="DU124" s="1079"/>
      <c r="DV124" s="1080">
        <v>0.7</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451</v>
      </c>
      <c r="AB125" s="1053"/>
      <c r="AC125" s="1053"/>
      <c r="AD125" s="1053"/>
      <c r="AE125" s="1054"/>
      <c r="AF125" s="1055" t="s">
        <v>451</v>
      </c>
      <c r="AG125" s="1053"/>
      <c r="AH125" s="1053"/>
      <c r="AI125" s="1053"/>
      <c r="AJ125" s="1054"/>
      <c r="AK125" s="1055" t="s">
        <v>438</v>
      </c>
      <c r="AL125" s="1053"/>
      <c r="AM125" s="1053"/>
      <c r="AN125" s="1053"/>
      <c r="AO125" s="1054"/>
      <c r="AP125" s="1056" t="s">
        <v>438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451</v>
      </c>
      <c r="DH125" s="1021"/>
      <c r="DI125" s="1021"/>
      <c r="DJ125" s="1021"/>
      <c r="DK125" s="1021"/>
      <c r="DL125" s="1021" t="s">
        <v>451</v>
      </c>
      <c r="DM125" s="1021"/>
      <c r="DN125" s="1021"/>
      <c r="DO125" s="1021"/>
      <c r="DP125" s="1021"/>
      <c r="DQ125" s="1021" t="s">
        <v>451</v>
      </c>
      <c r="DR125" s="1021"/>
      <c r="DS125" s="1021"/>
      <c r="DT125" s="1021"/>
      <c r="DU125" s="1021"/>
      <c r="DV125" s="1022" t="s">
        <v>451</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438</v>
      </c>
      <c r="AB126" s="1053"/>
      <c r="AC126" s="1053"/>
      <c r="AD126" s="1053"/>
      <c r="AE126" s="1054"/>
      <c r="AF126" s="1055" t="s">
        <v>451</v>
      </c>
      <c r="AG126" s="1053"/>
      <c r="AH126" s="1053"/>
      <c r="AI126" s="1053"/>
      <c r="AJ126" s="1054"/>
      <c r="AK126" s="1055" t="s">
        <v>451</v>
      </c>
      <c r="AL126" s="1053"/>
      <c r="AM126" s="1053"/>
      <c r="AN126" s="1053"/>
      <c r="AO126" s="1054"/>
      <c r="AP126" s="1056" t="s">
        <v>451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451</v>
      </c>
      <c r="DH126" s="1014"/>
      <c r="DI126" s="1014"/>
      <c r="DJ126" s="1014"/>
      <c r="DK126" s="1014"/>
      <c r="DL126" s="1014" t="s">
        <v>451</v>
      </c>
      <c r="DM126" s="1014"/>
      <c r="DN126" s="1014"/>
      <c r="DO126" s="1014"/>
      <c r="DP126" s="1014"/>
      <c r="DQ126" s="1014" t="s">
        <v>451</v>
      </c>
      <c r="DR126" s="1014"/>
      <c r="DS126" s="1014"/>
      <c r="DT126" s="1014"/>
      <c r="DU126" s="1014"/>
      <c r="DV126" s="1015" t="s">
        <v>438</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451</v>
      </c>
      <c r="AB127" s="1053"/>
      <c r="AC127" s="1053"/>
      <c r="AD127" s="1053"/>
      <c r="AE127" s="1054"/>
      <c r="AF127" s="1055" t="s">
        <v>451</v>
      </c>
      <c r="AG127" s="1053"/>
      <c r="AH127" s="1053"/>
      <c r="AI127" s="1053"/>
      <c r="AJ127" s="1054"/>
      <c r="AK127" s="1055" t="s">
        <v>451</v>
      </c>
      <c r="AL127" s="1053"/>
      <c r="AM127" s="1053"/>
      <c r="AN127" s="1053"/>
      <c r="AO127" s="1054"/>
      <c r="AP127" s="1056" t="s">
        <v>451</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451</v>
      </c>
      <c r="DH127" s="1014"/>
      <c r="DI127" s="1014"/>
      <c r="DJ127" s="1014"/>
      <c r="DK127" s="1014"/>
      <c r="DL127" s="1014" t="s">
        <v>451</v>
      </c>
      <c r="DM127" s="1014"/>
      <c r="DN127" s="1014"/>
      <c r="DO127" s="1014"/>
      <c r="DP127" s="1014"/>
      <c r="DQ127" s="1014" t="s">
        <v>451</v>
      </c>
      <c r="DR127" s="1014"/>
      <c r="DS127" s="1014"/>
      <c r="DT127" s="1014"/>
      <c r="DU127" s="1014"/>
      <c r="DV127" s="1015" t="s">
        <v>451</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49426</v>
      </c>
      <c r="AB128" s="1142"/>
      <c r="AC128" s="1142"/>
      <c r="AD128" s="1142"/>
      <c r="AE128" s="1143"/>
      <c r="AF128" s="1144">
        <v>50842</v>
      </c>
      <c r="AG128" s="1142"/>
      <c r="AH128" s="1142"/>
      <c r="AI128" s="1142"/>
      <c r="AJ128" s="1143"/>
      <c r="AK128" s="1144">
        <v>49059</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391</v>
      </c>
      <c r="BG128" s="1149"/>
      <c r="BH128" s="1149"/>
      <c r="BI128" s="1149"/>
      <c r="BJ128" s="1149"/>
      <c r="BK128" s="1149"/>
      <c r="BL128" s="1150"/>
      <c r="BM128" s="1148">
        <v>14.85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391</v>
      </c>
      <c r="DH128" s="1134"/>
      <c r="DI128" s="1134"/>
      <c r="DJ128" s="1134"/>
      <c r="DK128" s="1134"/>
      <c r="DL128" s="1134" t="s">
        <v>126</v>
      </c>
      <c r="DM128" s="1134"/>
      <c r="DN128" s="1134"/>
      <c r="DO128" s="1134"/>
      <c r="DP128" s="1134"/>
      <c r="DQ128" s="1134" t="s">
        <v>391</v>
      </c>
      <c r="DR128" s="1134"/>
      <c r="DS128" s="1134"/>
      <c r="DT128" s="1134"/>
      <c r="DU128" s="1134"/>
      <c r="DV128" s="1135" t="s">
        <v>455</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5230901</v>
      </c>
      <c r="AB129" s="1053"/>
      <c r="AC129" s="1053"/>
      <c r="AD129" s="1053"/>
      <c r="AE129" s="1054"/>
      <c r="AF129" s="1055">
        <v>5200413</v>
      </c>
      <c r="AG129" s="1053"/>
      <c r="AH129" s="1053"/>
      <c r="AI129" s="1053"/>
      <c r="AJ129" s="1054"/>
      <c r="AK129" s="1055">
        <v>5236319</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391</v>
      </c>
      <c r="BG129" s="1163"/>
      <c r="BH129" s="1163"/>
      <c r="BI129" s="1163"/>
      <c r="BJ129" s="1163"/>
      <c r="BK129" s="1163"/>
      <c r="BL129" s="1164"/>
      <c r="BM129" s="1162">
        <v>19.850000000000001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851646</v>
      </c>
      <c r="AB130" s="1053"/>
      <c r="AC130" s="1053"/>
      <c r="AD130" s="1053"/>
      <c r="AE130" s="1054"/>
      <c r="AF130" s="1055">
        <v>841369</v>
      </c>
      <c r="AG130" s="1053"/>
      <c r="AH130" s="1053"/>
      <c r="AI130" s="1053"/>
      <c r="AJ130" s="1054"/>
      <c r="AK130" s="1055">
        <v>841827</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10.7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4379255</v>
      </c>
      <c r="AB131" s="1078"/>
      <c r="AC131" s="1078"/>
      <c r="AD131" s="1078"/>
      <c r="AE131" s="1079"/>
      <c r="AF131" s="1077">
        <v>4359044</v>
      </c>
      <c r="AG131" s="1078"/>
      <c r="AH131" s="1078"/>
      <c r="AI131" s="1078"/>
      <c r="AJ131" s="1079"/>
      <c r="AK131" s="1077">
        <v>4394492</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v>54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10.521401470000001</v>
      </c>
      <c r="AB132" s="1194"/>
      <c r="AC132" s="1194"/>
      <c r="AD132" s="1194"/>
      <c r="AE132" s="1195"/>
      <c r="AF132" s="1196">
        <v>11.3736177</v>
      </c>
      <c r="AG132" s="1194"/>
      <c r="AH132" s="1194"/>
      <c r="AI132" s="1194"/>
      <c r="AJ132" s="1195"/>
      <c r="AK132" s="1196">
        <v>10.45545196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9.4</v>
      </c>
      <c r="AB133" s="1177"/>
      <c r="AC133" s="1177"/>
      <c r="AD133" s="1177"/>
      <c r="AE133" s="1178"/>
      <c r="AF133" s="1176">
        <v>10.3</v>
      </c>
      <c r="AG133" s="1177"/>
      <c r="AH133" s="1177"/>
      <c r="AI133" s="1177"/>
      <c r="AJ133" s="1178"/>
      <c r="AK133" s="1176">
        <v>10.7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qZ9yEPR3o1Ti7R23hZYdtPSQr0jxmgAxzYKN9yDIQ6Pu4btso8WvNL/qBYmuFeF7G3+w/hVUDoyBQINUBkoBw==" saltValue="1psN6KOgqmKRGIH0qvOV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K71" sqref="AK7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TD9lHagXuhmdPCDQyKXB4ev2FWmCVPiOnyl5WkdVfRpxkdiN+D+GEMJEVvaFqjHVD4ACh9wzU9Nm8vD6Ve/pQ==" saltValue="7tbtrz6jcekPY2XapPGH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yPWn4KWHpwFTd3nw2zqaJydUEb6vv68tmUiceonT3UD7PGP1rDcXDrS7ukInBeOybWgzixsEMoy2vcZz6Oh2g==" saltValue="cp+M2wHKJ6UHKrw3GFLw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1489858</v>
      </c>
      <c r="AP9" s="313">
        <v>106792</v>
      </c>
      <c r="AQ9" s="314">
        <v>81607</v>
      </c>
      <c r="AR9" s="315">
        <v>30.9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15365</v>
      </c>
      <c r="AP10" s="316">
        <v>1101</v>
      </c>
      <c r="AQ10" s="317">
        <v>8429</v>
      </c>
      <c r="AR10" s="318">
        <v>-86.9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248258</v>
      </c>
      <c r="AP11" s="316">
        <v>17795</v>
      </c>
      <c r="AQ11" s="317">
        <v>12564</v>
      </c>
      <c r="AR11" s="318">
        <v>41.6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t="s">
        <v>517</v>
      </c>
      <c r="AP12" s="316" t="s">
        <v>517</v>
      </c>
      <c r="AQ12" s="317">
        <v>603</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517</v>
      </c>
      <c r="AP13" s="316" t="s">
        <v>517</v>
      </c>
      <c r="AQ13" s="317">
        <v>5</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44291</v>
      </c>
      <c r="AP14" s="316">
        <v>3175</v>
      </c>
      <c r="AQ14" s="317">
        <v>4049</v>
      </c>
      <c r="AR14" s="318">
        <v>-21.6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53579</v>
      </c>
      <c r="AP15" s="316">
        <v>3841</v>
      </c>
      <c r="AQ15" s="317">
        <v>2220</v>
      </c>
      <c r="AR15" s="318">
        <v>73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-112218</v>
      </c>
      <c r="AP16" s="316">
        <v>-8044</v>
      </c>
      <c r="AQ16" s="317">
        <v>-7287</v>
      </c>
      <c r="AR16" s="318">
        <v>10.4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1739133</v>
      </c>
      <c r="AP17" s="316">
        <v>124660</v>
      </c>
      <c r="AQ17" s="317">
        <v>102189</v>
      </c>
      <c r="AR17" s="318">
        <v>22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10.75</v>
      </c>
      <c r="AP21" s="329">
        <v>9.43</v>
      </c>
      <c r="AQ21" s="330">
        <v>1.32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97.2</v>
      </c>
      <c r="AP22" s="334">
        <v>96.9</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998499</v>
      </c>
      <c r="AP32" s="343">
        <v>71572</v>
      </c>
      <c r="AQ32" s="344">
        <v>48351</v>
      </c>
      <c r="AR32" s="345">
        <v>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517</v>
      </c>
      <c r="AP34" s="343" t="s">
        <v>517</v>
      </c>
      <c r="AQ34" s="344">
        <v>3</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344031</v>
      </c>
      <c r="AP35" s="343">
        <v>24660</v>
      </c>
      <c r="AQ35" s="344">
        <v>15327</v>
      </c>
      <c r="AR35" s="345">
        <v>60.9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7813</v>
      </c>
      <c r="AP36" s="343">
        <v>560</v>
      </c>
      <c r="AQ36" s="344">
        <v>3222</v>
      </c>
      <c r="AR36" s="345">
        <v>-82.6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t="s">
        <v>517</v>
      </c>
      <c r="AP37" s="343" t="s">
        <v>517</v>
      </c>
      <c r="AQ37" s="344">
        <v>486</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v>7</v>
      </c>
      <c r="AP38" s="346">
        <v>1</v>
      </c>
      <c r="AQ38" s="347">
        <v>7</v>
      </c>
      <c r="AR38" s="335">
        <v>-85.7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v>-49059</v>
      </c>
      <c r="AP39" s="343">
        <v>-3517</v>
      </c>
      <c r="AQ39" s="344">
        <v>-3375</v>
      </c>
      <c r="AR39" s="345">
        <v>4.2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-841827</v>
      </c>
      <c r="AP40" s="343">
        <v>-60342</v>
      </c>
      <c r="AQ40" s="344">
        <v>-44517</v>
      </c>
      <c r="AR40" s="345">
        <v>35.5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459464</v>
      </c>
      <c r="AP41" s="343">
        <v>32934</v>
      </c>
      <c r="AQ41" s="344">
        <v>19506</v>
      </c>
      <c r="AR41" s="345">
        <v>68.8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1874226</v>
      </c>
      <c r="AN51" s="365">
        <v>123402</v>
      </c>
      <c r="AO51" s="366">
        <v>0.4</v>
      </c>
      <c r="AP51" s="367">
        <v>69469</v>
      </c>
      <c r="AQ51" s="368">
        <v>-18.5</v>
      </c>
      <c r="AR51" s="369">
        <v>18.899999999999999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1291073</v>
      </c>
      <c r="AN52" s="373">
        <v>85006</v>
      </c>
      <c r="AO52" s="374">
        <v>72.400000000000006</v>
      </c>
      <c r="AP52" s="375">
        <v>38215</v>
      </c>
      <c r="AQ52" s="376">
        <v>-1.6</v>
      </c>
      <c r="AR52" s="377">
        <v>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1838736</v>
      </c>
      <c r="AN53" s="365">
        <v>123447</v>
      </c>
      <c r="AO53" s="366">
        <v>0</v>
      </c>
      <c r="AP53" s="367">
        <v>67293</v>
      </c>
      <c r="AQ53" s="368">
        <v>-3.1</v>
      </c>
      <c r="AR53" s="369">
        <v>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1262189</v>
      </c>
      <c r="AN54" s="373">
        <v>84739</v>
      </c>
      <c r="AO54" s="374">
        <v>-0.3</v>
      </c>
      <c r="AP54" s="375">
        <v>35076</v>
      </c>
      <c r="AQ54" s="376">
        <v>-8.1999999999999993</v>
      </c>
      <c r="AR54" s="377">
        <v>7.9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760381</v>
      </c>
      <c r="AN55" s="365">
        <v>51935</v>
      </c>
      <c r="AO55" s="366">
        <v>-57.9</v>
      </c>
      <c r="AP55" s="367">
        <v>67343</v>
      </c>
      <c r="AQ55" s="368">
        <v>0.1</v>
      </c>
      <c r="AR55" s="369">
        <v>-58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565436</v>
      </c>
      <c r="AN56" s="373">
        <v>38620</v>
      </c>
      <c r="AO56" s="374">
        <v>-54.4</v>
      </c>
      <c r="AP56" s="375">
        <v>32865</v>
      </c>
      <c r="AQ56" s="376">
        <v>-6.3</v>
      </c>
      <c r="AR56" s="377">
        <v>-48.1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606400</v>
      </c>
      <c r="AN57" s="365">
        <v>42190</v>
      </c>
      <c r="AO57" s="366">
        <v>-18.8</v>
      </c>
      <c r="AP57" s="367">
        <v>73475</v>
      </c>
      <c r="AQ57" s="368">
        <v>9.1</v>
      </c>
      <c r="AR57" s="369">
        <v>-27.9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373234</v>
      </c>
      <c r="AN58" s="373">
        <v>25968</v>
      </c>
      <c r="AO58" s="374">
        <v>-32.799999999999997</v>
      </c>
      <c r="AP58" s="375">
        <v>43072</v>
      </c>
      <c r="AQ58" s="376">
        <v>31.1</v>
      </c>
      <c r="AR58" s="377">
        <v>-63.9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937494</v>
      </c>
      <c r="AN59" s="365">
        <v>67199</v>
      </c>
      <c r="AO59" s="366">
        <v>59.3</v>
      </c>
      <c r="AP59" s="367">
        <v>87464</v>
      </c>
      <c r="AQ59" s="368">
        <v>19</v>
      </c>
      <c r="AR59" s="369">
        <v>40.299999999999997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410556</v>
      </c>
      <c r="AN60" s="373">
        <v>29428</v>
      </c>
      <c r="AO60" s="374">
        <v>13.3</v>
      </c>
      <c r="AP60" s="375">
        <v>47479</v>
      </c>
      <c r="AQ60" s="376">
        <v>10.199999999999999</v>
      </c>
      <c r="AR60" s="377">
        <v>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1203447</v>
      </c>
      <c r="AN61" s="380">
        <v>81635</v>
      </c>
      <c r="AO61" s="381">
        <v>-3.4</v>
      </c>
      <c r="AP61" s="382">
        <v>73009</v>
      </c>
      <c r="AQ61" s="383">
        <v>1.3</v>
      </c>
      <c r="AR61" s="369">
        <v>-4.7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780498</v>
      </c>
      <c r="AN62" s="373">
        <v>52752</v>
      </c>
      <c r="AO62" s="374">
        <v>-0.4</v>
      </c>
      <c r="AP62" s="375">
        <v>39341</v>
      </c>
      <c r="AQ62" s="376">
        <v>5</v>
      </c>
      <c r="AR62" s="377">
        <v>-5.4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gUwW5axaBtZDjf2RKixJY4nBQeULjHdKT8xM+XjI82DnRJaRgXqSlB/FYhV1x50M8fMqKXRQey1plBNcWuCug==" saltValue="k/cu688AqAIBFAbJtmt+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0" zoomScaleNormal="80" zoomScaleSheetLayoutView="55" workbookViewId="0">
      <selection activeCell="AD99" sqref="AD9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XxDtkIfQ73lyYdGLTFxxX5lfJ4uQ6RyYYArE0Cb/836hsTzaYWSC+Ik0ffVKDaqhlTEjmra1DAyw0bPz8+IX6Q==" saltValue="Bk+V61ffePZhuXFeXLhc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8" zoomScaleNormal="100" zoomScaleSheetLayoutView="55" workbookViewId="0">
      <selection activeCell="B109" sqref="B10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kIsyAHwbI7sEzOvVQh0ePQmPhWNFdSjz3CFKZ9U5ICUbbHSYQKDiINPXwRUGgI3F4MmUwFMGsKFQRAdtmCwzyA==" saltValue="8D533pLIqhBCQZKREEMI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21.19</v>
      </c>
      <c r="G47" s="12">
        <v>17.29</v>
      </c>
      <c r="H47" s="12">
        <v>15.27</v>
      </c>
      <c r="I47" s="12">
        <v>16.329999999999998</v>
      </c>
      <c r="J47" s="13">
        <v>16.11</v>
      </c>
    </row>
    <row r="48" spans="2:10" ht="57.75" customHeight="1" x14ac:dyDescent="0.15">
      <c r="B48" s="14"/>
      <c r="C48" s="1238" t="s">
        <v>4</v>
      </c>
      <c r="D48" s="1238"/>
      <c r="E48" s="1239"/>
      <c r="F48" s="15">
        <v>4.4800000000000004</v>
      </c>
      <c r="G48" s="16">
        <v>4.24</v>
      </c>
      <c r="H48" s="16">
        <v>5.07</v>
      </c>
      <c r="I48" s="16">
        <v>5.82</v>
      </c>
      <c r="J48" s="17">
        <v>6.31</v>
      </c>
    </row>
    <row r="49" spans="2:10" ht="57.75" customHeight="1" thickBot="1" x14ac:dyDescent="0.2">
      <c r="B49" s="18"/>
      <c r="C49" s="1240" t="s">
        <v>5</v>
      </c>
      <c r="D49" s="1240"/>
      <c r="E49" s="1241"/>
      <c r="F49" s="19">
        <v>8.35</v>
      </c>
      <c r="G49" s="20" t="s">
        <v>564</v>
      </c>
      <c r="H49" s="20" t="s">
        <v>565</v>
      </c>
      <c r="I49" s="20">
        <v>1.69</v>
      </c>
      <c r="J49" s="21">
        <v>0.42</v>
      </c>
    </row>
    <row r="50" spans="2:10" ht="13.5" customHeight="1" x14ac:dyDescent="0.15"/>
  </sheetData>
  <sheetProtection algorithmName="SHA-512" hashValue="KersjjNJn25iDmTX1IEZyjzrrvk5EiUHrP5ESKn1XuaXPEBJr3sAVFU6s3OIJnr2lSnfIVItyRnau37ddWIrRQ==" saltValue="EgtcbRpitJzOf+QH9Uht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2021-03-05T00:56:43Z</cp:lastPrinted>
  <dcterms:created xsi:type="dcterms:W3CDTF">2021-02-05T01:19:51Z</dcterms:created>
  <dcterms:modified xsi:type="dcterms:W3CDTF">2021-09-15T23:28:57Z</dcterms:modified>
  <cp:category/>
</cp:coreProperties>
</file>