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<sst xmlns="http://schemas.openxmlformats.org/spreadsheetml/2006/main" count="1085" uniqueCount="615">
  <si>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</si>
  <si>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</si>
  <si>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</si>
  <si>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</si>
  <si>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</si>
  <si>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</si>
  <si>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</si>
  <si>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</si>
  <si>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</si>
  <si>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</si>
  <si>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</si>
  <si>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</si>
  <si>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</si>
  <si>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</si>
  <si>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</si>
  <si>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</si>
  <si>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</si>
  <si>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</si>
  <si>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</si>
  <si>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</si>
  <si>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</si>
  <si>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</si>
  <si>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</si>
  <si>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</si>
  <si>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</si>
  <si>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</si>
  <si>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</si>
  <si>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</si>
  <si>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</si>
  <si>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</si>
  <si>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</si>
  <si>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</si>
  <si>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</si>
  <si>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</si>
  <si>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</si>
  <si>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</si>
  <si>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</si>
  <si>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</si>
  <si>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</si>
  <si>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</si>
  <si>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</si>
  <si>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</si>
  <si>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</si>
  <si>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</si>
  <si>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</si>
  <si>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</si>
  <si>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</si>
  <si>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</si>
  <si>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</si>
  <si>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</si>
  <si>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</si>
  <si>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</si>
  <si>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</si>
  <si>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</si>
  <si>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</si>
  <si>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</si>
  <si>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</si>
  <si>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</si>
  <si>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</si>
  <si>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</si>
  <si>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</si>
  <si>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</si>
  <si>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</si>
  <si>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</si>
  <si>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</si>
  <si>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</si>
  <si>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</si>
  <si>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</si>
  <si>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</si>
  <si>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</si>
  <si>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</si>
  <si>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</si>
  <si>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</si>
  <si>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</si>
  <si>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</si>
  <si>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</si>
  <si>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</si>
  <si>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</si>
  <si>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</si>
  <si>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</si>
  <si>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</si>
  <si>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</si>
  <si>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</si>
  <si>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</si>
  <si>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</si>
  <si>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</si>
  <si>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</si>
  <si>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</si>
  <si>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</si>
  <si>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</si>
  <si>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</si>
  <si>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</si>
  <si>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</si>
  <si>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</si>
  <si>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</si>
  <si>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</si>
  <si>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</si>
  <si>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</si>
  <si>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</si>
  <si>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</si>
  <si>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</si>
  <si>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</si>
  <si>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</si>
  <si>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</si>
  <si>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</si>
  <si>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</si>
  <si>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</si>
  <si>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</si>
  <si>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</si>
  <si>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</si>
  <si>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</si>
  <si>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</si>
  <si>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</si>
  <si>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</si>
  <si>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</si>
  <si>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</si>
  <si>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</si>
  <si>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</si>
  <si>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</si>
  <si>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</si>
  <si>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</si>
  <si>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</si>
  <si>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</si>
  <si>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</si>
  <si>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</si>
  <si>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</si>
  <si>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</si>
  <si>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</si>
  <si>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</si>
  <si>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</si>
  <si>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</si>
  <si>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</si>
  <si>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</si>
  <si>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</si>
  <si>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</si>
  <si>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</si>
  <si>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</si>
  <si>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</si>
  <si>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</si>
  <si>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</si>
  <si>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</si>
  <si>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</si>
  <si>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</si>
  <si>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</si>
  <si>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</si>
  <si>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</si>
  <si>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</si>
  <si>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</si>
  <si>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</si>
  <si>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</si>
  <si>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</si>
  <si>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</si>
  <si>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</si>
  <si>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</si>
  <si>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</si>
  <si>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</si>
  <si>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</si>
  <si>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</si>
  <si>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</si>
  <si>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</si>
  <si>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</si>
  <si>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</si>
  <si>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</si>
  <si>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</si>
  <si>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</si>
  <si>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</si>
  <si>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</si>
  <si>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</si>
  <si>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</si>
  <si>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</si>
  <si>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</si>
  <si>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</si>
  <si>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</si>
  <si>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</si>
  <si>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</si>
  <si>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</si>
  <si>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</si>
  <si>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</si>
  <si>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</si>
  <si>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</si>
  <si>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</si>
  <si>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</si>
  <si>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</si>
  <si>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</si>
  <si>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</si>
  <si>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</si>
  <si>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</si>
  <si>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</si>
  <si>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</si>
  <si>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</si>
  <si>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</si>
  <si>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</si>
  <si>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</si>
  <si>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</si>
  <si>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</si>
  <si>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</si>
  <si>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</si>
  <si>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</si>
  <si>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</si>
  <si>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</si>
  <si>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</si>
  <si>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</si>
  <si>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</si>
  <si>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</si>
  <si>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</si>
  <si>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</si>
  <si>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</si>
  <si>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</si>
  <si>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</si>
  <si>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</si>
  <si>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</si>
  <si>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</si>
  <si>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</si>
  <si>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</si>
  <si>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福島県会津坂下町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</si>
  <si>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</si>
  <si>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</si>
  <si>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</si>
  <si>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</si>
  <si>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</si>
  <si>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</si>
  <si>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</si>
  <si>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</si>
  <si>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</si>
  <si>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</si>
  <si>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</si>
  <si>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</si>
  <si>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</si>
  <si>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</si>
  <si>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</si>
  <si>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</si>
  <si>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</si>
  <si>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</si>
  <si>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</si>
  <si>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</si>
  <si>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</si>
  <si>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</si>
  <si>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</si>
  <si>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</si>
  <si>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</si>
  <si>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</si>
  <si>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</si>
  <si>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</si>
  <si>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</si>
  <si>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</si>
  <si>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</si>
  <si>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</si>
  <si>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</si>
  <si>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</si>
  <si>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</si>
  <si>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</si>
  <si>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</si>
  <si>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</si>
  <si>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</si>
  <si>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</si>
  <si>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</si>
  <si>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</si>
  <si>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</si>
  <si>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</si>
  <si>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</si>
  <si>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</si>
  <si>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</si>
  <si>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</si>
  <si>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</si>
  <si>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</si>
  <si>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</si>
  <si>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</si>
  <si>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</si>
  <si>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</si>
  <si>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</si>
  <si>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</si>
  <si>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</si>
  <si>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</si>
  <si>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</si>
  <si>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</si>
  <si>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</si>
  <si>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</si>
  <si>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</si>
  <si>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</si>
  <si>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</si>
  <si>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</si>
  <si>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</si>
  <si>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</si>
  <si>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</si>
  <si>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</si>
  <si>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</si>
  <si>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</si>
  <si>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</si>
  <si>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</si>
  <si>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</si>
  <si>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</si>
  <si>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</si>
  <si>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</si>
  <si>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</si>
  <si>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</si>
  <si>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</si>
  <si>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</si>
  <si>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</si>
  <si>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</si>
  <si>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</si>
  <si>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</si>
  <si>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</si>
  <si>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</si>
  <si>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</si>
  <si>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</si>
  <si>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</si>
  <si>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</si>
  <si>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</si>
  <si>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</si>
  <si>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</si>
  <si>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</si>
  <si>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</si>
  <si>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</si>
  <si>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</si>
  <si>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</si>
  <si>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</si>
  <si>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</si>
  <si>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</si>
  <si>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</si>
  <si>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</si>
  <si>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</si>
  <si>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</si>
  <si>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</si>
  <si>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</si>
  <si>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</si>
  <si>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</si>
  <si>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</si>
  <si>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</si>
  <si>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</si>
  <si>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</si>
  <si>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</si>
  <si>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</si>
  <si>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</si>
  <si>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</si>
  <si>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</si>
  <si>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</si>
  <si>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</si>
  <si>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</si>
  <si>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</si>
  <si>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</si>
  <si>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</si>
  <si>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</si>
  <si>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</si>
  <si>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</si>
  <si>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</si>
  <si>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</si>
  <si>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</si>
  <si>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</si>
  <si>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</si>
  <si>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</si>
  <si>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</si>
  <si>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</si>
  <si>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</si>
  <si>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</si>
  <si>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</si>
  <si>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</si>
  <si>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</si>
  <si>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</si>
  <si>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</si>
  <si>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</si>
  <si>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</si>
  <si>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</si>
  <si>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</si>
  <si>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</si>
  <si>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</si>
  <si>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</si>
  <si>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</si>
  <si>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</si>
  <si>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福島県会津坂下町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</si>
  <si>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</si>
  <si>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</si>
  <si>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</si>
  <si>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</si>
  <si>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</si>
  <si>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</si>
  <si>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</si>
  <si>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</si>
  <si>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</si>
  <si>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</si>
  <si>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</si>
  <si>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</si>
  <si>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</si>
  <si>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</si>
  <si>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</si>
  <si>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</si>
  <si>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</si>
  <si>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</si>
  <si>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</si>
  <si>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</si>
  <si>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</si>
  <si>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</si>
  <si>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</si>
  <si>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</si>
  <si>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</si>
  <si>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</si>
  <si>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</si>
  <si>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</si>
  <si>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</si>
  <si>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</si>
  <si>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</si>
  <si>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</si>
  <si>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</si>
  <si>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</si>
  <si>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</si>
  <si>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</si>
  <si>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</si>
  <si>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</si>
  <si>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</si>
  <si>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</si>
  <si>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</si>
  <si>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</si>
  <si>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</si>
  <si>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</si>
  <si>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</si>
  <si>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</si>
  <si>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</si>
  <si>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</si>
  <si>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</si>
  <si>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</si>
  <si>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</si>
  <si>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</si>
  <si>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</si>
  <si>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</si>
  <si>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</si>
  <si>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</si>
  <si>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</si>
  <si>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</si>
  <si>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</si>
  <si>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</si>
  <si>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</si>
  <si>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</si>
  <si>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</si>
  <si>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</si>
  <si>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</si>
  <si>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</si>
  <si>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</si>
  <si>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</si>
  <si>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</si>
  <si>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</si>
  <si>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</si>
  <si>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</si>
  <si>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</si>
  <si>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</si>
  <si>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</si>
  <si>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</si>
  <si>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</si>
  <si>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</si>
  <si>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</si>
  <si>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</si>
  <si>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</si>
  <si>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</si>
  <si>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</si>
  <si>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</si>
  <si>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</si>
  <si>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</si>
  <si>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</si>
  <si>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</si>
  <si>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</si>
  <si>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</si>
  <si>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</si>
  <si>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</si>
  <si>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</si>
  <si>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</si>
  <si>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</si>
  <si>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</si>
  <si>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</si>
  <si>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</si>
  <si>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</si>
  <si>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</si>
  <si>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</si>
  <si>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</si>
  <si>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</si>
  <si>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</si>
  <si>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</si>
  <si>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</si>
  <si>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</si>
  <si>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</si>
  <si>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</si>
  <si>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</si>
  <si>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</si>
  <si>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</si>
  <si>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</si>
  <si>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</si>
  <si>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</si>
  <si>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</si>
  <si>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</si>
  <si>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</si>
  <si>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</si>
  <si>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</si>
  <si>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</si>
  <si>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</si>
  <si>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</si>
  <si>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</si>
  <si>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</si>
  <si>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</si>
  <si>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</si>
  <si>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</si>
  <si>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</si>
  <si>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</si>
  <si>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</si>
  <si>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</si>
  <si>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</si>
  <si>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</si>
  <si>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</si>
  <si>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</si>
  <si>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</si>
  <si>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</si>
  <si>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</si>
  <si>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</si>
  <si>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</si>
  <si>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</si>
  <si>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</si>
  <si>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</si>
  <si>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</si>
  <si>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</si>
  <si>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</si>
  <si>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</si>
  <si>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</si>
  <si>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</si>
  <si>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</si>
  <si>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</si>
  <si>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</si>
  <si>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</si>
  <si>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</si>
  <si>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</si>
  <si>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</si>
  <si>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</si>
  <si>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</si>
  <si>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</si>
  <si>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</si>
  <si>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</si>
  <si>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</si>
  <si>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</si>
  <si>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</si>
  <si>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</si>
  <si>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</si>
  <si>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</si>
  <si>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</si>
  <si>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</si>
  <si>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</si>
  <si>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</si>
  <si>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</si>
  <si>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</si>
  <si>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</si>
  <si>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</si>
  <si>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</si>
  <si>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</si>
  <si>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</si>
  <si>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</si>
  <si>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</si>
  <si>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</si>
  <si>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</si>
  <si>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</si>
  <si>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</si>
  <si>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</si>
  <si>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</si>
  <si>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</si>
  <si>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</si>
  <si>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</si>
  <si>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</si>
  <si>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2.49</t>
  </si>
  <si>
    <t>▲ 2.14</t>
  </si>
  <si>
    <t>水道事業会計</t>
  </si>
  <si>
    <t>一般会計</t>
  </si>
  <si>
    <t>介護保険特別会計</t>
  </si>
  <si>
    <t>国民健康保険特別会計</t>
  </si>
  <si>
    <t>後期高齢者医療特別会計</t>
  </si>
  <si>
    <t>坂下東第一地区土地区画整理事業特別会計</t>
  </si>
  <si>
    <t>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</si>
  <si>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</si>
  <si>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</si>
  <si>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</si>
  <si>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</si>
  <si>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</si>
  <si>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</si>
  <si>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</si>
  <si>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</si>
  <si>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</si>
  <si>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</si>
  <si>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</si>
  <si>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</si>
  <si>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会津若松地方広域市町村圏整備組合一般会計</t>
  </si>
  <si>
    <t>会津若松地方広域市町村圏整備組合水道用水供給事業会計</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</si>
  <si>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</si>
  <si>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</si>
  <si>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</si>
  <si>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</si>
  <si>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</si>
  <si>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</si>
  <si>
    <t>福島県後期高齢者医療広域連合後期高齢者医療特別会計</t>
  </si>
  <si>
    <t>株式会社会津ばんげ公共サービス</t>
    <rPh sb="0" eb="4">
      <t>カブシキガイシャ</t>
    </rPh>
    <rPh sb="4" eb="6">
      <t>アイヅ</t>
    </rPh>
    <rPh sb="9" eb="11">
      <t>コウキョウ</t>
    </rPh>
    <phoneticPr fontId="2"/>
  </si>
  <si>
    <t>会津若松地方土地開発公社</t>
    <rPh sb="0" eb="4">
      <t>アイヅワカマツ</t>
    </rPh>
    <rPh sb="4" eb="6">
      <t>チホウ</t>
    </rPh>
    <rPh sb="6" eb="8">
      <t>トチ</t>
    </rPh>
    <rPh sb="8" eb="10">
      <t>カイハツ</t>
    </rPh>
    <rPh sb="10" eb="12">
      <t>コウシャ</t>
    </rPh>
    <phoneticPr fontId="2"/>
  </si>
  <si>
    <t>株式会社湯川会津坂下</t>
    <rPh sb="0" eb="4">
      <t>カブシキガイシャ</t>
    </rPh>
    <rPh sb="4" eb="6">
      <t>ユガワ</t>
    </rPh>
    <rPh sb="6" eb="10">
      <t>アイヅバンゲ</t>
    </rPh>
    <phoneticPr fontId="2"/>
  </si>
  <si>
    <t>-</t>
    <phoneticPr fontId="2"/>
  </si>
  <si>
    <t>-</t>
    <phoneticPr fontId="2"/>
  </si>
  <si>
    <t>-</t>
    <phoneticPr fontId="2"/>
  </si>
  <si>
    <t>-</t>
    <phoneticPr fontId="2"/>
  </si>
  <si>
    <t>森林環境基金</t>
    <phoneticPr fontId="5"/>
  </si>
  <si>
    <t>公共施設整備基金</t>
    <phoneticPr fontId="5"/>
  </si>
  <si>
    <t>廃棄物処理施設整備基金</t>
    <phoneticPr fontId="2"/>
  </si>
  <si>
    <t>行政センター建設準備基金</t>
    <phoneticPr fontId="5"/>
  </si>
  <si>
    <t>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</si>
  <si>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</si>
  <si>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</si>
  <si>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</si>
  <si>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</si>
  <si>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</si>
  <si>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</si>
  <si>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</si>
  <si>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</si>
  <si>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</si>
  <si>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</si>
  <si>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</si>
  <si>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昨年度より9.9ポイント改善しているが、類似団体との比較では依然として高い状況にある。平成23年度から平成27年度にかけて行われた第2次教育施設適正配置事業により発行した地方債の現在高が多く、それに充当できる基金残高等が少なくなっていることが要因である。
　有形固定資産減価償却率は、昨年度より0.1ポイント減少している。類似団体との比較では上位に位置しているが、橋りょうや公共施設の老朽化が進行しているため、公共施設等総合管理計画個別施設計画に基づき、長寿命化等に向けた取組を進めていく。しかし、長寿命化に要する経費は多額になることから、起債額とのバランスを考慮し事業量の調整をしながら進めていく必要がある。</t>
    <rPh sb="1" eb="3">
      <t>ショウライ</t>
    </rPh>
    <rPh sb="3" eb="5">
      <t>フタン</t>
    </rPh>
    <rPh sb="5" eb="7">
      <t>ヒリツ</t>
    </rPh>
    <rPh sb="8" eb="11">
      <t>サクネンド</t>
    </rPh>
    <rPh sb="20" eb="22">
      <t>カイゼン</t>
    </rPh>
    <rPh sb="28" eb="30">
      <t>ルイジ</t>
    </rPh>
    <rPh sb="30" eb="32">
      <t>ダンタイ</t>
    </rPh>
    <rPh sb="34" eb="36">
      <t>ヒカク</t>
    </rPh>
    <rPh sb="38" eb="40">
      <t>イゼン</t>
    </rPh>
    <rPh sb="43" eb="44">
      <t>タカ</t>
    </rPh>
    <rPh sb="45" eb="47">
      <t>ジョウキョウ</t>
    </rPh>
    <rPh sb="51" eb="53">
      <t>ヘイセイ</t>
    </rPh>
    <rPh sb="55" eb="57">
      <t>ネンド</t>
    </rPh>
    <rPh sb="59" eb="61">
      <t>ヘイセイ</t>
    </rPh>
    <rPh sb="63" eb="65">
      <t>ネンド</t>
    </rPh>
    <rPh sb="69" eb="70">
      <t>オコナ</t>
    </rPh>
    <rPh sb="73" eb="74">
      <t>ダイ</t>
    </rPh>
    <rPh sb="75" eb="76">
      <t>ジ</t>
    </rPh>
    <rPh sb="76" eb="78">
      <t>キョウイク</t>
    </rPh>
    <rPh sb="78" eb="80">
      <t>シセツ</t>
    </rPh>
    <rPh sb="80" eb="82">
      <t>テキセイ</t>
    </rPh>
    <rPh sb="82" eb="84">
      <t>ハイチ</t>
    </rPh>
    <rPh sb="84" eb="86">
      <t>ジギョウ</t>
    </rPh>
    <rPh sb="89" eb="91">
      <t>ハッコウ</t>
    </rPh>
    <rPh sb="93" eb="96">
      <t>チホウサイ</t>
    </rPh>
    <rPh sb="97" eb="100">
      <t>ゲンザイダカ</t>
    </rPh>
    <rPh sb="101" eb="102">
      <t>オオ</t>
    </rPh>
    <rPh sb="107" eb="109">
      <t>ジュウトウ</t>
    </rPh>
    <rPh sb="112" eb="114">
      <t>キキン</t>
    </rPh>
    <rPh sb="114" eb="116">
      <t>ザンダカ</t>
    </rPh>
    <rPh sb="116" eb="117">
      <t>トウ</t>
    </rPh>
    <rPh sb="118" eb="119">
      <t>スク</t>
    </rPh>
    <rPh sb="129" eb="131">
      <t>ヨウイン</t>
    </rPh>
    <rPh sb="137" eb="139">
      <t>ユウケイ</t>
    </rPh>
    <rPh sb="139" eb="141">
      <t>コテイ</t>
    </rPh>
    <rPh sb="141" eb="143">
      <t>シサン</t>
    </rPh>
    <rPh sb="143" eb="145">
      <t>ゲンカ</t>
    </rPh>
    <rPh sb="145" eb="147">
      <t>ショウキャク</t>
    </rPh>
    <rPh sb="147" eb="148">
      <t>リツ</t>
    </rPh>
    <rPh sb="150" eb="153">
      <t>サクネンド</t>
    </rPh>
    <rPh sb="162" eb="164">
      <t>ゲンショウ</t>
    </rPh>
    <rPh sb="235" eb="236">
      <t>チョウ</t>
    </rPh>
    <rPh sb="236" eb="239">
      <t>ジュミョウカ</t>
    </rPh>
    <rPh sb="239" eb="240">
      <t>トウ</t>
    </rPh>
    <rPh sb="241" eb="242">
      <t>ム</t>
    </rPh>
    <rPh sb="244" eb="246">
      <t>トリクミ</t>
    </rPh>
    <rPh sb="247" eb="248">
      <t>スス</t>
    </rPh>
    <rPh sb="257" eb="258">
      <t>チョウ</t>
    </rPh>
    <rPh sb="258" eb="261">
      <t>ジュミョウカ</t>
    </rPh>
    <rPh sb="262" eb="263">
      <t>ヨウ</t>
    </rPh>
    <rPh sb="265" eb="267">
      <t>ケイヒ</t>
    </rPh>
    <rPh sb="268" eb="270">
      <t>タガク</t>
    </rPh>
    <rPh sb="278" eb="280">
      <t>キサイ</t>
    </rPh>
    <rPh sb="280" eb="281">
      <t>ガク</t>
    </rPh>
    <rPh sb="288" eb="290">
      <t>コウリョ</t>
    </rPh>
    <rPh sb="291" eb="294">
      <t>ジギョウリョウ</t>
    </rPh>
    <rPh sb="295" eb="297">
      <t>チョウセイ</t>
    </rPh>
    <rPh sb="302" eb="303">
      <t>スス</t>
    </rPh>
    <rPh sb="307" eb="309">
      <t>ヒツヨウ</t>
    </rPh>
    <phoneticPr fontId="5"/>
  </si>
  <si>
    <t>　昨年度と比較して、将来負担比率は9.9ポイント改善、実質公債費比率0.4ポイント改善しているが、どちらの比率も類似団体と比較して非常に高い状況にある。平成23年度から平成27年度にかけて行われた第2次教育施設適正配置事業により発行した地方債の影響が大きく、その償還額と現在高が多いことと充当可能基金が少ないことが比率が高い要因となっている。
　比率の改善に向け、地方債の新規発行や新たな債務負担行為設定の抑制に努め、公営企業会計に対しては独立採算の原則に基づき繰出し金の抑制を図る必要がある。こういった取り組みを続けていき、財政調整基金への積立を計画的に実施していく。</t>
    <rPh sb="1" eb="4">
      <t>サクネンド</t>
    </rPh>
    <rPh sb="5" eb="7">
      <t>ヒカク</t>
    </rPh>
    <rPh sb="10" eb="12">
      <t>ショウライ</t>
    </rPh>
    <rPh sb="12" eb="14">
      <t>フタン</t>
    </rPh>
    <rPh sb="14" eb="16">
      <t>ヒリツ</t>
    </rPh>
    <rPh sb="24" eb="26">
      <t>カイゼン</t>
    </rPh>
    <rPh sb="27" eb="29">
      <t>ジッシツ</t>
    </rPh>
    <rPh sb="29" eb="32">
      <t>コウサイヒ</t>
    </rPh>
    <rPh sb="32" eb="34">
      <t>ヒリツ</t>
    </rPh>
    <rPh sb="41" eb="43">
      <t>カイゼン</t>
    </rPh>
    <rPh sb="53" eb="55">
      <t>ヒリツ</t>
    </rPh>
    <rPh sb="56" eb="58">
      <t>ルイジ</t>
    </rPh>
    <rPh sb="58" eb="60">
      <t>ダンタイ</t>
    </rPh>
    <rPh sb="61" eb="63">
      <t>ヒカク</t>
    </rPh>
    <rPh sb="65" eb="67">
      <t>ヒジョウ</t>
    </rPh>
    <rPh sb="68" eb="69">
      <t>タカ</t>
    </rPh>
    <rPh sb="70" eb="72">
      <t>ジョウキョウ</t>
    </rPh>
    <rPh sb="122" eb="124">
      <t>エイキョウ</t>
    </rPh>
    <rPh sb="125" eb="126">
      <t>オオ</t>
    </rPh>
    <rPh sb="131" eb="133">
      <t>ショウカン</t>
    </rPh>
    <rPh sb="133" eb="134">
      <t>ガク</t>
    </rPh>
    <rPh sb="135" eb="138">
      <t>ゲンザイダカ</t>
    </rPh>
    <rPh sb="139" eb="140">
      <t>オオ</t>
    </rPh>
    <rPh sb="144" eb="146">
      <t>ジュウトウ</t>
    </rPh>
    <rPh sb="146" eb="148">
      <t>カノウ</t>
    </rPh>
    <rPh sb="148" eb="150">
      <t>キキン</t>
    </rPh>
    <rPh sb="151" eb="152">
      <t>スク</t>
    </rPh>
    <rPh sb="157" eb="159">
      <t>ヒリツ</t>
    </rPh>
    <rPh sb="160" eb="161">
      <t>タカ</t>
    </rPh>
    <rPh sb="162" eb="164">
      <t>ヨウイン</t>
    </rPh>
    <rPh sb="173" eb="175">
      <t>ヒリツ</t>
    </rPh>
    <rPh sb="176" eb="178">
      <t>カイゼン</t>
    </rPh>
    <rPh sb="179" eb="180">
      <t>ム</t>
    </rPh>
    <rPh sb="182" eb="185">
      <t>チホウサイ</t>
    </rPh>
    <rPh sb="186" eb="188">
      <t>シンキ</t>
    </rPh>
    <rPh sb="188" eb="190">
      <t>ハッコウ</t>
    </rPh>
    <rPh sb="191" eb="192">
      <t>アラ</t>
    </rPh>
    <rPh sb="194" eb="196">
      <t>サイム</t>
    </rPh>
    <rPh sb="196" eb="198">
      <t>フタン</t>
    </rPh>
    <rPh sb="198" eb="200">
      <t>コウイ</t>
    </rPh>
    <rPh sb="200" eb="202">
      <t>セッテイ</t>
    </rPh>
    <rPh sb="203" eb="205">
      <t>ヨクセイ</t>
    </rPh>
    <rPh sb="206" eb="207">
      <t>ツト</t>
    </rPh>
    <rPh sb="209" eb="211">
      <t>コウエイ</t>
    </rPh>
    <rPh sb="211" eb="213">
      <t>キギョウ</t>
    </rPh>
    <rPh sb="213" eb="215">
      <t>カイケイ</t>
    </rPh>
    <rPh sb="216" eb="217">
      <t>タイ</t>
    </rPh>
    <rPh sb="220" eb="222">
      <t>ドクリツ</t>
    </rPh>
    <rPh sb="222" eb="224">
      <t>サイサン</t>
    </rPh>
    <rPh sb="225" eb="227">
      <t>ゲンソク</t>
    </rPh>
    <rPh sb="228" eb="229">
      <t>モト</t>
    </rPh>
    <rPh sb="231" eb="233">
      <t>クリダ</t>
    </rPh>
    <rPh sb="234" eb="235">
      <t>キン</t>
    </rPh>
    <rPh sb="236" eb="238">
      <t>ヨクセイ</t>
    </rPh>
    <rPh sb="239" eb="240">
      <t>ハカ</t>
    </rPh>
    <rPh sb="241" eb="243">
      <t>ヒツヨウ</t>
    </rPh>
    <rPh sb="252" eb="253">
      <t>ト</t>
    </rPh>
    <rPh sb="254" eb="255">
      <t>ク</t>
    </rPh>
    <rPh sb="257" eb="258">
      <t>ツヅ</t>
    </rPh>
    <rPh sb="263" eb="265">
      <t>ザイセイ</t>
    </rPh>
    <rPh sb="265" eb="267">
      <t>チョウセイ</t>
    </rPh>
    <rPh sb="267" eb="269">
      <t>キキン</t>
    </rPh>
    <rPh sb="271" eb="273">
      <t>ツミタテ</t>
    </rPh>
    <rPh sb="274" eb="277">
      <t>ケイカクテキ</t>
    </rPh>
    <rPh sb="278" eb="28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</si>
</sst>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xmlns:c16r2="http://schemas.microsoft.com/office/drawing/2015/06/chart">
            <c:ext xmlns:c16="http://schemas.microsoft.com/office/drawing/2014/chart" uri="{C3380CC4-5D6E-409C-BE32-E72D297353CC}">
              <c16:uniqueId val="{00000000-B295-4F72-8082-B63F59D4C7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57192</c:v>
                </c:pt>
                <c:pt idx="1">
                  <c:v>38537</c:v>
                </c:pt>
                <c:pt idx="2">
                  <c:v>36138</c:v>
                </c:pt>
                <c:pt idx="3">
                  <c:v>33293</c:v>
                </c:pt>
                <c:pt idx="4">
                  <c:v>34374</c:v>
                </c:pt>
              </c:numCache>
            </c:numRef>
          </c:val>
          <c:smooth val="0"/>
          <c:extLst xmlns:c16r2="http://schemas.microsoft.com/office/drawing/2015/06/chart">
            <c:ext xmlns:c16="http://schemas.microsoft.com/office/drawing/2014/chart" uri="{C3380CC4-5D6E-409C-BE32-E72D297353CC}">
              <c16:uniqueId val="{00000001-B295-4F72-8082-B63F59D4C725}"/>
            </c:ext>
          </c:extLst>
        </c:ser>
        <c:dLbls>
          <c:showLegendKey val="0"/>
          <c:showVal val="0"/>
          <c:showCatName val="0"/>
          <c:showSerName val="0"/>
          <c:showPercent val="0"/>
          <c:showBubbleSize val="0"/>
        </c:dLbls>
        <c:marker val="1"/>
        <c:smooth val="0"/>
        <c:axId val="104726912"/>
        <c:axId val="104728832"/>
      </c:lineChart>
      <c:catAx>
        <c:axId val="10472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28832"/>
        <c:crosses val="autoZero"/>
        <c:auto val="1"/>
        <c:lblAlgn val="ctr"/>
        <c:lblOffset val="100"/>
        <c:tickLblSkip val="1"/>
        <c:tickMarkSkip val="1"/>
        <c:noMultiLvlLbl val="0"/>
      </c:catAx>
      <c:valAx>
        <c:axId val="104728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2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6.04</c:v>
                </c:pt>
                <c:pt idx="1">
                  <c:v>2.58</c:v>
                </c:pt>
                <c:pt idx="2">
                  <c:v>2.59</c:v>
                </c:pt>
                <c:pt idx="3">
                  <c:v>6.79</c:v>
                </c:pt>
                <c:pt idx="4">
                  <c:v>5.09</c:v>
                </c:pt>
              </c:numCache>
            </c:numRef>
          </c:val>
          <c:extLst xmlns:c16r2="http://schemas.microsoft.com/office/drawing/2015/06/chart">
            <c:ext xmlns:c16="http://schemas.microsoft.com/office/drawing/2014/chart" uri="{C3380CC4-5D6E-409C-BE32-E72D297353CC}">
              <c16:uniqueId val="{00000000-38C8-438B-A1C2-5B5F7AD0B3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c:v>
                </c:pt>
                <c:pt idx="1">
                  <c:v>2.52</c:v>
                </c:pt>
                <c:pt idx="2">
                  <c:v>0.43</c:v>
                </c:pt>
                <c:pt idx="3">
                  <c:v>1.98</c:v>
                </c:pt>
                <c:pt idx="4">
                  <c:v>6.43</c:v>
                </c:pt>
              </c:numCache>
            </c:numRef>
          </c:val>
          <c:extLst xmlns:c16r2="http://schemas.microsoft.com/office/drawing/2015/06/chart">
            <c:ext xmlns:c16="http://schemas.microsoft.com/office/drawing/2014/chart" uri="{C3380CC4-5D6E-409C-BE32-E72D297353CC}">
              <c16:uniqueId val="{00000001-38C8-438B-A1C2-5B5F7AD0B383}"/>
            </c:ext>
          </c:extLst>
        </c:ser>
        <c:dLbls>
          <c:showLegendKey val="0"/>
          <c:showVal val="0"/>
          <c:showCatName val="0"/>
          <c:showSerName val="0"/>
          <c:showPercent val="0"/>
          <c:showBubbleSize val="0"/>
        </c:dLbls>
        <c:gapWidth val="250"/>
        <c:overlap val="100"/>
        <c:axId val="123748736"/>
        <c:axId val="12375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3.27</c:v>
                </c:pt>
                <c:pt idx="1">
                  <c:v>-2.4900000000000002</c:v>
                </c:pt>
                <c:pt idx="2">
                  <c:v>-2.14</c:v>
                </c:pt>
                <c:pt idx="3">
                  <c:v>5.75</c:v>
                </c:pt>
                <c:pt idx="4">
                  <c:v>2.73</c:v>
                </c:pt>
              </c:numCache>
            </c:numRef>
          </c:val>
          <c:smooth val="0"/>
          <c:extLst xmlns:c16r2="http://schemas.microsoft.com/office/drawing/2015/06/chart">
            <c:ext xmlns:c16="http://schemas.microsoft.com/office/drawing/2014/chart" uri="{C3380CC4-5D6E-409C-BE32-E72D297353CC}">
              <c16:uniqueId val="{00000002-38C8-438B-A1C2-5B5F7AD0B383}"/>
            </c:ext>
          </c:extLst>
        </c:ser>
        <c:dLbls>
          <c:showLegendKey val="0"/>
          <c:showVal val="0"/>
          <c:showCatName val="0"/>
          <c:showSerName val="0"/>
          <c:showPercent val="0"/>
          <c:showBubbleSize val="0"/>
        </c:dLbls>
        <c:marker val="1"/>
        <c:smooth val="0"/>
        <c:axId val="123748736"/>
        <c:axId val="123750656"/>
      </c:lineChart>
      <c:catAx>
        <c:axId val="1237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50656"/>
        <c:crosses val="autoZero"/>
        <c:auto val="1"/>
        <c:lblAlgn val="ctr"/>
        <c:lblOffset val="100"/>
        <c:tickLblSkip val="1"/>
        <c:tickMarkSkip val="1"/>
        <c:noMultiLvlLbl val="0"/>
      </c:catAx>
      <c:valAx>
        <c:axId val="12375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4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277-4FEF-B753-AC263BDC9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277-4FEF-B753-AC263BDC904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277-4FEF-B753-AC263BDC904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277-4FEF-B753-AC263BDC9043}"/>
            </c:ext>
          </c:extLst>
        </c:ser>
        <c:ser>
          <c:idx val="4"/>
          <c:order val="4"/>
          <c:tx>
            <c:strRef>
              <c:f>データシート!$A$31</c:f>
              <c:strCache>
                <c:ptCount val="1"/>
                <c:pt idx="0">
                  <c:v>坂下東第一地区土地区画整理事業特別会計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277-4FEF-B753-AC263BDC90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D277-4FEF-B753-AC263BDC90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1.57</c:v>
                </c:pt>
                <c:pt idx="2">
                  <c:v>#N/A</c:v>
                </c:pt>
                <c:pt idx="3">
                  <c:v>1.64</c:v>
                </c:pt>
                <c:pt idx="4">
                  <c:v>#N/A</c:v>
                </c:pt>
                <c:pt idx="5">
                  <c:v>3.39</c:v>
                </c:pt>
                <c:pt idx="6">
                  <c:v>#N/A</c:v>
                </c:pt>
                <c:pt idx="7">
                  <c:v>2.27</c:v>
                </c:pt>
                <c:pt idx="8">
                  <c:v>#N/A</c:v>
                </c:pt>
                <c:pt idx="9">
                  <c:v>2.61</c:v>
                </c:pt>
              </c:numCache>
            </c:numRef>
          </c:val>
          <c:extLst xmlns:c16r2="http://schemas.microsoft.com/office/drawing/2015/06/chart">
            <c:ext xmlns:c16="http://schemas.microsoft.com/office/drawing/2014/chart" uri="{C3380CC4-5D6E-409C-BE32-E72D297353CC}">
              <c16:uniqueId val="{00000006-D277-4FEF-B753-AC263BDC90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1.97</c:v>
                </c:pt>
                <c:pt idx="4">
                  <c:v>#N/A</c:v>
                </c:pt>
                <c:pt idx="5">
                  <c:v>2</c:v>
                </c:pt>
                <c:pt idx="6">
                  <c:v>#N/A</c:v>
                </c:pt>
                <c:pt idx="7">
                  <c:v>2.67</c:v>
                </c:pt>
                <c:pt idx="8">
                  <c:v>#N/A</c:v>
                </c:pt>
                <c:pt idx="9">
                  <c:v>2.62</c:v>
                </c:pt>
              </c:numCache>
            </c:numRef>
          </c:val>
          <c:extLst xmlns:c16r2="http://schemas.microsoft.com/office/drawing/2015/06/chart">
            <c:ext xmlns:c16="http://schemas.microsoft.com/office/drawing/2014/chart" uri="{C3380CC4-5D6E-409C-BE32-E72D297353CC}">
              <c16:uniqueId val="{00000007-D277-4FEF-B753-AC263BDC90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6.03</c:v>
                </c:pt>
                <c:pt idx="2">
                  <c:v>#N/A</c:v>
                </c:pt>
                <c:pt idx="3">
                  <c:v>2.57</c:v>
                </c:pt>
                <c:pt idx="4">
                  <c:v>#N/A</c:v>
                </c:pt>
                <c:pt idx="5">
                  <c:v>2.59</c:v>
                </c:pt>
                <c:pt idx="6">
                  <c:v>#N/A</c:v>
                </c:pt>
                <c:pt idx="7">
                  <c:v>6.78</c:v>
                </c:pt>
                <c:pt idx="8">
                  <c:v>#N/A</c:v>
                </c:pt>
                <c:pt idx="9">
                  <c:v>5.09</c:v>
                </c:pt>
              </c:numCache>
            </c:numRef>
          </c:val>
          <c:extLst xmlns:c16r2="http://schemas.microsoft.com/office/drawing/2015/06/chart">
            <c:ext xmlns:c16="http://schemas.microsoft.com/office/drawing/2014/chart" uri="{C3380CC4-5D6E-409C-BE32-E72D297353CC}">
              <c16:uniqueId val="{00000008-D277-4FEF-B753-AC263BDC90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13.96</c:v>
                </c:pt>
                <c:pt idx="2">
                  <c:v>#N/A</c:v>
                </c:pt>
                <c:pt idx="3">
                  <c:v>14.28</c:v>
                </c:pt>
                <c:pt idx="4">
                  <c:v>#N/A</c:v>
                </c:pt>
                <c:pt idx="5">
                  <c:v>14.83</c:v>
                </c:pt>
                <c:pt idx="6">
                  <c:v>#N/A</c:v>
                </c:pt>
                <c:pt idx="7">
                  <c:v>14.38</c:v>
                </c:pt>
                <c:pt idx="8">
                  <c:v>#N/A</c:v>
                </c:pt>
                <c:pt idx="9">
                  <c:v>14.81</c:v>
                </c:pt>
              </c:numCache>
            </c:numRef>
          </c:val>
          <c:extLst xmlns:c16r2="http://schemas.microsoft.com/office/drawing/2015/06/chart">
            <c:ext xmlns:c16="http://schemas.microsoft.com/office/drawing/2014/chart" uri="{C3380CC4-5D6E-409C-BE32-E72D297353CC}">
              <c16:uniqueId val="{00000009-D277-4FEF-B753-AC263BDC9043}"/>
            </c:ext>
          </c:extLst>
        </c:ser>
        <c:dLbls>
          <c:showLegendKey val="0"/>
          <c:showVal val="0"/>
          <c:showCatName val="0"/>
          <c:showSerName val="0"/>
          <c:showPercent val="0"/>
          <c:showBubbleSize val="0"/>
        </c:dLbls>
        <c:gapWidth val="150"/>
        <c:overlap val="100"/>
        <c:axId val="123603584"/>
        <c:axId val="123625856"/>
      </c:barChart>
      <c:catAx>
        <c:axId val="1236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25856"/>
        <c:crosses val="autoZero"/>
        <c:auto val="1"/>
        <c:lblAlgn val="ctr"/>
        <c:lblOffset val="100"/>
        <c:tickLblSkip val="1"/>
        <c:tickMarkSkip val="1"/>
        <c:noMultiLvlLbl val="0"/>
      </c:catAx>
      <c:valAx>
        <c:axId val="12362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0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824</c:v>
                </c:pt>
                <c:pt idx="5">
                  <c:v>837</c:v>
                </c:pt>
                <c:pt idx="8">
                  <c:v>831</c:v>
                </c:pt>
                <c:pt idx="11">
                  <c:v>841</c:v>
                </c:pt>
                <c:pt idx="14">
                  <c:v>844</c:v>
                </c:pt>
              </c:numCache>
            </c:numRef>
          </c:val>
          <c:extLst xmlns:c16r2="http://schemas.microsoft.com/office/drawing/2015/06/chart">
            <c:ext xmlns:c16="http://schemas.microsoft.com/office/drawing/2014/chart" uri="{C3380CC4-5D6E-409C-BE32-E72D297353CC}">
              <c16:uniqueId val="{00000000-9A1A-4D59-BCAA-B5B168A06A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1A-4D59-BCAA-B5B168A06A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c:v>
                </c:pt>
                <c:pt idx="3">
                  <c:v>21</c:v>
                </c:pt>
                <c:pt idx="6">
                  <c:v>15</c:v>
                </c:pt>
                <c:pt idx="9">
                  <c:v>7</c:v>
                </c:pt>
                <c:pt idx="12">
                  <c:v>2</c:v>
                </c:pt>
              </c:numCache>
            </c:numRef>
          </c:val>
          <c:extLst xmlns:c16r2="http://schemas.microsoft.com/office/drawing/2015/06/chart">
            <c:ext xmlns:c16="http://schemas.microsoft.com/office/drawing/2014/chart" uri="{C3380CC4-5D6E-409C-BE32-E72D297353CC}">
              <c16:uniqueId val="{00000002-9A1A-4D59-BCAA-B5B168A06A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29</c:v>
                </c:pt>
                <c:pt idx="6">
                  <c:v>19</c:v>
                </c:pt>
                <c:pt idx="9">
                  <c:v>15</c:v>
                </c:pt>
                <c:pt idx="12">
                  <c:v>10</c:v>
                </c:pt>
              </c:numCache>
            </c:numRef>
          </c:val>
          <c:extLst xmlns:c16r2="http://schemas.microsoft.com/office/drawing/2015/06/chart">
            <c:ext xmlns:c16="http://schemas.microsoft.com/office/drawing/2014/chart" uri="{C3380CC4-5D6E-409C-BE32-E72D297353CC}">
              <c16:uniqueId val="{00000003-9A1A-4D59-BCAA-B5B168A06A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147</c:v>
                </c:pt>
                <c:pt idx="3">
                  <c:v>135</c:v>
                </c:pt>
                <c:pt idx="6">
                  <c:v>178</c:v>
                </c:pt>
                <c:pt idx="9">
                  <c:v>157</c:v>
                </c:pt>
                <c:pt idx="12">
                  <c:v>161</c:v>
                </c:pt>
              </c:numCache>
            </c:numRef>
          </c:val>
          <c:extLst xmlns:c16r2="http://schemas.microsoft.com/office/drawing/2015/06/chart">
            <c:ext xmlns:c16="http://schemas.microsoft.com/office/drawing/2014/chart" uri="{C3380CC4-5D6E-409C-BE32-E72D297353CC}">
              <c16:uniqueId val="{00000004-9A1A-4D59-BCAA-B5B168A06A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1A-4D59-BCAA-B5B168A06A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1A-4D59-BCAA-B5B168A06A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1158</c:v>
                </c:pt>
                <c:pt idx="3">
                  <c:v>1211</c:v>
                </c:pt>
                <c:pt idx="6">
                  <c:v>1208</c:v>
                </c:pt>
                <c:pt idx="9">
                  <c:v>1200</c:v>
                </c:pt>
                <c:pt idx="12">
                  <c:v>1183</c:v>
                </c:pt>
              </c:numCache>
            </c:numRef>
          </c:val>
          <c:extLst xmlns:c16r2="http://schemas.microsoft.com/office/drawing/2015/06/chart">
            <c:ext xmlns:c16="http://schemas.microsoft.com/office/drawing/2014/chart" uri="{C3380CC4-5D6E-409C-BE32-E72D297353CC}">
              <c16:uniqueId val="{00000007-9A1A-4D59-BCAA-B5B168A06AC9}"/>
            </c:ext>
          </c:extLst>
        </c:ser>
        <c:dLbls>
          <c:showLegendKey val="0"/>
          <c:showVal val="0"/>
          <c:showCatName val="0"/>
          <c:showSerName val="0"/>
          <c:showPercent val="0"/>
          <c:showBubbleSize val="0"/>
        </c:dLbls>
        <c:gapWidth val="100"/>
        <c:overlap val="100"/>
        <c:axId val="104587264"/>
        <c:axId val="10458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589</c:v>
                </c:pt>
                <c:pt idx="2">
                  <c:v>#N/A</c:v>
                </c:pt>
                <c:pt idx="3">
                  <c:v>#N/A</c:v>
                </c:pt>
                <c:pt idx="4">
                  <c:v>559</c:v>
                </c:pt>
                <c:pt idx="5">
                  <c:v>#N/A</c:v>
                </c:pt>
                <c:pt idx="6">
                  <c:v>#N/A</c:v>
                </c:pt>
                <c:pt idx="7">
                  <c:v>589</c:v>
                </c:pt>
                <c:pt idx="8">
                  <c:v>#N/A</c:v>
                </c:pt>
                <c:pt idx="9">
                  <c:v>#N/A</c:v>
                </c:pt>
                <c:pt idx="10">
                  <c:v>538</c:v>
                </c:pt>
                <c:pt idx="11">
                  <c:v>#N/A</c:v>
                </c:pt>
                <c:pt idx="12">
                  <c:v>#N/A</c:v>
                </c:pt>
                <c:pt idx="13">
                  <c:v>512</c:v>
                </c:pt>
                <c:pt idx="14">
                  <c:v>#N/A</c:v>
                </c:pt>
              </c:numCache>
            </c:numRef>
          </c:val>
          <c:smooth val="0"/>
          <c:extLst xmlns:c16r2="http://schemas.microsoft.com/office/drawing/2015/06/chart">
            <c:ext xmlns:c16="http://schemas.microsoft.com/office/drawing/2014/chart" uri="{C3380CC4-5D6E-409C-BE32-E72D297353CC}">
              <c16:uniqueId val="{00000008-9A1A-4D59-BCAA-B5B168A06AC9}"/>
            </c:ext>
          </c:extLst>
        </c:ser>
        <c:dLbls>
          <c:showLegendKey val="0"/>
          <c:showVal val="0"/>
          <c:showCatName val="0"/>
          <c:showSerName val="0"/>
          <c:showPercent val="0"/>
          <c:showBubbleSize val="0"/>
        </c:dLbls>
        <c:marker val="1"/>
        <c:smooth val="0"/>
        <c:axId val="104587264"/>
        <c:axId val="104589184"/>
      </c:lineChart>
      <c:catAx>
        <c:axId val="10458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89184"/>
        <c:crosses val="autoZero"/>
        <c:auto val="1"/>
        <c:lblAlgn val="ctr"/>
        <c:lblOffset val="100"/>
        <c:tickLblSkip val="1"/>
        <c:tickMarkSkip val="1"/>
        <c:noMultiLvlLbl val="0"/>
      </c:catAx>
      <c:valAx>
        <c:axId val="10458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8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8366</c:v>
                </c:pt>
                <c:pt idx="5">
                  <c:v>8140</c:v>
                </c:pt>
                <c:pt idx="8">
                  <c:v>7904</c:v>
                </c:pt>
                <c:pt idx="11">
                  <c:v>7663</c:v>
                </c:pt>
                <c:pt idx="14">
                  <c:v>7258</c:v>
                </c:pt>
              </c:numCache>
            </c:numRef>
          </c:val>
          <c:extLst xmlns:c16r2="http://schemas.microsoft.com/office/drawing/2015/06/chart">
            <c:ext xmlns:c16="http://schemas.microsoft.com/office/drawing/2014/chart" uri="{C3380CC4-5D6E-409C-BE32-E72D297353CC}">
              <c16:uniqueId val="{00000000-C6C9-43A9-BE9E-20F69B4FCB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476</c:v>
                </c:pt>
                <c:pt idx="5">
                  <c:v>467</c:v>
                </c:pt>
                <c:pt idx="8">
                  <c:v>442</c:v>
                </c:pt>
                <c:pt idx="11">
                  <c:v>430</c:v>
                </c:pt>
                <c:pt idx="14">
                  <c:v>405</c:v>
                </c:pt>
              </c:numCache>
            </c:numRef>
          </c:val>
          <c:extLst xmlns:c16r2="http://schemas.microsoft.com/office/drawing/2015/06/chart">
            <c:ext xmlns:c16="http://schemas.microsoft.com/office/drawing/2014/chart" uri="{C3380CC4-5D6E-409C-BE32-E72D297353CC}">
              <c16:uniqueId val="{00000001-C6C9-43A9-BE9E-20F69B4FCB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437</c:v>
                </c:pt>
                <c:pt idx="5">
                  <c:v>613</c:v>
                </c:pt>
                <c:pt idx="8">
                  <c:v>507</c:v>
                </c:pt>
                <c:pt idx="11">
                  <c:v>542</c:v>
                </c:pt>
                <c:pt idx="14">
                  <c:v>892</c:v>
                </c:pt>
              </c:numCache>
            </c:numRef>
          </c:val>
          <c:extLst xmlns:c16r2="http://schemas.microsoft.com/office/drawing/2015/06/chart">
            <c:ext xmlns:c16="http://schemas.microsoft.com/office/drawing/2014/chart" uri="{C3380CC4-5D6E-409C-BE32-E72D297353CC}">
              <c16:uniqueId val="{00000002-C6C9-43A9-BE9E-20F69B4FCB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C9-43A9-BE9E-20F69B4FCB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C9-43A9-BE9E-20F69B4FCB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C9-43A9-BE9E-20F69B4FCB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1486</c:v>
                </c:pt>
                <c:pt idx="3">
                  <c:v>1387</c:v>
                </c:pt>
                <c:pt idx="6">
                  <c:v>1273</c:v>
                </c:pt>
                <c:pt idx="9">
                  <c:v>1208</c:v>
                </c:pt>
                <c:pt idx="12">
                  <c:v>1192</c:v>
                </c:pt>
              </c:numCache>
            </c:numRef>
          </c:val>
          <c:extLst xmlns:c16r2="http://schemas.microsoft.com/office/drawing/2015/06/chart">
            <c:ext xmlns:c16="http://schemas.microsoft.com/office/drawing/2014/chart" uri="{C3380CC4-5D6E-409C-BE32-E72D297353CC}">
              <c16:uniqueId val="{00000006-C6C9-43A9-BE9E-20F69B4FCB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c:v>
                </c:pt>
                <c:pt idx="3">
                  <c:v>53</c:v>
                </c:pt>
                <c:pt idx="6">
                  <c:v>31</c:v>
                </c:pt>
                <c:pt idx="9">
                  <c:v>29</c:v>
                </c:pt>
                <c:pt idx="12">
                  <c:v>25</c:v>
                </c:pt>
              </c:numCache>
            </c:numRef>
          </c:val>
          <c:extLst xmlns:c16r2="http://schemas.microsoft.com/office/drawing/2015/06/chart">
            <c:ext xmlns:c16="http://schemas.microsoft.com/office/drawing/2014/chart" uri="{C3380CC4-5D6E-409C-BE32-E72D297353CC}">
              <c16:uniqueId val="{00000007-C6C9-43A9-BE9E-20F69B4FCB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1958</c:v>
                </c:pt>
                <c:pt idx="3">
                  <c:v>1941</c:v>
                </c:pt>
                <c:pt idx="6">
                  <c:v>2112</c:v>
                </c:pt>
                <c:pt idx="9">
                  <c:v>2174</c:v>
                </c:pt>
                <c:pt idx="12">
                  <c:v>2317</c:v>
                </c:pt>
              </c:numCache>
            </c:numRef>
          </c:val>
          <c:extLst xmlns:c16r2="http://schemas.microsoft.com/office/drawing/2015/06/chart">
            <c:ext xmlns:c16="http://schemas.microsoft.com/office/drawing/2014/chart" uri="{C3380CC4-5D6E-409C-BE32-E72D297353CC}">
              <c16:uniqueId val="{00000008-C6C9-43A9-BE9E-20F69B4FCB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c:v>
                </c:pt>
                <c:pt idx="3">
                  <c:v>24</c:v>
                </c:pt>
                <c:pt idx="6">
                  <c:v>10</c:v>
                </c:pt>
                <c:pt idx="9">
                  <c:v>3</c:v>
                </c:pt>
                <c:pt idx="12">
                  <c:v>2</c:v>
                </c:pt>
              </c:numCache>
            </c:numRef>
          </c:val>
          <c:extLst xmlns:c16r2="http://schemas.microsoft.com/office/drawing/2015/06/chart">
            <c:ext xmlns:c16="http://schemas.microsoft.com/office/drawing/2014/chart" uri="{C3380CC4-5D6E-409C-BE32-E72D297353CC}">
              <c16:uniqueId val="{00000009-C6C9-43A9-BE9E-20F69B4FCB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10702</c:v>
                </c:pt>
                <c:pt idx="3">
                  <c:v>10213</c:v>
                </c:pt>
                <c:pt idx="6">
                  <c:v>9695</c:v>
                </c:pt>
                <c:pt idx="9">
                  <c:v>9140</c:v>
                </c:pt>
                <c:pt idx="12">
                  <c:v>8526</c:v>
                </c:pt>
              </c:numCache>
            </c:numRef>
          </c:val>
          <c:extLst xmlns:c16r2="http://schemas.microsoft.com/office/drawing/2015/06/chart">
            <c:ext xmlns:c16="http://schemas.microsoft.com/office/drawing/2014/chart" uri="{C3380CC4-5D6E-409C-BE32-E72D297353CC}">
              <c16:uniqueId val="{0000000A-C6C9-43A9-BE9E-20F69B4FCB7F}"/>
            </c:ext>
          </c:extLst>
        </c:ser>
        <c:dLbls>
          <c:showLegendKey val="0"/>
          <c:showVal val="0"/>
          <c:showCatName val="0"/>
          <c:showSerName val="0"/>
          <c:showPercent val="0"/>
          <c:showBubbleSize val="0"/>
        </c:dLbls>
        <c:gapWidth val="100"/>
        <c:overlap val="100"/>
        <c:axId val="108143360"/>
        <c:axId val="10814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4989</c:v>
                </c:pt>
                <c:pt idx="2">
                  <c:v>#N/A</c:v>
                </c:pt>
                <c:pt idx="3">
                  <c:v>#N/A</c:v>
                </c:pt>
                <c:pt idx="4">
                  <c:v>4397</c:v>
                </c:pt>
                <c:pt idx="5">
                  <c:v>#N/A</c:v>
                </c:pt>
                <c:pt idx="6">
                  <c:v>#N/A</c:v>
                </c:pt>
                <c:pt idx="7">
                  <c:v>4267</c:v>
                </c:pt>
                <c:pt idx="8">
                  <c:v>#N/A</c:v>
                </c:pt>
                <c:pt idx="9">
                  <c:v>#N/A</c:v>
                </c:pt>
                <c:pt idx="10">
                  <c:v>3919</c:v>
                </c:pt>
                <c:pt idx="11">
                  <c:v>#N/A</c:v>
                </c:pt>
                <c:pt idx="12">
                  <c:v>#N/A</c:v>
                </c:pt>
                <c:pt idx="13">
                  <c:v>3507</c:v>
                </c:pt>
                <c:pt idx="14">
                  <c:v>#N/A</c:v>
                </c:pt>
              </c:numCache>
            </c:numRef>
          </c:val>
          <c:smooth val="0"/>
          <c:extLst xmlns:c16r2="http://schemas.microsoft.com/office/drawing/2015/06/chart">
            <c:ext xmlns:c16="http://schemas.microsoft.com/office/drawing/2014/chart" uri="{C3380CC4-5D6E-409C-BE32-E72D297353CC}">
              <c16:uniqueId val="{0000000B-C6C9-43A9-BE9E-20F69B4FCB7F}"/>
            </c:ext>
          </c:extLst>
        </c:ser>
        <c:dLbls>
          <c:showLegendKey val="0"/>
          <c:showVal val="0"/>
          <c:showCatName val="0"/>
          <c:showSerName val="0"/>
          <c:showPercent val="0"/>
          <c:showBubbleSize val="0"/>
        </c:dLbls>
        <c:marker val="1"/>
        <c:smooth val="0"/>
        <c:axId val="108143360"/>
        <c:axId val="108145280"/>
      </c:lineChart>
      <c:catAx>
        <c:axId val="1081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45280"/>
        <c:crosses val="autoZero"/>
        <c:auto val="1"/>
        <c:lblAlgn val="ctr"/>
        <c:lblOffset val="100"/>
        <c:tickLblSkip val="1"/>
        <c:tickMarkSkip val="1"/>
        <c:noMultiLvlLbl val="0"/>
      </c:catAx>
      <c:valAx>
        <c:axId val="10814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c:v>
                </c:pt>
                <c:pt idx="1">
                  <c:v>96</c:v>
                </c:pt>
                <c:pt idx="2">
                  <c:v>309</c:v>
                </c:pt>
              </c:numCache>
            </c:numRef>
          </c:val>
          <c:extLst xmlns:c16r2="http://schemas.microsoft.com/office/drawing/2015/06/chart">
            <c:ext xmlns:c16="http://schemas.microsoft.com/office/drawing/2014/chart" uri="{C3380CC4-5D6E-409C-BE32-E72D297353CC}">
              <c16:uniqueId val="{00000000-4FDC-4868-A8A1-BB72C40DBE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0</c:v>
                </c:pt>
                <c:pt idx="2">
                  <c:v>0</c:v>
                </c:pt>
              </c:numCache>
            </c:numRef>
          </c:val>
          <c:extLst xmlns:c16r2="http://schemas.microsoft.com/office/drawing/2015/06/chart">
            <c:ext xmlns:c16="http://schemas.microsoft.com/office/drawing/2014/chart" uri="{C3380CC4-5D6E-409C-BE32-E72D297353CC}">
              <c16:uniqueId val="{00000001-4FDC-4868-A8A1-BB72C40DBE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349</c:v>
                </c:pt>
                <c:pt idx="1">
                  <c:v>323</c:v>
                </c:pt>
                <c:pt idx="2">
                  <c:v>349</c:v>
                </c:pt>
              </c:numCache>
            </c:numRef>
          </c:val>
          <c:extLst xmlns:c16r2="http://schemas.microsoft.com/office/drawing/2015/06/chart">
            <c:ext xmlns:c16="http://schemas.microsoft.com/office/drawing/2014/chart" uri="{C3380CC4-5D6E-409C-BE32-E72D297353CC}">
              <c16:uniqueId val="{00000002-4FDC-4868-A8A1-BB72C40DBE5E}"/>
            </c:ext>
          </c:extLst>
        </c:ser>
        <c:dLbls>
          <c:showLegendKey val="0"/>
          <c:showVal val="0"/>
          <c:showCatName val="0"/>
          <c:showSerName val="0"/>
          <c:showPercent val="0"/>
          <c:showBubbleSize val="0"/>
        </c:dLbls>
        <c:gapWidth val="120"/>
        <c:overlap val="100"/>
        <c:axId val="124213120"/>
        <c:axId val="124214656"/>
      </c:barChart>
      <c:catAx>
        <c:axId val="1242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214656"/>
        <c:crosses val="autoZero"/>
        <c:auto val="1"/>
        <c:lblAlgn val="ctr"/>
        <c:lblOffset val="100"/>
        <c:tickLblSkip val="1"/>
        <c:tickMarkSkip val="1"/>
        <c:noMultiLvlLbl val="0"/>
      </c:catAx>
      <c:valAx>
        <c:axId val="124214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2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{0C0034EB-A5AC-439B-9BA1-057848E4D268}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93-4EEA-9423-FEEEA539141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{7E554288-C8DD-45FB-A86F-8286C4B334B9}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93-4EEA-9423-FEEEA539141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{4A1E5029-0AC2-4626-B2D1-29B79AE84E4C}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93-4EEA-9423-FEEEA539141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{14217715-6D79-45EE-8455-B44301DBC063}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93-4EEA-9423-FEEEA539141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{999B2D06-1E0A-4BCD-937F-C513FADAD1B3}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93-4EEA-9423-FEEEA53914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{61DDB0FA-164B-4D0E-B77F-B3F91E035CB4}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93-4EEA-9423-FEEEA53914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{914149F3-4C24-40D4-B464-54738D4C17A3}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93-4EEA-9423-FEEEA53914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{B9A5DF2B-5661-497D-A005-10436200F678}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93-4EEA-9423-FEEEA53914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{B32AB2C7-03EB-4C36-AB4B-024E7ABE66E7}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93-4EEA-9423-FEEEA53914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50.8</c:v>
                </c:pt>
                <c:pt idx="24">
                  <c:v>52.6</c:v>
                </c:pt>
                <c:pt idx="32">
                  <c:v>52.5</c:v>
                </c:pt>
              </c:numCache>
            </c:numRef>
          </c:xVal>
          <c:yVal>
            <c:numRef>
              <c:f>公会計指標分析・財政指標組合せ分析表!$BP$51:$DC$51</c:f>
              <c:numCache>
                <c:formatCode>#,##0.0;"▲ "#,##0.0</c:formatCode>
                <c:ptCount val="40"/>
                <c:pt idx="8">
                  <c:v>107.5</c:v>
                </c:pt>
                <c:pt idx="16">
                  <c:v>105.9</c:v>
                </c:pt>
                <c:pt idx="24">
                  <c:v>97.3</c:v>
                </c:pt>
                <c:pt idx="32">
                  <c:v>87.4</c:v>
                </c:pt>
              </c:numCache>
            </c:numRef>
          </c:yVal>
          <c:smooth val="0"/>
          <c:extLst xmlns:c16r2="http://schemas.microsoft.com/office/drawing/2015/06/chart">
            <c:ext xmlns:c16="http://schemas.microsoft.com/office/drawing/2014/chart" uri="{C3380CC4-5D6E-409C-BE32-E72D297353CC}">
              <c16:uniqueId val="{00000009-A993-4EEA-9423-FEEEA53914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{06468AE5-2C54-4CE5-8655-23851EDBD0E9}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93-4EEA-9423-FEEEA539141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{8C98FE5E-833D-4E3A-9A9D-98440776A9AE}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93-4EEA-9423-FEEEA539141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{C3B8263A-2D2B-49EE-80E4-FCAD247958FD}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93-4EEA-9423-FEEEA539141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{351A115E-64E4-432F-BEB4-651A8AAD3765}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93-4EEA-9423-FEEEA539141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{47486737-AD3C-421D-8110-49BBF08F34D5}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93-4EEA-9423-FEEEA53914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{FA786BC0-D18C-472A-8F92-956E39C6F2F0}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93-4EEA-9423-FEEEA53914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{C3223AB1-0DA9-46B3-845C-C11C951F09FB}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93-4EEA-9423-FEEEA539141A}"/>
                </c:ext>
              </c:extLst>
            </c:dLbl>
            <c:dLbl>
              <c:idx val="24"/>
              <c:layout>
                <c:manualLayout>
                  <c:x val="-3.9605965816511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{25789EBD-41B0-4559-929A-2EAFA8942442}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93-4EEA-9423-FEEEA539141A}"/>
                </c:ext>
              </c:extLst>
            </c:dLbl>
            <c:dLbl>
              <c:idx val="32"/>
              <c:layout>
                <c:manualLayout>
                  <c:x val="-2.455498530329567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{7F635C07-197F-42C0-928F-2D5CB324279F}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93-4EEA-9423-FEEEA53914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62.6</c:v>
                </c:pt>
                <c:pt idx="16">
                  <c:v>63.5</c:v>
                </c:pt>
                <c:pt idx="24">
                  <c:v>66</c:v>
                </c:pt>
                <c:pt idx="32">
                  <c:v>66.3</c:v>
                </c:pt>
              </c:numCache>
            </c:numRef>
          </c:xVal>
          <c:yVal>
            <c:numRef>
              <c:f>公会計指標分析・財政指標組合せ分析表!$BP$55:$DC$55</c:f>
              <c:numCache>
                <c:formatCode>#,##0.0;"▲ "#,##0.0</c:formatCode>
                <c:ptCount val="40"/>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A993-4EEA-9423-FEEEA539141A}"/>
            </c:ext>
          </c:extLst>
        </c:ser>
        <c:dLbls>
          <c:showLegendKey val="0"/>
          <c:showVal val="1"/>
          <c:showCatName val="0"/>
          <c:showSerName val="0"/>
          <c:showPercent val="0"/>
          <c:showBubbleSize val="0"/>
        </c:dLbls>
        <c:axId val="108329984"/>
        <c:axId val="124912768"/>
      </c:scatterChart>
      <c:valAx>
        <c:axId val="108329984"/>
        <c:scaling>
          <c:orientation val="minMax"/>
          <c:max val="68"/>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12768"/>
        <c:crosses val="autoZero"/>
        <c:crossBetween val="midCat"/>
      </c:valAx>
      <c:valAx>
        <c:axId val="124912768"/>
        <c:scaling>
          <c:orientation val="minMax"/>
          <c:max val="12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2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{683B17D7-0FF5-40A5-B8BE-6B371B500465}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A9E-4B84-8D83-9D018507CB7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{EB6F0AF6-D5ED-49CC-A28F-3F9376347DC0}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9E-4B84-8D83-9D018507CB7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{48B4D534-D97B-4F22-B1FF-5D9FB2C01071}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9E-4B84-8D83-9D018507CB7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{B6BC8510-DB64-4B0D-89FC-BABFCE38B6F0}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9E-4B84-8D83-9D018507CB7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{FC23171C-A879-4607-95B8-7AC9517F4179}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9E-4B84-8D83-9D018507CB7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{9B84DB1F-25FE-4F03-9A6F-285424CCFF17}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A9E-4B84-8D83-9D018507CB7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{01DAE86E-E73B-4564-B577-8B2E74C355B1}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A9E-4B84-8D83-9D018507CB7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{83BEF957-19D6-42BA-BAB6-4960E74CF875}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A9E-4B84-8D83-9D018507CB7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{66CB8FF6-2BD0-4EF2-BAAC-E0923F70210F}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A9E-4B84-8D83-9D018507CB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13.9</c:v>
                </c:pt>
                <c:pt idx="16">
                  <c:v>14.2</c:v>
                </c:pt>
                <c:pt idx="24">
                  <c:v>13.7</c:v>
                </c:pt>
                <c:pt idx="32">
                  <c:v>13.3</c:v>
                </c:pt>
              </c:numCache>
            </c:numRef>
          </c:xVal>
          <c:yVal>
            <c:numRef>
              <c:f>公会計指標分析・財政指標組合せ分析表!$BP$73:$DC$73</c:f>
              <c:numCache>
                <c:formatCode>#,##0.0;"▲ "#,##0.0</c:formatCode>
                <c:ptCount val="40"/>
                <c:pt idx="0">
                  <c:v>120.9</c:v>
                </c:pt>
                <c:pt idx="8">
                  <c:v>107.5</c:v>
                </c:pt>
                <c:pt idx="16">
                  <c:v>105.9</c:v>
                </c:pt>
                <c:pt idx="24">
                  <c:v>97.3</c:v>
                </c:pt>
                <c:pt idx="32">
                  <c:v>87.4</c:v>
                </c:pt>
              </c:numCache>
            </c:numRef>
          </c:yVal>
          <c:smooth val="0"/>
          <c:extLst xmlns:c16r2="http://schemas.microsoft.com/office/drawing/2015/06/chart">
            <c:ext xmlns:c16="http://schemas.microsoft.com/office/drawing/2014/chart" uri="{C3380CC4-5D6E-409C-BE32-E72D297353CC}">
              <c16:uniqueId val="{00000009-BA9E-4B84-8D83-9D018507CB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{47CA2A52-4243-4709-973A-B0204DF08113}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A9E-4B84-8D83-9D018507CB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{F1179EF8-2F4D-44F5-862C-532399FF90B7}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9E-4B84-8D83-9D018507CB7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{C6A37087-0627-4301-B438-BE7171A4A040}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9E-4B84-8D83-9D018507CB7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{FB2C1C48-DA47-4B92-A986-1876073A7762}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9E-4B84-8D83-9D018507CB7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{FB33426E-FA89-4CDC-84B1-61368C1F835F}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9E-4B84-8D83-9D018507CB78}"/>
                </c:ext>
              </c:extLst>
            </c:dLbl>
            <c:dLbl>
              <c:idx val="8"/>
              <c:layout>
                <c:manualLayout>
                  <c:x val="-3.107704938935296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{DFE539A5-E265-48DF-B836-885CB9CF9C13}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A9E-4B84-8D83-9D018507CB78}"/>
                </c:ext>
              </c:extLst>
            </c:dLbl>
            <c:dLbl>
              <c:idx val="16"/>
              <c:layout>
                <c:manualLayout>
                  <c:x val="-3.2318933848868303E-2"/>
                  <c:y val="-8.017325761161506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{6A7374FE-7696-4648-B304-0E4EA9F68DD7}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A9E-4B84-8D83-9D018507CB78}"/>
                </c:ext>
              </c:extLst>
            </c:dLbl>
            <c:dLbl>
              <c:idx val="24"/>
              <c:layout>
                <c:manualLayout>
                  <c:x val="-3.1697991619110633E-2"/>
                  <c:y val="-6.192997225165720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{FCEA172C-1C72-41B1-A979-29C00DDFAB70}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A9E-4B84-8D83-9D018507CB78}"/>
                </c:ext>
              </c:extLst>
            </c:dLbl>
            <c:dLbl>
              <c:idx val="32"/>
              <c:layout>
                <c:manualLayout>
                  <c:x val="-3.1570342725075584E-2"/>
                  <c:y val="-4.51463689125403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{602824D5-6152-477C-9447-F60846F172C5}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A9E-4B84-8D83-9D018507CB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BA9E-4B84-8D83-9D018507CB78}"/>
            </c:ext>
          </c:extLst>
        </c:ser>
        <c:dLbls>
          <c:showLegendKey val="0"/>
          <c:showVal val="1"/>
          <c:showCatName val="0"/>
          <c:showSerName val="0"/>
          <c:showPercent val="0"/>
          <c:showBubbleSize val="0"/>
        </c:dLbls>
        <c:axId val="125139584"/>
        <c:axId val="125162240"/>
      </c:scatterChart>
      <c:valAx>
        <c:axId val="125139584"/>
        <c:scaling>
          <c:orientation val="minMax"/>
          <c:max val="14.7"/>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62240"/>
        <c:crosses val="autoZero"/>
        <c:crossBetween val="midCat"/>
      </c:valAx>
      <c:valAx>
        <c:axId val="125162240"/>
        <c:scaling>
          <c:orientation val="minMax"/>
          <c:max val="13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39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令和元年度の分子は、前年度と比較して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要因としては、地方債の償還が進んだことや、会津若松地方広域市町村圏整備組合への負担金及び国営会津宮川農業水利事業にかかる負担金補助の減などによるものである。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ただし、公債費が大きく財政を圧迫しており、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億円を超える見通しとなっている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起債額の上限設定により公債費の縮減に努めていく。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令和元年度の分子は、前年度と比較して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要因としては、地方債発行額の減による地方債現在高の減や、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定年退職者の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による退職手当負担見込額の減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ただし、地方債現在高は依然として高い状況であることから、</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起債額の上限設定により公債費の縮減に努めていく。</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また、充当可能基金の財政調整基金については、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一般的に標準財政規模の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割が適正とされていることから、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千万円を目標に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計画的な積立を実施していく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増減が大きかったのは財政調整基金であり、要因としては、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純繰越金が多かったことによる積立額の増と、年度内の不足財源が縮減したことに伴う繰入金の減によ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全国的に見て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非常に少ない状況であるため、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計画的に積立を実施していく必要がある。当面は、財政調整基金を一般的に適正とされている標準財政規模の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千万円を目標に積み立てるとともに、老朽化が進行している公共施設等の修繕に備えるため、使用料や財産売払収入などを原資に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・行政センター建設整備基金：行政センター（庁舎等）の建設整備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・廃棄物処理施設整備基金：廃棄物処理施設の整備及び廃棄物減量化推進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・森林環境基金：森林の整備及び促進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：町有地売却収入を原資に積立を実施したため。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・行政センター建設準備基金：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当面は財政調整基金を優先に積立を実施するが、財源に余裕がある場合は積立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・公用施設整備基金：公共施設使用料や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町有財産の売却による収入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などを原資に積立を実施する。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：家庭系ごみ処理手数料を原資に積立を実施する。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当面は財政調整基金を優先に積立を実施する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積立の予定なし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a:t>
          </a:r>
          <a:r>
            <a:rPr kumimoji="1" lang="ja-JP" altLang="en-US" sz="1300">
              <a:solidFill>
                <a:schemeClr val="dk1"/>
              </a:solidFill>
              <a:effectLst/>
              <a:latin typeface="+mn-lt"/>
              <a:ea typeface="+mn-ea"/>
              <a:cs typeface="+mn-cs"/>
            </a:rPr>
            <a:t>森林環境譲与税を原資に積立を実施する。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純繰越金が多かったことによる積立額の増と、年度内の不足財源が縮減したことに伴う繰入金の減により、基金残高は前年度と比較して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基金残高は全国的に見て非常に少ない状況であるため、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一般的に適正とされている標準財政規模の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千万円を目標に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を確実に積み立てる等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計画的な積立を実施して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当面は財政調整基金を優先に積立を実施するが、財源に余裕がある場合は積立を実施する。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52.5</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類似団体との比較では上位に位置しているが、橋りょうや公共施設の老朽化が進行しているため、公共施設等総合管理計画個別施設計画に基づき、各施設等の維持管理や賃貸借、除売却などの利活用について決定し、今後も経費の縮減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122767</xdr:rowOff>
    </xdr:from>
    <xdr:to>
      <xdr:col>23</xdr:col>
      <xdr:colOff>136525</xdr:colOff>
      <xdr:row>27</xdr:row>
      <xdr:rowOff>52917</xdr:rowOff>
    </xdr:to>
    <xdr:sp macro="" textlink="">
      <xdr:nvSpPr>
        <xdr:cNvPr id="81" name="楕円 80"/>
        <xdr:cNvSpPr/>
      </xdr:nvSpPr>
      <xdr:spPr>
        <a:xfrm>
          <a:off x="4711700" y="53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145644</xdr:rowOff>
    </xdr:from>
    <xdr:ext cx="405111" cy="259045"/>
    <xdr:sp macro="" textlink="">
      <xdr:nvSpPr>
        <xdr:cNvPr id="82" name="有形固定資産減価償却率該当値テキスト"/>
        <xdr:cNvSpPr txBox="1"/>
      </xdr:nvSpPr>
      <xdr:spPr>
        <a:xfrm>
          <a:off x="4813300" y="520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126365</xdr:rowOff>
    </xdr:from>
    <xdr:to>
      <xdr:col>19</xdr:col>
      <xdr:colOff>187325</xdr:colOff>
      <xdr:row>27</xdr:row>
      <xdr:rowOff>56515</xdr:rowOff>
    </xdr:to>
    <xdr:sp macro="" textlink="">
      <xdr:nvSpPr>
        <xdr:cNvPr id="83" name="楕円 82"/>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2117</xdr:rowOff>
    </xdr:from>
    <xdr:to>
      <xdr:col>23</xdr:col>
      <xdr:colOff>85725</xdr:colOff>
      <xdr:row>27</xdr:row>
      <xdr:rowOff>5715</xdr:rowOff>
    </xdr:to>
    <xdr:cxnSp macro="">
      <xdr:nvCxnSpPr>
        <xdr:cNvPr id="84" name="直線コネクタ 83"/>
        <xdr:cNvCxnSpPr/>
      </xdr:nvCxnSpPr>
      <xdr:spPr>
        <a:xfrm flipV="1">
          <a:off x="4051300" y="5402792"/>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61595</xdr:rowOff>
    </xdr:from>
    <xdr:to>
      <xdr:col>15</xdr:col>
      <xdr:colOff>187325</xdr:colOff>
      <xdr:row>26</xdr:row>
      <xdr:rowOff>163195</xdr:rowOff>
    </xdr:to>
    <xdr:sp macro="" textlink="">
      <xdr:nvSpPr>
        <xdr:cNvPr id="85" name="楕円 84"/>
        <xdr:cNvSpPr/>
      </xdr:nvSpPr>
      <xdr:spPr>
        <a:xfrm>
          <a:off x="3238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112395</xdr:rowOff>
    </xdr:from>
    <xdr:to>
      <xdr:col>19</xdr:col>
      <xdr:colOff>136525</xdr:colOff>
      <xdr:row>27</xdr:row>
      <xdr:rowOff>5715</xdr:rowOff>
    </xdr:to>
    <xdr:cxnSp macro="">
      <xdr:nvCxnSpPr>
        <xdr:cNvPr id="86" name="直線コネクタ 85"/>
        <xdr:cNvCxnSpPr/>
      </xdr:nvCxnSpPr>
      <xdr:spPr>
        <a:xfrm>
          <a:off x="3289300" y="534162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168275</xdr:rowOff>
    </xdr:from>
    <xdr:to>
      <xdr:col>11</xdr:col>
      <xdr:colOff>187325</xdr:colOff>
      <xdr:row>26</xdr:row>
      <xdr:rowOff>98425</xdr:rowOff>
    </xdr:to>
    <xdr:sp macro="" textlink="">
      <xdr:nvSpPr>
        <xdr:cNvPr id="87" name="楕円 86"/>
        <xdr:cNvSpPr/>
      </xdr:nvSpPr>
      <xdr:spPr>
        <a:xfrm>
          <a:off x="2476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47625</xdr:rowOff>
    </xdr:from>
    <xdr:to>
      <xdr:col>15</xdr:col>
      <xdr:colOff>136525</xdr:colOff>
      <xdr:row>26</xdr:row>
      <xdr:rowOff>112395</xdr:rowOff>
    </xdr:to>
    <xdr:cxnSp macro="">
      <xdr:nvCxnSpPr>
        <xdr:cNvPr id="88" name="直線コネクタ 87"/>
        <xdr:cNvCxnSpPr/>
      </xdr:nvCxnSpPr>
      <xdr:spPr>
        <a:xfrm>
          <a:off x="2527300" y="527685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89" name="n_1ave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0" name="n_2aveValue有形固定資産減価償却率"/>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1"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2" name="n_4aveValue有形固定資産減価償却率"/>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73042</xdr:rowOff>
    </xdr:from>
    <xdr:ext cx="405111" cy="259045"/>
    <xdr:sp macro="" textlink="">
      <xdr:nvSpPr>
        <xdr:cNvPr id="93" name="n_1mainValue有形固定資産減価償却率"/>
        <xdr:cNvSpPr txBox="1"/>
      </xdr:nvSpPr>
      <xdr:spPr>
        <a:xfrm>
          <a:off x="38360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8272</xdr:rowOff>
    </xdr:from>
    <xdr:ext cx="405111" cy="259045"/>
    <xdr:sp macro="" textlink="">
      <xdr:nvSpPr>
        <xdr:cNvPr id="94" name="n_2mainValue有形固定資産減価償却率"/>
        <xdr:cNvSpPr txBox="1"/>
      </xdr:nvSpPr>
      <xdr:spPr>
        <a:xfrm>
          <a:off x="3086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114952</xdr:rowOff>
    </xdr:from>
    <xdr:ext cx="405111" cy="259045"/>
    <xdr:sp macro="" textlink="">
      <xdr:nvSpPr>
        <xdr:cNvPr id="95" name="n_3mainValue有形固定資産減価償却率"/>
        <xdr:cNvSpPr txBox="1"/>
      </xdr:nvSpPr>
      <xdr:spPr>
        <a:xfrm>
          <a:off x="2324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609.6</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ポイントの減となったが、前年度同様に県平均よりも高く、類似団体順位も下位に位置している。平成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年度にかけて行われた第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教育施設適正配置事業により発行した地方債の現在高が多く、それに充当できる基金残高も少なくなっている。財政に余裕がない状況が続いている為、計画的に基金に積立を実施しながら、事業量の調整と起債額の抑制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3" name="テキスト ボックス 112"/>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9" name="テキスト ボックス 118"/>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3" name="直線コネクタ 122"/>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4"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5" name="直線コネクタ 124"/>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6"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7" name="直線コネクタ 126"/>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8" name="債務償還比率平均値テキスト"/>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9" name="フローチャート: 判断 128"/>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0" name="フローチャート: 判断 129"/>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1" name="フローチャート: 判断 130"/>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2" name="フローチャート: 判断 131"/>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3" name="フローチャート: 判断 132"/>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131851</xdr:rowOff>
    </xdr:from>
    <xdr:to>
      <xdr:col>76</xdr:col>
      <xdr:colOff>73025</xdr:colOff>
      <xdr:row>32</xdr:row>
      <xdr:rowOff>62001</xdr:rowOff>
    </xdr:to>
    <xdr:sp macro="" textlink="">
      <xdr:nvSpPr>
        <xdr:cNvPr id="139" name="楕円 138"/>
        <xdr:cNvSpPr/>
      </xdr:nvSpPr>
      <xdr:spPr>
        <a:xfrm>
          <a:off x="14744700" y="62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110278</xdr:rowOff>
    </xdr:from>
    <xdr:ext cx="469744" cy="259045"/>
    <xdr:sp macro="" textlink="">
      <xdr:nvSpPr>
        <xdr:cNvPr id="140" name="債務償還比率該当値テキスト"/>
        <xdr:cNvSpPr txBox="1"/>
      </xdr:nvSpPr>
      <xdr:spPr>
        <a:xfrm>
          <a:off x="14846300" y="619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79146</xdr:rowOff>
    </xdr:from>
    <xdr:to>
      <xdr:col>72</xdr:col>
      <xdr:colOff>123825</xdr:colOff>
      <xdr:row>33</xdr:row>
      <xdr:rowOff>9296</xdr:rowOff>
    </xdr:to>
    <xdr:sp macro="" textlink="">
      <xdr:nvSpPr>
        <xdr:cNvPr id="141" name="楕円 140"/>
        <xdr:cNvSpPr/>
      </xdr:nvSpPr>
      <xdr:spPr>
        <a:xfrm>
          <a:off x="14033500" y="63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11201</xdr:rowOff>
    </xdr:from>
    <xdr:to>
      <xdr:col>76</xdr:col>
      <xdr:colOff>22225</xdr:colOff>
      <xdr:row>32</xdr:row>
      <xdr:rowOff>129946</xdr:rowOff>
    </xdr:to>
    <xdr:cxnSp macro="">
      <xdr:nvCxnSpPr>
        <xdr:cNvPr id="142" name="直線コネクタ 141"/>
        <xdr:cNvCxnSpPr/>
      </xdr:nvCxnSpPr>
      <xdr:spPr>
        <a:xfrm flipV="1">
          <a:off x="14084300" y="6269126"/>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122758</xdr:rowOff>
    </xdr:from>
    <xdr:to>
      <xdr:col>68</xdr:col>
      <xdr:colOff>123825</xdr:colOff>
      <xdr:row>33</xdr:row>
      <xdr:rowOff>52908</xdr:rowOff>
    </xdr:to>
    <xdr:sp macro="" textlink="">
      <xdr:nvSpPr>
        <xdr:cNvPr id="143" name="楕円 142"/>
        <xdr:cNvSpPr/>
      </xdr:nvSpPr>
      <xdr:spPr>
        <a:xfrm>
          <a:off x="13271500" y="63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129946</xdr:rowOff>
    </xdr:from>
    <xdr:to>
      <xdr:col>72</xdr:col>
      <xdr:colOff>73025</xdr:colOff>
      <xdr:row>33</xdr:row>
      <xdr:rowOff>2108</xdr:rowOff>
    </xdr:to>
    <xdr:cxnSp macro="">
      <xdr:nvCxnSpPr>
        <xdr:cNvPr id="144" name="直線コネクタ 143"/>
        <xdr:cNvCxnSpPr/>
      </xdr:nvCxnSpPr>
      <xdr:spPr>
        <a:xfrm flipV="1">
          <a:off x="13322300" y="6387871"/>
          <a:ext cx="7620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13488</xdr:rowOff>
    </xdr:from>
    <xdr:to>
      <xdr:col>64</xdr:col>
      <xdr:colOff>123825</xdr:colOff>
      <xdr:row>33</xdr:row>
      <xdr:rowOff>115088</xdr:rowOff>
    </xdr:to>
    <xdr:sp macro="" textlink="">
      <xdr:nvSpPr>
        <xdr:cNvPr id="145" name="楕円 144"/>
        <xdr:cNvSpPr/>
      </xdr:nvSpPr>
      <xdr:spPr>
        <a:xfrm>
          <a:off x="12509500" y="64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2108</xdr:rowOff>
    </xdr:from>
    <xdr:to>
      <xdr:col>68</xdr:col>
      <xdr:colOff>73025</xdr:colOff>
      <xdr:row>33</xdr:row>
      <xdr:rowOff>64288</xdr:rowOff>
    </xdr:to>
    <xdr:cxnSp macro="">
      <xdr:nvCxnSpPr>
        <xdr:cNvPr id="146" name="直線コネクタ 145"/>
        <xdr:cNvCxnSpPr/>
      </xdr:nvCxnSpPr>
      <xdr:spPr>
        <a:xfrm flipV="1">
          <a:off x="12560300" y="6431483"/>
          <a:ext cx="762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1829</xdr:rowOff>
    </xdr:from>
    <xdr:to>
      <xdr:col>60</xdr:col>
      <xdr:colOff>123825</xdr:colOff>
      <xdr:row>33</xdr:row>
      <xdr:rowOff>103429</xdr:rowOff>
    </xdr:to>
    <xdr:sp macro="" textlink="">
      <xdr:nvSpPr>
        <xdr:cNvPr id="147" name="楕円 146"/>
        <xdr:cNvSpPr/>
      </xdr:nvSpPr>
      <xdr:spPr>
        <a:xfrm>
          <a:off x="11747500" y="64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52629</xdr:rowOff>
    </xdr:from>
    <xdr:to>
      <xdr:col>64</xdr:col>
      <xdr:colOff>73025</xdr:colOff>
      <xdr:row>33</xdr:row>
      <xdr:rowOff>64288</xdr:rowOff>
    </xdr:to>
    <xdr:cxnSp macro="">
      <xdr:nvCxnSpPr>
        <xdr:cNvPr id="148" name="直線コネクタ 147"/>
        <xdr:cNvCxnSpPr/>
      </xdr:nvCxnSpPr>
      <xdr:spPr>
        <a:xfrm>
          <a:off x="11798300" y="6482004"/>
          <a:ext cx="762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9" name="n_1aveValue債務償還比率"/>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50" name="n_2aveValue債務償還比率"/>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51" name="n_3aveValue債務償還比率"/>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2" name="n_4aveValue債務償還比率"/>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423</xdr:rowOff>
    </xdr:from>
    <xdr:ext cx="469744" cy="259045"/>
    <xdr:sp macro="" textlink="">
      <xdr:nvSpPr>
        <xdr:cNvPr id="153" name="n_1mainValue債務償還比率"/>
        <xdr:cNvSpPr txBox="1"/>
      </xdr:nvSpPr>
      <xdr:spPr>
        <a:xfrm>
          <a:off x="13836727" y="64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44035</xdr:rowOff>
    </xdr:from>
    <xdr:ext cx="469744" cy="259045"/>
    <xdr:sp macro="" textlink="">
      <xdr:nvSpPr>
        <xdr:cNvPr id="154" name="n_2mainValue債務償還比率"/>
        <xdr:cNvSpPr txBox="1"/>
      </xdr:nvSpPr>
      <xdr:spPr>
        <a:xfrm>
          <a:off x="13087427" y="64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106215</xdr:rowOff>
    </xdr:from>
    <xdr:ext cx="469744" cy="259045"/>
    <xdr:sp macro="" textlink="">
      <xdr:nvSpPr>
        <xdr:cNvPr id="155" name="n_3mainValue債務償還比率"/>
        <xdr:cNvSpPr txBox="1"/>
      </xdr:nvSpPr>
      <xdr:spPr>
        <a:xfrm>
          <a:off x="12325427" y="65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94556</xdr:rowOff>
    </xdr:from>
    <xdr:ext cx="469744" cy="259045"/>
    <xdr:sp macro="" textlink="">
      <xdr:nvSpPr>
        <xdr:cNvPr id="156" name="n_4mainValue債務償還比率"/>
        <xdr:cNvSpPr txBox="1"/>
      </xdr:nvSpPr>
      <xdr:spPr>
        <a:xfrm>
          <a:off x="11563427" y="65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107696</xdr:rowOff>
    </xdr:from>
    <xdr:to>
      <xdr:col>24</xdr:col>
      <xdr:colOff>114300</xdr:colOff>
      <xdr:row>35</xdr:row>
      <xdr:rowOff>37846</xdr:rowOff>
    </xdr:to>
    <xdr:sp macro="" textlink="">
      <xdr:nvSpPr>
        <xdr:cNvPr id="71" name="楕円 70"/>
        <xdr:cNvSpPr/>
      </xdr:nvSpPr>
      <xdr:spPr>
        <a:xfrm>
          <a:off x="4584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130573</xdr:rowOff>
    </xdr:from>
    <xdr:ext cx="405111" cy="259045"/>
    <xdr:sp macro="" textlink="">
      <xdr:nvSpPr>
        <xdr:cNvPr id="72" name="【道路】&#10;有形固定資産減価償却率該当値テキスト"/>
        <xdr:cNvSpPr txBox="1"/>
      </xdr:nvSpPr>
      <xdr:spPr>
        <a:xfrm>
          <a:off x="4673600" y="57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109982</xdr:rowOff>
    </xdr:from>
    <xdr:to>
      <xdr:col>20</xdr:col>
      <xdr:colOff>38100</xdr:colOff>
      <xdr:row>35</xdr:row>
      <xdr:rowOff>40132</xdr:rowOff>
    </xdr:to>
    <xdr:sp macro="" textlink="">
      <xdr:nvSpPr>
        <xdr:cNvPr id="73" name="楕円 72"/>
        <xdr:cNvSpPr/>
      </xdr:nvSpPr>
      <xdr:spPr>
        <a:xfrm>
          <a:off x="3746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158496</xdr:rowOff>
    </xdr:from>
    <xdr:to>
      <xdr:col>24</xdr:col>
      <xdr:colOff>63500</xdr:colOff>
      <xdr:row>34</xdr:row>
      <xdr:rowOff>160782</xdr:rowOff>
    </xdr:to>
    <xdr:cxnSp macro="">
      <xdr:nvCxnSpPr>
        <xdr:cNvPr id="74" name="直線コネクタ 73"/>
        <xdr:cNvCxnSpPr/>
      </xdr:nvCxnSpPr>
      <xdr:spPr>
        <a:xfrm flipV="1">
          <a:off x="3797300" y="59877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64262</xdr:rowOff>
    </xdr:from>
    <xdr:to>
      <xdr:col>15</xdr:col>
      <xdr:colOff>101600</xdr:colOff>
      <xdr:row>34</xdr:row>
      <xdr:rowOff>165862</xdr:rowOff>
    </xdr:to>
    <xdr:sp macro="" textlink="">
      <xdr:nvSpPr>
        <xdr:cNvPr id="75" name="楕円 74"/>
        <xdr:cNvSpPr/>
      </xdr:nvSpPr>
      <xdr:spPr>
        <a:xfrm>
          <a:off x="2857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115062</xdr:rowOff>
    </xdr:from>
    <xdr:to>
      <xdr:col>19</xdr:col>
      <xdr:colOff>177800</xdr:colOff>
      <xdr:row>34</xdr:row>
      <xdr:rowOff>160782</xdr:rowOff>
    </xdr:to>
    <xdr:cxnSp macro="">
      <xdr:nvCxnSpPr>
        <xdr:cNvPr id="76" name="直線コネクタ 75"/>
        <xdr:cNvCxnSpPr/>
      </xdr:nvCxnSpPr>
      <xdr:spPr>
        <a:xfrm>
          <a:off x="2908300" y="59443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20828</xdr:rowOff>
    </xdr:from>
    <xdr:to>
      <xdr:col>10</xdr:col>
      <xdr:colOff>165100</xdr:colOff>
      <xdr:row>34</xdr:row>
      <xdr:rowOff>122428</xdr:rowOff>
    </xdr:to>
    <xdr:sp macro="" textlink="">
      <xdr:nvSpPr>
        <xdr:cNvPr id="77" name="楕円 76"/>
        <xdr:cNvSpPr/>
      </xdr:nvSpPr>
      <xdr:spPr>
        <a:xfrm>
          <a:off x="1968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71628</xdr:rowOff>
    </xdr:from>
    <xdr:to>
      <xdr:col>15</xdr:col>
      <xdr:colOff>50800</xdr:colOff>
      <xdr:row>34</xdr:row>
      <xdr:rowOff>115062</xdr:rowOff>
    </xdr:to>
    <xdr:cxnSp macro="">
      <xdr:nvCxnSpPr>
        <xdr:cNvPr id="78" name="直線コネクタ 77"/>
        <xdr:cNvCxnSpPr/>
      </xdr:nvCxnSpPr>
      <xdr:spPr>
        <a:xfrm>
          <a:off x="2019300" y="59009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9"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0"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1"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56659</xdr:rowOff>
    </xdr:from>
    <xdr:ext cx="405111" cy="259045"/>
    <xdr:sp macro="" textlink="">
      <xdr:nvSpPr>
        <xdr:cNvPr id="83" name="n_1mainValue【道路】&#10;有形固定資産減価償却率"/>
        <xdr:cNvSpPr txBox="1"/>
      </xdr:nvSpPr>
      <xdr:spPr>
        <a:xfrm>
          <a:off x="35820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10939</xdr:rowOff>
    </xdr:from>
    <xdr:ext cx="405111" cy="259045"/>
    <xdr:sp macro="" textlink="">
      <xdr:nvSpPr>
        <xdr:cNvPr id="84" name="n_2mainValue【道路】&#10;有形固定資産減価償却率"/>
        <xdr:cNvSpPr txBox="1"/>
      </xdr:nvSpPr>
      <xdr:spPr>
        <a:xfrm>
          <a:off x="27057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138955</xdr:rowOff>
    </xdr:from>
    <xdr:ext cx="405111" cy="259045"/>
    <xdr:sp macro="" textlink="">
      <xdr:nvSpPr>
        <xdr:cNvPr id="85" name="n_3mainValue【道路】&#10;有形固定資産減価償却率"/>
        <xdr:cNvSpPr txBox="1"/>
      </xdr:nvSpPr>
      <xdr:spPr>
        <a:xfrm>
          <a:off x="1816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9" name="直線コネクタ 108"/>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0"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1" name="直線コネクタ 110"/>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2"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3" name="直線コネクタ 112"/>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4"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5" name="フローチャート: 判断 114"/>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6" name="フローチャート: 判断 115"/>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7" name="フローチャート: 判断 116"/>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8" name="フローチャート: 判断 117"/>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9" name="フローチャート: 判断 118"/>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144425</xdr:rowOff>
    </xdr:from>
    <xdr:to>
      <xdr:col>55</xdr:col>
      <xdr:colOff>50800</xdr:colOff>
      <xdr:row>38</xdr:row>
      <xdr:rowOff>74575</xdr:rowOff>
    </xdr:to>
    <xdr:sp macro="" textlink="">
      <xdr:nvSpPr>
        <xdr:cNvPr id="125" name="楕円 124"/>
        <xdr:cNvSpPr/>
      </xdr:nvSpPr>
      <xdr:spPr>
        <a:xfrm>
          <a:off x="10426700" y="64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167302</xdr:rowOff>
    </xdr:from>
    <xdr:ext cx="534377" cy="259045"/>
    <xdr:sp macro="" textlink="">
      <xdr:nvSpPr>
        <xdr:cNvPr id="126" name="【道路】&#10;一人当たり延長該当値テキスト"/>
        <xdr:cNvSpPr txBox="1"/>
      </xdr:nvSpPr>
      <xdr:spPr>
        <a:xfrm>
          <a:off x="10515600" y="63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159112</xdr:rowOff>
    </xdr:from>
    <xdr:to>
      <xdr:col>50</xdr:col>
      <xdr:colOff>165100</xdr:colOff>
      <xdr:row>38</xdr:row>
      <xdr:rowOff>89262</xdr:rowOff>
    </xdr:to>
    <xdr:sp macro="" textlink="">
      <xdr:nvSpPr>
        <xdr:cNvPr id="127" name="楕円 126"/>
        <xdr:cNvSpPr/>
      </xdr:nvSpPr>
      <xdr:spPr>
        <a:xfrm>
          <a:off x="9588500" y="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23775</xdr:rowOff>
    </xdr:from>
    <xdr:to>
      <xdr:col>55</xdr:col>
      <xdr:colOff>0</xdr:colOff>
      <xdr:row>38</xdr:row>
      <xdr:rowOff>38462</xdr:rowOff>
    </xdr:to>
    <xdr:cxnSp macro="">
      <xdr:nvCxnSpPr>
        <xdr:cNvPr id="128" name="直線コネクタ 127"/>
        <xdr:cNvCxnSpPr/>
      </xdr:nvCxnSpPr>
      <xdr:spPr>
        <a:xfrm flipV="1">
          <a:off x="9639300" y="6538875"/>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4216</xdr:rowOff>
    </xdr:from>
    <xdr:to>
      <xdr:col>46</xdr:col>
      <xdr:colOff>38100</xdr:colOff>
      <xdr:row>38</xdr:row>
      <xdr:rowOff>105816</xdr:rowOff>
    </xdr:to>
    <xdr:sp macro="" textlink="">
      <xdr:nvSpPr>
        <xdr:cNvPr id="129" name="楕円 128"/>
        <xdr:cNvSpPr/>
      </xdr:nvSpPr>
      <xdr:spPr>
        <a:xfrm>
          <a:off x="8699500" y="65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38462</xdr:rowOff>
    </xdr:from>
    <xdr:to>
      <xdr:col>50</xdr:col>
      <xdr:colOff>114300</xdr:colOff>
      <xdr:row>38</xdr:row>
      <xdr:rowOff>55016</xdr:rowOff>
    </xdr:to>
    <xdr:cxnSp macro="">
      <xdr:nvCxnSpPr>
        <xdr:cNvPr id="130" name="直線コネクタ 129"/>
        <xdr:cNvCxnSpPr/>
      </xdr:nvCxnSpPr>
      <xdr:spPr>
        <a:xfrm flipV="1">
          <a:off x="8750300" y="6553562"/>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15513</xdr:rowOff>
    </xdr:from>
    <xdr:to>
      <xdr:col>41</xdr:col>
      <xdr:colOff>101600</xdr:colOff>
      <xdr:row>38</xdr:row>
      <xdr:rowOff>117113</xdr:rowOff>
    </xdr:to>
    <xdr:sp macro="" textlink="">
      <xdr:nvSpPr>
        <xdr:cNvPr id="131" name="楕円 130"/>
        <xdr:cNvSpPr/>
      </xdr:nvSpPr>
      <xdr:spPr>
        <a:xfrm>
          <a:off x="7810500" y="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55016</xdr:rowOff>
    </xdr:from>
    <xdr:to>
      <xdr:col>45</xdr:col>
      <xdr:colOff>177800</xdr:colOff>
      <xdr:row>38</xdr:row>
      <xdr:rowOff>66313</xdr:rowOff>
    </xdr:to>
    <xdr:cxnSp macro="">
      <xdr:nvCxnSpPr>
        <xdr:cNvPr id="132" name="直線コネクタ 131"/>
        <xdr:cNvCxnSpPr/>
      </xdr:nvCxnSpPr>
      <xdr:spPr>
        <a:xfrm flipV="1">
          <a:off x="7861300" y="6570116"/>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3"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4" name="n_2aveValue【道路】&#10;一人当たり延長"/>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35"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6"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105789</xdr:rowOff>
    </xdr:from>
    <xdr:ext cx="534377" cy="259045"/>
    <xdr:sp macro="" textlink="">
      <xdr:nvSpPr>
        <xdr:cNvPr id="137" name="n_1mainValue【道路】&#10;一人当たり延長"/>
        <xdr:cNvSpPr txBox="1"/>
      </xdr:nvSpPr>
      <xdr:spPr>
        <a:xfrm>
          <a:off x="9359411" y="62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122343</xdr:rowOff>
    </xdr:from>
    <xdr:ext cx="534377" cy="259045"/>
    <xdr:sp macro="" textlink="">
      <xdr:nvSpPr>
        <xdr:cNvPr id="138" name="n_2mainValue【道路】&#10;一人当たり延長"/>
        <xdr:cNvSpPr txBox="1"/>
      </xdr:nvSpPr>
      <xdr:spPr>
        <a:xfrm>
          <a:off x="8483111" y="62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133640</xdr:rowOff>
    </xdr:from>
    <xdr:ext cx="534377" cy="259045"/>
    <xdr:sp macro="" textlink="">
      <xdr:nvSpPr>
        <xdr:cNvPr id="139" name="n_3mainValue【道路】&#10;一人当たり延長"/>
        <xdr:cNvSpPr txBox="1"/>
      </xdr:nvSpPr>
      <xdr:spPr>
        <a:xfrm>
          <a:off x="7594111" y="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65" name="直線コネクタ 164"/>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0"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フローチャート: 判断 170"/>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2" name="フローチャート: 判断 171"/>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1" name="楕円 180"/>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82"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83" name="楕円 182"/>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17962</xdr:rowOff>
    </xdr:to>
    <xdr:cxnSp macro="">
      <xdr:nvCxnSpPr>
        <xdr:cNvPr id="184" name="直線コネクタ 183"/>
        <xdr:cNvCxnSpPr/>
      </xdr:nvCxnSpPr>
      <xdr:spPr>
        <a:xfrm flipV="1">
          <a:off x="3797300" y="104715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85" name="楕円 184"/>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61</xdr:row>
      <xdr:rowOff>17962</xdr:rowOff>
    </xdr:to>
    <xdr:cxnSp macro="">
      <xdr:nvCxnSpPr>
        <xdr:cNvPr id="186" name="直線コネクタ 185"/>
        <xdr:cNvCxnSpPr/>
      </xdr:nvCxnSpPr>
      <xdr:spPr>
        <a:xfrm>
          <a:off x="2908300" y="10450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7" name="楕円 186"/>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163285</xdr:rowOff>
    </xdr:to>
    <xdr:cxnSp macro="">
      <xdr:nvCxnSpPr>
        <xdr:cNvPr id="188" name="直線コネクタ 187"/>
        <xdr:cNvCxnSpPr/>
      </xdr:nvCxnSpPr>
      <xdr:spPr>
        <a:xfrm>
          <a:off x="2019300" y="104241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193" name="n_1mainValue【橋りょう・トンネル】&#10;有形固定資産減価償却率"/>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194" name="n_2mainValue【橋りょう・トンネル】&#10;有形固定資産減価償却率"/>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95" name="n_3mainValue【橋りょう・トンネ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9" name="直線コネクタ 218"/>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0"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21" name="直線コネクタ 220"/>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22"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23" name="直線コネクタ 222"/>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24" name="【橋りょう・トンネル】&#10;一人当たり有形固定資産（償却資産）額平均値テキスト"/>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25" name="フローチャート: 判断 224"/>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26" name="フローチャート: 判断 225"/>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27" name="フローチャート: 判断 226"/>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28" name="フローチャート: 判断 227"/>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9" name="フローチャート: 判断 228"/>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102095</xdr:rowOff>
    </xdr:from>
    <xdr:to>
      <xdr:col>55</xdr:col>
      <xdr:colOff>50800</xdr:colOff>
      <xdr:row>62</xdr:row>
      <xdr:rowOff>32245</xdr:rowOff>
    </xdr:to>
    <xdr:sp macro="" textlink="">
      <xdr:nvSpPr>
        <xdr:cNvPr id="235" name="楕円 234"/>
        <xdr:cNvSpPr/>
      </xdr:nvSpPr>
      <xdr:spPr>
        <a:xfrm>
          <a:off x="10426700" y="105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124972</xdr:rowOff>
    </xdr:from>
    <xdr:ext cx="599010" cy="259045"/>
    <xdr:sp macro="" textlink="">
      <xdr:nvSpPr>
        <xdr:cNvPr id="236" name="【橋りょう・トンネル】&#10;一人当たり有形固定資産（償却資産）額該当値テキスト"/>
        <xdr:cNvSpPr txBox="1"/>
      </xdr:nvSpPr>
      <xdr:spPr>
        <a:xfrm>
          <a:off x="10515600" y="1041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113242</xdr:rowOff>
    </xdr:from>
    <xdr:to>
      <xdr:col>50</xdr:col>
      <xdr:colOff>165100</xdr:colOff>
      <xdr:row>62</xdr:row>
      <xdr:rowOff>43392</xdr:rowOff>
    </xdr:to>
    <xdr:sp macro="" textlink="">
      <xdr:nvSpPr>
        <xdr:cNvPr id="237" name="楕円 236"/>
        <xdr:cNvSpPr/>
      </xdr:nvSpPr>
      <xdr:spPr>
        <a:xfrm>
          <a:off x="9588500" y="105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152895</xdr:rowOff>
    </xdr:from>
    <xdr:to>
      <xdr:col>55</xdr:col>
      <xdr:colOff>0</xdr:colOff>
      <xdr:row>61</xdr:row>
      <xdr:rowOff>164042</xdr:rowOff>
    </xdr:to>
    <xdr:cxnSp macro="">
      <xdr:nvCxnSpPr>
        <xdr:cNvPr id="238" name="直線コネクタ 237"/>
        <xdr:cNvCxnSpPr/>
      </xdr:nvCxnSpPr>
      <xdr:spPr>
        <a:xfrm flipV="1">
          <a:off x="9639300" y="10611345"/>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121270</xdr:rowOff>
    </xdr:from>
    <xdr:to>
      <xdr:col>46</xdr:col>
      <xdr:colOff>38100</xdr:colOff>
      <xdr:row>62</xdr:row>
      <xdr:rowOff>51420</xdr:rowOff>
    </xdr:to>
    <xdr:sp macro="" textlink="">
      <xdr:nvSpPr>
        <xdr:cNvPr id="239" name="楕円 238"/>
        <xdr:cNvSpPr/>
      </xdr:nvSpPr>
      <xdr:spPr>
        <a:xfrm>
          <a:off x="8699500" y="105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164042</xdr:rowOff>
    </xdr:from>
    <xdr:to>
      <xdr:col>50</xdr:col>
      <xdr:colOff>114300</xdr:colOff>
      <xdr:row>62</xdr:row>
      <xdr:rowOff>620</xdr:rowOff>
    </xdr:to>
    <xdr:cxnSp macro="">
      <xdr:nvCxnSpPr>
        <xdr:cNvPr id="240" name="直線コネクタ 239"/>
        <xdr:cNvCxnSpPr/>
      </xdr:nvCxnSpPr>
      <xdr:spPr>
        <a:xfrm flipV="1">
          <a:off x="8750300" y="10622492"/>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124382</xdr:rowOff>
    </xdr:from>
    <xdr:to>
      <xdr:col>41</xdr:col>
      <xdr:colOff>101600</xdr:colOff>
      <xdr:row>62</xdr:row>
      <xdr:rowOff>54532</xdr:rowOff>
    </xdr:to>
    <xdr:sp macro="" textlink="">
      <xdr:nvSpPr>
        <xdr:cNvPr id="241" name="楕円 240"/>
        <xdr:cNvSpPr/>
      </xdr:nvSpPr>
      <xdr:spPr>
        <a:xfrm>
          <a:off x="7810500" y="10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620</xdr:rowOff>
    </xdr:from>
    <xdr:to>
      <xdr:col>45</xdr:col>
      <xdr:colOff>177800</xdr:colOff>
      <xdr:row>62</xdr:row>
      <xdr:rowOff>3732</xdr:rowOff>
    </xdr:to>
    <xdr:cxnSp macro="">
      <xdr:nvCxnSpPr>
        <xdr:cNvPr id="242" name="直線コネクタ 241"/>
        <xdr:cNvCxnSpPr/>
      </xdr:nvCxnSpPr>
      <xdr:spPr>
        <a:xfrm flipV="1">
          <a:off x="7861300" y="10630520"/>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43" name="n_1aveValue【橋りょう・トンネル】&#10;一人当たり有形固定資産（償却資産）額"/>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44" name="n_2aveValue【橋りょう・トンネル】&#10;一人当たり有形固定資産（償却資産）額"/>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45" name="n_3aveValue【橋りょう・トンネル】&#10;一人当たり有形固定資産（償却資産）額"/>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46"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59919</xdr:rowOff>
    </xdr:from>
    <xdr:ext cx="599010" cy="259045"/>
    <xdr:sp macro="" textlink="">
      <xdr:nvSpPr>
        <xdr:cNvPr id="247" name="n_1mainValue【橋りょう・トンネル】&#10;一人当たり有形固定資産（償却資産）額"/>
        <xdr:cNvSpPr txBox="1"/>
      </xdr:nvSpPr>
      <xdr:spPr>
        <a:xfrm>
          <a:off x="9327095" y="1034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67947</xdr:rowOff>
    </xdr:from>
    <xdr:ext cx="599010" cy="259045"/>
    <xdr:sp macro="" textlink="">
      <xdr:nvSpPr>
        <xdr:cNvPr id="248" name="n_2mainValue【橋りょう・トンネル】&#10;一人当たり有形固定資産（償却資産）額"/>
        <xdr:cNvSpPr txBox="1"/>
      </xdr:nvSpPr>
      <xdr:spPr>
        <a:xfrm>
          <a:off x="8450795" y="103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71059</xdr:rowOff>
    </xdr:from>
    <xdr:ext cx="599010" cy="259045"/>
    <xdr:sp macro="" textlink="">
      <xdr:nvSpPr>
        <xdr:cNvPr id="249" name="n_3mainValue【橋りょう・トンネル】&#10;一人当たり有形固定資産（償却資産）額"/>
        <xdr:cNvSpPr txBox="1"/>
      </xdr:nvSpPr>
      <xdr:spPr>
        <a:xfrm>
          <a:off x="7561795" y="1035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75" name="直線コネクタ 274"/>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76"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77" name="直線コネクタ 27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78"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79" name="直線コネクタ 278"/>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80" name="【公営住宅】&#10;有形固定資産減価償却率平均値テキスト"/>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81" name="フローチャート: 判断 280"/>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2" name="フローチャート: 判断 281"/>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83" name="フローチャート: 判断 282"/>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4" name="フローチャート: 判断 283"/>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85" name="フローチャート: 判断 284"/>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1" name="楕円 290"/>
        <xdr:cNvSpPr/>
      </xdr:nvSpPr>
      <xdr:spPr>
        <a:xfrm>
          <a:off x="4584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153506</xdr:rowOff>
    </xdr:from>
    <xdr:ext cx="405111" cy="259045"/>
    <xdr:sp macro="" textlink="">
      <xdr:nvSpPr>
        <xdr:cNvPr id="292" name="【公営住宅】&#10;有形固定資産減価償却率該当値テキスト"/>
        <xdr:cNvSpPr txBox="1"/>
      </xdr:nvSpPr>
      <xdr:spPr>
        <a:xfrm>
          <a:off x="4673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144055</xdr:rowOff>
    </xdr:from>
    <xdr:to>
      <xdr:col>20</xdr:col>
      <xdr:colOff>38100</xdr:colOff>
      <xdr:row>83</xdr:row>
      <xdr:rowOff>74205</xdr:rowOff>
    </xdr:to>
    <xdr:sp macro="" textlink="">
      <xdr:nvSpPr>
        <xdr:cNvPr id="293" name="楕円 292"/>
        <xdr:cNvSpPr/>
      </xdr:nvSpPr>
      <xdr:spPr>
        <a:xfrm>
          <a:off x="3746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23405</xdr:rowOff>
    </xdr:from>
    <xdr:to>
      <xdr:col>24</xdr:col>
      <xdr:colOff>63500</xdr:colOff>
      <xdr:row>83</xdr:row>
      <xdr:rowOff>54429</xdr:rowOff>
    </xdr:to>
    <xdr:cxnSp macro="">
      <xdr:nvCxnSpPr>
        <xdr:cNvPr id="294" name="直線コネクタ 293"/>
        <xdr:cNvCxnSpPr/>
      </xdr:nvCxnSpPr>
      <xdr:spPr>
        <a:xfrm>
          <a:off x="3797300" y="142537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楕円 294"/>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23405</xdr:rowOff>
    </xdr:to>
    <xdr:cxnSp macro="">
      <xdr:nvCxnSpPr>
        <xdr:cNvPr id="296" name="直線コネクタ 295"/>
        <xdr:cNvCxnSpPr/>
      </xdr:nvCxnSpPr>
      <xdr:spPr>
        <a:xfrm>
          <a:off x="2908300" y="142276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297" name="楕円 296"/>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82</xdr:row>
      <xdr:rowOff>168729</xdr:rowOff>
    </xdr:to>
    <xdr:cxnSp macro="">
      <xdr:nvCxnSpPr>
        <xdr:cNvPr id="298" name="直線コネクタ 297"/>
        <xdr:cNvCxnSpPr/>
      </xdr:nvCxnSpPr>
      <xdr:spPr>
        <a:xfrm>
          <a:off x="2019300" y="142015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99"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00" name="n_2aveValue【公営住宅】&#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1"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02"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65332</xdr:rowOff>
    </xdr:from>
    <xdr:ext cx="405111" cy="259045"/>
    <xdr:sp macro="" textlink="">
      <xdr:nvSpPr>
        <xdr:cNvPr id="303" name="n_1mainValue【公営住宅】&#10;有形固定資産減価償却率"/>
        <xdr:cNvSpPr txBox="1"/>
      </xdr:nvSpPr>
      <xdr:spPr>
        <a:xfrm>
          <a:off x="3582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04" name="n_2mainValue【公営住宅】&#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13079</xdr:rowOff>
    </xdr:from>
    <xdr:ext cx="405111" cy="259045"/>
    <xdr:sp macro="" textlink="">
      <xdr:nvSpPr>
        <xdr:cNvPr id="305" name="n_3mainValue【公営住宅】&#10;有形固定資産減価償却率"/>
        <xdr:cNvSpPr txBox="1"/>
      </xdr:nvSpPr>
      <xdr:spPr>
        <a:xfrm>
          <a:off x="1816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25" name="直線コネクタ 324"/>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26"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27" name="直線コネクタ 326"/>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28"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29" name="直線コネクタ 328"/>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30" name="【公営住宅】&#10;一人当たり面積平均値テキスト"/>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31" name="フローチャート: 判断 330"/>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32" name="フローチャート: 判断 331"/>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33" name="フローチャート: 判断 332"/>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34" name="フローチャート: 判断 333"/>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35" name="フローチャート: 判断 334"/>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156463</xdr:rowOff>
    </xdr:from>
    <xdr:to>
      <xdr:col>55</xdr:col>
      <xdr:colOff>50800</xdr:colOff>
      <xdr:row>80</xdr:row>
      <xdr:rowOff>86613</xdr:rowOff>
    </xdr:to>
    <xdr:sp macro="" textlink="">
      <xdr:nvSpPr>
        <xdr:cNvPr id="341" name="楕円 340"/>
        <xdr:cNvSpPr/>
      </xdr:nvSpPr>
      <xdr:spPr>
        <a:xfrm>
          <a:off x="104267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7890</xdr:rowOff>
    </xdr:from>
    <xdr:ext cx="469744" cy="259045"/>
    <xdr:sp macro="" textlink="">
      <xdr:nvSpPr>
        <xdr:cNvPr id="342" name="【公営住宅】&#10;一人当たり面積該当値テキスト"/>
        <xdr:cNvSpPr txBox="1"/>
      </xdr:nvSpPr>
      <xdr:spPr>
        <a:xfrm>
          <a:off x="10515600"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102172</xdr:rowOff>
    </xdr:from>
    <xdr:to>
      <xdr:col>50</xdr:col>
      <xdr:colOff>165100</xdr:colOff>
      <xdr:row>80</xdr:row>
      <xdr:rowOff>32322</xdr:rowOff>
    </xdr:to>
    <xdr:sp macro="" textlink="">
      <xdr:nvSpPr>
        <xdr:cNvPr id="343" name="楕円 342"/>
        <xdr:cNvSpPr/>
      </xdr:nvSpPr>
      <xdr:spPr>
        <a:xfrm>
          <a:off x="9588500" y="13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152972</xdr:rowOff>
    </xdr:from>
    <xdr:to>
      <xdr:col>55</xdr:col>
      <xdr:colOff>0</xdr:colOff>
      <xdr:row>80</xdr:row>
      <xdr:rowOff>35813</xdr:rowOff>
    </xdr:to>
    <xdr:cxnSp macro="">
      <xdr:nvCxnSpPr>
        <xdr:cNvPr id="344" name="直線コネクタ 343"/>
        <xdr:cNvCxnSpPr/>
      </xdr:nvCxnSpPr>
      <xdr:spPr>
        <a:xfrm>
          <a:off x="9639300" y="13697522"/>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120459</xdr:rowOff>
    </xdr:from>
    <xdr:to>
      <xdr:col>46</xdr:col>
      <xdr:colOff>38100</xdr:colOff>
      <xdr:row>80</xdr:row>
      <xdr:rowOff>50609</xdr:rowOff>
    </xdr:to>
    <xdr:sp macro="" textlink="">
      <xdr:nvSpPr>
        <xdr:cNvPr id="345" name="楕円 344"/>
        <xdr:cNvSpPr/>
      </xdr:nvSpPr>
      <xdr:spPr>
        <a:xfrm>
          <a:off x="8699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152972</xdr:rowOff>
    </xdr:from>
    <xdr:to>
      <xdr:col>50</xdr:col>
      <xdr:colOff>114300</xdr:colOff>
      <xdr:row>79</xdr:row>
      <xdr:rowOff>171259</xdr:rowOff>
    </xdr:to>
    <xdr:cxnSp macro="">
      <xdr:nvCxnSpPr>
        <xdr:cNvPr id="346" name="直線コネクタ 345"/>
        <xdr:cNvCxnSpPr/>
      </xdr:nvCxnSpPr>
      <xdr:spPr>
        <a:xfrm flipV="1">
          <a:off x="8750300" y="1369752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127318</xdr:rowOff>
    </xdr:from>
    <xdr:to>
      <xdr:col>41</xdr:col>
      <xdr:colOff>101600</xdr:colOff>
      <xdr:row>80</xdr:row>
      <xdr:rowOff>57468</xdr:rowOff>
    </xdr:to>
    <xdr:sp macro="" textlink="">
      <xdr:nvSpPr>
        <xdr:cNvPr id="347" name="楕円 346"/>
        <xdr:cNvSpPr/>
      </xdr:nvSpPr>
      <xdr:spPr>
        <a:xfrm>
          <a:off x="7810500" y="136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171259</xdr:rowOff>
    </xdr:from>
    <xdr:to>
      <xdr:col>45</xdr:col>
      <xdr:colOff>177800</xdr:colOff>
      <xdr:row>80</xdr:row>
      <xdr:rowOff>6668</xdr:rowOff>
    </xdr:to>
    <xdr:cxnSp macro="">
      <xdr:nvCxnSpPr>
        <xdr:cNvPr id="348" name="直線コネクタ 347"/>
        <xdr:cNvCxnSpPr/>
      </xdr:nvCxnSpPr>
      <xdr:spPr>
        <a:xfrm flipV="1">
          <a:off x="7861300" y="137158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49" name="n_1aveValue【公営住宅】&#10;一人当たり面積"/>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5732</xdr:rowOff>
    </xdr:from>
    <xdr:ext cx="469744" cy="259045"/>
    <xdr:sp macro="" textlink="">
      <xdr:nvSpPr>
        <xdr:cNvPr id="350" name="n_2aveValue【公営住宅】&#10;一人当たり面積"/>
        <xdr:cNvSpPr txBox="1"/>
      </xdr:nvSpPr>
      <xdr:spPr>
        <a:xfrm>
          <a:off x="8515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51" name="n_3aveValue【公営住宅】&#10;一人当たり面積"/>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52"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48849</xdr:rowOff>
    </xdr:from>
    <xdr:ext cx="469744" cy="259045"/>
    <xdr:sp macro="" textlink="">
      <xdr:nvSpPr>
        <xdr:cNvPr id="353" name="n_1mainValue【公営住宅】&#10;一人当たり面積"/>
        <xdr:cNvSpPr txBox="1"/>
      </xdr:nvSpPr>
      <xdr:spPr>
        <a:xfrm>
          <a:off x="9391727" y="134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67136</xdr:rowOff>
    </xdr:from>
    <xdr:ext cx="469744" cy="259045"/>
    <xdr:sp macro="" textlink="">
      <xdr:nvSpPr>
        <xdr:cNvPr id="354" name="n_2mainValue【公営住宅】&#10;一人当たり面積"/>
        <xdr:cNvSpPr txBox="1"/>
      </xdr:nvSpPr>
      <xdr:spPr>
        <a:xfrm>
          <a:off x="85154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73995</xdr:rowOff>
    </xdr:from>
    <xdr:ext cx="469744" cy="259045"/>
    <xdr:sp macro="" textlink="">
      <xdr:nvSpPr>
        <xdr:cNvPr id="355" name="n_3mainValue【公営住宅】&#10;一人当たり面積"/>
        <xdr:cNvSpPr txBox="1"/>
      </xdr:nvSpPr>
      <xdr:spPr>
        <a:xfrm>
          <a:off x="7626427" y="1344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96" name="直線コネクタ 395"/>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8" name="直線コネクタ 39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9"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00" name="直線コネクタ 399"/>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2" name="フローチャート: 判断 40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03" name="フローチャート: 判断 402"/>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04" name="フローチャート: 判断 403"/>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05" name="フローチャート: 判断 404"/>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06" name="フローチャート: 判断 405"/>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412" name="楕円 411"/>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413" name="【認定こども園・幼稚園・保育所】&#10;有形固定資産減価償却率該当値テキスト"/>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414" name="楕円 413"/>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36</xdr:row>
      <xdr:rowOff>51435</xdr:rowOff>
    </xdr:to>
    <xdr:cxnSp macro="">
      <xdr:nvCxnSpPr>
        <xdr:cNvPr id="415" name="直線コネクタ 414"/>
        <xdr:cNvCxnSpPr/>
      </xdr:nvCxnSpPr>
      <xdr:spPr>
        <a:xfrm>
          <a:off x="15481300" y="6223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416" name="楕円 415"/>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51435</xdr:rowOff>
    </xdr:to>
    <xdr:cxnSp macro="">
      <xdr:nvCxnSpPr>
        <xdr:cNvPr id="417" name="直線コネクタ 416"/>
        <xdr:cNvCxnSpPr/>
      </xdr:nvCxnSpPr>
      <xdr:spPr>
        <a:xfrm>
          <a:off x="14592300" y="613600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168275</xdr:rowOff>
    </xdr:from>
    <xdr:to>
      <xdr:col>72</xdr:col>
      <xdr:colOff>38100</xdr:colOff>
      <xdr:row>35</xdr:row>
      <xdr:rowOff>98425</xdr:rowOff>
    </xdr:to>
    <xdr:sp macro="" textlink="">
      <xdr:nvSpPr>
        <xdr:cNvPr id="418" name="楕円 417"/>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35</xdr:row>
      <xdr:rowOff>135255</xdr:rowOff>
    </xdr:to>
    <xdr:cxnSp macro="">
      <xdr:nvCxnSpPr>
        <xdr:cNvPr id="419" name="直線コネクタ 418"/>
        <xdr:cNvCxnSpPr/>
      </xdr:nvCxnSpPr>
      <xdr:spPr>
        <a:xfrm>
          <a:off x="13703300" y="60483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20" name="n_1aveValue【認定こども園・幼稚園・保育所】&#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21" name="n_2ave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22" name="n_3ave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3"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424" name="n_1mainValue【認定こども園・幼稚園・保育所】&#10;有形固定資産減価償却率"/>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425" name="n_2mainValue【認定こども園・幼稚園・保育所】&#10;有形固定資産減価償却率"/>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114952</xdr:rowOff>
    </xdr:from>
    <xdr:ext cx="405111" cy="259045"/>
    <xdr:sp macro="" textlink="">
      <xdr:nvSpPr>
        <xdr:cNvPr id="426" name="n_3mainValue【認定こども園・幼稚園・保育所】&#10;有形固定資産減価償却率"/>
        <xdr:cNvSpPr txBox="1"/>
      </xdr:nvSpPr>
      <xdr:spPr>
        <a:xfrm>
          <a:off x="13500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52" name="直線コネクタ 451"/>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53"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54" name="直線コネクタ 453"/>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5"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6" name="直線コネクタ 455"/>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57"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8" name="フローチャート: 判断 457"/>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59" name="フローチャート: 判断 458"/>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60" name="フローチャート: 判断 459"/>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61" name="フローチャート: 判断 46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62" name="フローチャート: 判断 461"/>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107043</xdr:rowOff>
    </xdr:from>
    <xdr:to>
      <xdr:col>116</xdr:col>
      <xdr:colOff>114300</xdr:colOff>
      <xdr:row>37</xdr:row>
      <xdr:rowOff>37193</xdr:rowOff>
    </xdr:to>
    <xdr:sp macro="" textlink="">
      <xdr:nvSpPr>
        <xdr:cNvPr id="468" name="楕円 467"/>
        <xdr:cNvSpPr/>
      </xdr:nvSpPr>
      <xdr:spPr>
        <a:xfrm>
          <a:off x="22110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129920</xdr:rowOff>
    </xdr:from>
    <xdr:ext cx="469744" cy="259045"/>
    <xdr:sp macro="" textlink="">
      <xdr:nvSpPr>
        <xdr:cNvPr id="469" name="【認定こども園・幼稚園・保育所】&#10;一人当たり面積該当値テキスト"/>
        <xdr:cNvSpPr txBox="1"/>
      </xdr:nvSpPr>
      <xdr:spPr>
        <a:xfrm>
          <a:off x="221996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126637</xdr:rowOff>
    </xdr:from>
    <xdr:to>
      <xdr:col>112</xdr:col>
      <xdr:colOff>38100</xdr:colOff>
      <xdr:row>37</xdr:row>
      <xdr:rowOff>56787</xdr:rowOff>
    </xdr:to>
    <xdr:sp macro="" textlink="">
      <xdr:nvSpPr>
        <xdr:cNvPr id="470" name="楕円 469"/>
        <xdr:cNvSpPr/>
      </xdr:nvSpPr>
      <xdr:spPr>
        <a:xfrm>
          <a:off x="2127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157843</xdr:rowOff>
    </xdr:from>
    <xdr:to>
      <xdr:col>116</xdr:col>
      <xdr:colOff>63500</xdr:colOff>
      <xdr:row>37</xdr:row>
      <xdr:rowOff>5987</xdr:rowOff>
    </xdr:to>
    <xdr:cxnSp macro="">
      <xdr:nvCxnSpPr>
        <xdr:cNvPr id="471" name="直線コネクタ 470"/>
        <xdr:cNvCxnSpPr/>
      </xdr:nvCxnSpPr>
      <xdr:spPr>
        <a:xfrm flipV="1">
          <a:off x="21323300" y="63300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146231</xdr:rowOff>
    </xdr:from>
    <xdr:to>
      <xdr:col>107</xdr:col>
      <xdr:colOff>101600</xdr:colOff>
      <xdr:row>37</xdr:row>
      <xdr:rowOff>76381</xdr:rowOff>
    </xdr:to>
    <xdr:sp macro="" textlink="">
      <xdr:nvSpPr>
        <xdr:cNvPr id="472" name="楕円 471"/>
        <xdr:cNvSpPr/>
      </xdr:nvSpPr>
      <xdr:spPr>
        <a:xfrm>
          <a:off x="2038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5987</xdr:rowOff>
    </xdr:from>
    <xdr:to>
      <xdr:col>111</xdr:col>
      <xdr:colOff>177800</xdr:colOff>
      <xdr:row>37</xdr:row>
      <xdr:rowOff>25581</xdr:rowOff>
    </xdr:to>
    <xdr:cxnSp macro="">
      <xdr:nvCxnSpPr>
        <xdr:cNvPr id="473" name="直線コネクタ 472"/>
        <xdr:cNvCxnSpPr/>
      </xdr:nvCxnSpPr>
      <xdr:spPr>
        <a:xfrm flipV="1">
          <a:off x="20434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152763</xdr:rowOff>
    </xdr:from>
    <xdr:to>
      <xdr:col>102</xdr:col>
      <xdr:colOff>165100</xdr:colOff>
      <xdr:row>37</xdr:row>
      <xdr:rowOff>82913</xdr:rowOff>
    </xdr:to>
    <xdr:sp macro="" textlink="">
      <xdr:nvSpPr>
        <xdr:cNvPr id="474" name="楕円 473"/>
        <xdr:cNvSpPr/>
      </xdr:nvSpPr>
      <xdr:spPr>
        <a:xfrm>
          <a:off x="19494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25581</xdr:rowOff>
    </xdr:from>
    <xdr:to>
      <xdr:col>107</xdr:col>
      <xdr:colOff>50800</xdr:colOff>
      <xdr:row>37</xdr:row>
      <xdr:rowOff>32113</xdr:rowOff>
    </xdr:to>
    <xdr:cxnSp macro="">
      <xdr:nvCxnSpPr>
        <xdr:cNvPr id="475" name="直線コネクタ 474"/>
        <xdr:cNvCxnSpPr/>
      </xdr:nvCxnSpPr>
      <xdr:spPr>
        <a:xfrm flipV="1">
          <a:off x="19545300" y="63692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76" name="n_1aveValue【認定こども園・幼稚園・保育所】&#10;一人当たり面積"/>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77" name="n_2aveValue【認定こども園・幼稚園・保育所】&#10;一人当たり面積"/>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78"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79"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73314</xdr:rowOff>
    </xdr:from>
    <xdr:ext cx="469744" cy="259045"/>
    <xdr:sp macro="" textlink="">
      <xdr:nvSpPr>
        <xdr:cNvPr id="480" name="n_1mainValue【認定こども園・幼稚園・保育所】&#10;一人当たり面積"/>
        <xdr:cNvSpPr txBox="1"/>
      </xdr:nvSpPr>
      <xdr:spPr>
        <a:xfrm>
          <a:off x="210757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481" name="n_2mainValue【認定こども園・幼稚園・保育所】&#10;一人当たり面積"/>
        <xdr:cNvSpPr txBox="1"/>
      </xdr:nvSpPr>
      <xdr:spPr>
        <a:xfrm>
          <a:off x="20199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99440</xdr:rowOff>
    </xdr:from>
    <xdr:ext cx="469744" cy="259045"/>
    <xdr:sp macro="" textlink="">
      <xdr:nvSpPr>
        <xdr:cNvPr id="482" name="n_3mainValue【認定こども園・幼稚園・保育所】&#10;一人当たり面積"/>
        <xdr:cNvSpPr txBox="1"/>
      </xdr:nvSpPr>
      <xdr:spPr>
        <a:xfrm>
          <a:off x="19310427" y="610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09" name="直線コネクタ 508"/>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0"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1" name="直線コネクタ 510"/>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2"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3" name="直線コネクタ 512"/>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14"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15" name="フローチャート: 判断 514"/>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16" name="フローチャート: 判断 515"/>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7" name="フローチャート: 判断 516"/>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18" name="フローチャート: 判断 517"/>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19" name="フローチャート: 判断 518"/>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525" name="楕円 524"/>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60251</xdr:rowOff>
    </xdr:from>
    <xdr:ext cx="405111" cy="259045"/>
    <xdr:sp macro="" textlink="">
      <xdr:nvSpPr>
        <xdr:cNvPr id="526" name="【学校施設】&#10;有形固定資産減価償却率該当値テキスト"/>
        <xdr:cNvSpPr txBox="1"/>
      </xdr:nvSpPr>
      <xdr:spPr>
        <a:xfrm>
          <a:off x="16357600" y="949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527" name="楕円 526"/>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56</xdr:row>
      <xdr:rowOff>88174</xdr:rowOff>
    </xdr:to>
    <xdr:cxnSp macro="">
      <xdr:nvCxnSpPr>
        <xdr:cNvPr id="528" name="直線コネクタ 527"/>
        <xdr:cNvCxnSpPr/>
      </xdr:nvCxnSpPr>
      <xdr:spPr>
        <a:xfrm>
          <a:off x="15481300" y="96893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140244</xdr:rowOff>
    </xdr:from>
    <xdr:to>
      <xdr:col>76</xdr:col>
      <xdr:colOff>165100</xdr:colOff>
      <xdr:row>56</xdr:row>
      <xdr:rowOff>70394</xdr:rowOff>
    </xdr:to>
    <xdr:sp macro="" textlink="">
      <xdr:nvSpPr>
        <xdr:cNvPr id="529" name="楕円 528"/>
        <xdr:cNvSpPr/>
      </xdr:nvSpPr>
      <xdr:spPr>
        <a:xfrm>
          <a:off x="14541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19594</xdr:rowOff>
    </xdr:from>
    <xdr:to>
      <xdr:col>81</xdr:col>
      <xdr:colOff>50800</xdr:colOff>
      <xdr:row>56</xdr:row>
      <xdr:rowOff>88174</xdr:rowOff>
    </xdr:to>
    <xdr:cxnSp macro="">
      <xdr:nvCxnSpPr>
        <xdr:cNvPr id="530" name="直線コネクタ 529"/>
        <xdr:cNvCxnSpPr/>
      </xdr:nvCxnSpPr>
      <xdr:spPr>
        <a:xfrm>
          <a:off x="14592300" y="96207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68399</xdr:rowOff>
    </xdr:from>
    <xdr:to>
      <xdr:col>72</xdr:col>
      <xdr:colOff>38100</xdr:colOff>
      <xdr:row>55</xdr:row>
      <xdr:rowOff>169999</xdr:rowOff>
    </xdr:to>
    <xdr:sp macro="" textlink="">
      <xdr:nvSpPr>
        <xdr:cNvPr id="531" name="楕円 530"/>
        <xdr:cNvSpPr/>
      </xdr:nvSpPr>
      <xdr:spPr>
        <a:xfrm>
          <a:off x="13652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119199</xdr:rowOff>
    </xdr:from>
    <xdr:to>
      <xdr:col>76</xdr:col>
      <xdr:colOff>114300</xdr:colOff>
      <xdr:row>56</xdr:row>
      <xdr:rowOff>19594</xdr:rowOff>
    </xdr:to>
    <xdr:cxnSp macro="">
      <xdr:nvCxnSpPr>
        <xdr:cNvPr id="532" name="直線コネクタ 531"/>
        <xdr:cNvCxnSpPr/>
      </xdr:nvCxnSpPr>
      <xdr:spPr>
        <a:xfrm>
          <a:off x="13703300" y="95489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33" name="n_1aveValue【学校施設】&#10;有形固定資産減価償却率"/>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34" name="n_2aveValue【学校施設】&#10;有形固定資産減価償却率"/>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35" name="n_3aveValue【学校施設】&#10;有形固定資産減価償却率"/>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36" name="n_4ave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537"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86921</xdr:rowOff>
    </xdr:from>
    <xdr:ext cx="405111" cy="259045"/>
    <xdr:sp macro="" textlink="">
      <xdr:nvSpPr>
        <xdr:cNvPr id="538" name="n_2mainValue【学校施設】&#10;有形固定資産減価償却率"/>
        <xdr:cNvSpPr txBox="1"/>
      </xdr:nvSpPr>
      <xdr:spPr>
        <a:xfrm>
          <a:off x="143897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15076</xdr:rowOff>
    </xdr:from>
    <xdr:ext cx="405111" cy="259045"/>
    <xdr:sp macro="" textlink="">
      <xdr:nvSpPr>
        <xdr:cNvPr id="539" name="n_3mainValue【学校施設】&#10;有形固定資産減価償却率"/>
        <xdr:cNvSpPr txBox="1"/>
      </xdr:nvSpPr>
      <xdr:spPr>
        <a:xfrm>
          <a:off x="13500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2" name="直線コネクタ 561"/>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3"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4" name="直線コネクタ 563"/>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65"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66" name="直線コネクタ 565"/>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67" name="【学校施設】&#10;一人当たり面積平均値テキスト"/>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68" name="フローチャート: 判断 567"/>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69" name="フローチャート: 判断 568"/>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0" name="フローチャート: 判断 569"/>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1" name="フローチャート: 判断 57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72" name="フローチャート: 判断 571"/>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168199</xdr:rowOff>
    </xdr:from>
    <xdr:to>
      <xdr:col>116</xdr:col>
      <xdr:colOff>114300</xdr:colOff>
      <xdr:row>64</xdr:row>
      <xdr:rowOff>98349</xdr:rowOff>
    </xdr:to>
    <xdr:sp macro="" textlink="">
      <xdr:nvSpPr>
        <xdr:cNvPr id="578" name="楕円 577"/>
        <xdr:cNvSpPr/>
      </xdr:nvSpPr>
      <xdr:spPr>
        <a:xfrm>
          <a:off x="22110700" y="109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83126</xdr:rowOff>
    </xdr:from>
    <xdr:ext cx="469744" cy="259045"/>
    <xdr:sp macro="" textlink="">
      <xdr:nvSpPr>
        <xdr:cNvPr id="579" name="【学校施設】&#10;一人当たり面積該当値テキスト"/>
        <xdr:cNvSpPr txBox="1"/>
      </xdr:nvSpPr>
      <xdr:spPr>
        <a:xfrm>
          <a:off x="22199600" y="1088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25095</xdr:rowOff>
    </xdr:from>
    <xdr:to>
      <xdr:col>112</xdr:col>
      <xdr:colOff>38100</xdr:colOff>
      <xdr:row>64</xdr:row>
      <xdr:rowOff>126695</xdr:rowOff>
    </xdr:to>
    <xdr:sp macro="" textlink="">
      <xdr:nvSpPr>
        <xdr:cNvPr id="580" name="楕円 579"/>
        <xdr:cNvSpPr/>
      </xdr:nvSpPr>
      <xdr:spPr>
        <a:xfrm>
          <a:off x="21272500" y="109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47549</xdr:rowOff>
    </xdr:from>
    <xdr:to>
      <xdr:col>116</xdr:col>
      <xdr:colOff>63500</xdr:colOff>
      <xdr:row>64</xdr:row>
      <xdr:rowOff>75895</xdr:rowOff>
    </xdr:to>
    <xdr:cxnSp macro="">
      <xdr:nvCxnSpPr>
        <xdr:cNvPr id="581" name="直線コネクタ 580"/>
        <xdr:cNvCxnSpPr/>
      </xdr:nvCxnSpPr>
      <xdr:spPr>
        <a:xfrm flipV="1">
          <a:off x="21323300" y="1102034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48870</xdr:rowOff>
    </xdr:from>
    <xdr:to>
      <xdr:col>107</xdr:col>
      <xdr:colOff>101600</xdr:colOff>
      <xdr:row>64</xdr:row>
      <xdr:rowOff>150470</xdr:rowOff>
    </xdr:to>
    <xdr:sp macro="" textlink="">
      <xdr:nvSpPr>
        <xdr:cNvPr id="582" name="楕円 581"/>
        <xdr:cNvSpPr/>
      </xdr:nvSpPr>
      <xdr:spPr>
        <a:xfrm>
          <a:off x="20383500" y="110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75895</xdr:rowOff>
    </xdr:from>
    <xdr:to>
      <xdr:col>111</xdr:col>
      <xdr:colOff>177800</xdr:colOff>
      <xdr:row>64</xdr:row>
      <xdr:rowOff>99670</xdr:rowOff>
    </xdr:to>
    <xdr:cxnSp macro="">
      <xdr:nvCxnSpPr>
        <xdr:cNvPr id="583" name="直線コネクタ 582"/>
        <xdr:cNvCxnSpPr/>
      </xdr:nvCxnSpPr>
      <xdr:spPr>
        <a:xfrm flipV="1">
          <a:off x="20434300" y="1104869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58928</xdr:rowOff>
    </xdr:from>
    <xdr:to>
      <xdr:col>102</xdr:col>
      <xdr:colOff>165100</xdr:colOff>
      <xdr:row>64</xdr:row>
      <xdr:rowOff>160528</xdr:rowOff>
    </xdr:to>
    <xdr:sp macro="" textlink="">
      <xdr:nvSpPr>
        <xdr:cNvPr id="584" name="楕円 583"/>
        <xdr:cNvSpPr/>
      </xdr:nvSpPr>
      <xdr:spPr>
        <a:xfrm>
          <a:off x="19494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99670</xdr:rowOff>
    </xdr:from>
    <xdr:to>
      <xdr:col>107</xdr:col>
      <xdr:colOff>50800</xdr:colOff>
      <xdr:row>64</xdr:row>
      <xdr:rowOff>109728</xdr:rowOff>
    </xdr:to>
    <xdr:cxnSp macro="">
      <xdr:nvCxnSpPr>
        <xdr:cNvPr id="585" name="直線コネクタ 584"/>
        <xdr:cNvCxnSpPr/>
      </xdr:nvCxnSpPr>
      <xdr:spPr>
        <a:xfrm flipV="1">
          <a:off x="19545300" y="110724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86" name="n_1ave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87"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88"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89"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117822</xdr:rowOff>
    </xdr:from>
    <xdr:ext cx="469744" cy="259045"/>
    <xdr:sp macro="" textlink="">
      <xdr:nvSpPr>
        <xdr:cNvPr id="590" name="n_1mainValue【学校施設】&#10;一人当たり面積"/>
        <xdr:cNvSpPr txBox="1"/>
      </xdr:nvSpPr>
      <xdr:spPr>
        <a:xfrm>
          <a:off x="21075727" y="1109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141597</xdr:rowOff>
    </xdr:from>
    <xdr:ext cx="469744" cy="259045"/>
    <xdr:sp macro="" textlink="">
      <xdr:nvSpPr>
        <xdr:cNvPr id="591" name="n_2mainValue【学校施設】&#10;一人当たり面積"/>
        <xdr:cNvSpPr txBox="1"/>
      </xdr:nvSpPr>
      <xdr:spPr>
        <a:xfrm>
          <a:off x="20199427" y="111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151655</xdr:rowOff>
    </xdr:from>
    <xdr:ext cx="469744" cy="259045"/>
    <xdr:sp macro="" textlink="">
      <xdr:nvSpPr>
        <xdr:cNvPr id="592" name="n_3mainValue【学校施設】&#10;一人当たり面積"/>
        <xdr:cNvSpPr txBox="1"/>
      </xdr:nvSpPr>
      <xdr:spPr>
        <a:xfrm>
          <a:off x="193104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17" name="直線コネクタ 616"/>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20" name="【児童館】&#10;有形固定資産減価償却率最大値テキスト"/>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21" name="直線コネクタ 620"/>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2"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3" name="フローチャート: 判断 622"/>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24" name="フローチャート: 判断 623"/>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25" name="フローチャート: 判断 624"/>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26" name="フローチャート: 判断 625"/>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627" name="フローチャート: 判断 626"/>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633" name="楕円 632"/>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634" name="【児童館】&#10;有形固定資産減価償却率該当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35" name="楕円 634"/>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64770</xdr:rowOff>
    </xdr:to>
    <xdr:cxnSp macro="">
      <xdr:nvCxnSpPr>
        <xdr:cNvPr id="636" name="直線コネクタ 635"/>
        <xdr:cNvCxnSpPr/>
      </xdr:nvCxnSpPr>
      <xdr:spPr>
        <a:xfrm>
          <a:off x="15481300" y="1429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637" name="楕円 636"/>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64770</xdr:rowOff>
    </xdr:to>
    <xdr:cxnSp macro="">
      <xdr:nvCxnSpPr>
        <xdr:cNvPr id="638" name="直線コネクタ 637"/>
        <xdr:cNvCxnSpPr/>
      </xdr:nvCxnSpPr>
      <xdr:spPr>
        <a:xfrm>
          <a:off x="14592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39" name="楕円 638"/>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22861</xdr:rowOff>
    </xdr:to>
    <xdr:cxnSp macro="">
      <xdr:nvCxnSpPr>
        <xdr:cNvPr id="640" name="直線コネクタ 639"/>
        <xdr:cNvCxnSpPr/>
      </xdr:nvCxnSpPr>
      <xdr:spPr>
        <a:xfrm>
          <a:off x="13703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641" name="n_1aveValue【児童館】&#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642" name="n_2aveValue【児童館】&#10;有形固定資産減価償却率"/>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43" name="n_3ave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44" name="n_4ave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45" name="n_1mainValue【児童館】&#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646" name="n_2mainValue【児童館】&#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47" name="n_3mainValue【児童館】&#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69" name="直線コネクタ 668"/>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70"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71" name="直線コネクタ 670"/>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72" name="【児童館】&#10;一人当たり面積最大値テキスト"/>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73" name="直線コネクタ 672"/>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74" name="【児童館】&#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75" name="フローチャート: 判断 674"/>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76" name="フローチャート: 判断 675"/>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77" name="フローチャート: 判断 676"/>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78" name="フローチャート: 判断 677"/>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679" name="フローチャート: 判断 678"/>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122174</xdr:rowOff>
    </xdr:from>
    <xdr:to>
      <xdr:col>116</xdr:col>
      <xdr:colOff>114300</xdr:colOff>
      <xdr:row>78</xdr:row>
      <xdr:rowOff>52324</xdr:rowOff>
    </xdr:to>
    <xdr:sp macro="" textlink="">
      <xdr:nvSpPr>
        <xdr:cNvPr id="685" name="楕円 684"/>
        <xdr:cNvSpPr/>
      </xdr:nvSpPr>
      <xdr:spPr>
        <a:xfrm>
          <a:off x="221107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75201</xdr:rowOff>
    </xdr:from>
    <xdr:ext cx="469744" cy="259045"/>
    <xdr:sp macro="" textlink="">
      <xdr:nvSpPr>
        <xdr:cNvPr id="686" name="【児童館】&#10;一人当たり面積該当値テキスト"/>
        <xdr:cNvSpPr txBox="1"/>
      </xdr:nvSpPr>
      <xdr:spPr>
        <a:xfrm>
          <a:off x="22199600" y="132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149606</xdr:rowOff>
    </xdr:from>
    <xdr:to>
      <xdr:col>112</xdr:col>
      <xdr:colOff>38100</xdr:colOff>
      <xdr:row>78</xdr:row>
      <xdr:rowOff>79756</xdr:rowOff>
    </xdr:to>
    <xdr:sp macro="" textlink="">
      <xdr:nvSpPr>
        <xdr:cNvPr id="687" name="楕円 686"/>
        <xdr:cNvSpPr/>
      </xdr:nvSpPr>
      <xdr:spPr>
        <a:xfrm>
          <a:off x="21272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xdr:rowOff>
    </xdr:from>
    <xdr:to>
      <xdr:col>116</xdr:col>
      <xdr:colOff>63500</xdr:colOff>
      <xdr:row>78</xdr:row>
      <xdr:rowOff>28956</xdr:rowOff>
    </xdr:to>
    <xdr:cxnSp macro="">
      <xdr:nvCxnSpPr>
        <xdr:cNvPr id="688" name="直線コネクタ 687"/>
        <xdr:cNvCxnSpPr/>
      </xdr:nvCxnSpPr>
      <xdr:spPr>
        <a:xfrm flipV="1">
          <a:off x="21323300" y="13374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5587</xdr:rowOff>
    </xdr:from>
    <xdr:to>
      <xdr:col>107</xdr:col>
      <xdr:colOff>101600</xdr:colOff>
      <xdr:row>78</xdr:row>
      <xdr:rowOff>107187</xdr:rowOff>
    </xdr:to>
    <xdr:sp macro="" textlink="">
      <xdr:nvSpPr>
        <xdr:cNvPr id="689" name="楕円 688"/>
        <xdr:cNvSpPr/>
      </xdr:nvSpPr>
      <xdr:spPr>
        <a:xfrm>
          <a:off x="20383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28956</xdr:rowOff>
    </xdr:from>
    <xdr:to>
      <xdr:col>111</xdr:col>
      <xdr:colOff>177800</xdr:colOff>
      <xdr:row>78</xdr:row>
      <xdr:rowOff>56387</xdr:rowOff>
    </xdr:to>
    <xdr:cxnSp macro="">
      <xdr:nvCxnSpPr>
        <xdr:cNvPr id="690" name="直線コネクタ 689"/>
        <xdr:cNvCxnSpPr/>
      </xdr:nvCxnSpPr>
      <xdr:spPr>
        <a:xfrm flipV="1">
          <a:off x="20434300" y="13402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xdr:rowOff>
    </xdr:from>
    <xdr:to>
      <xdr:col>102</xdr:col>
      <xdr:colOff>165100</xdr:colOff>
      <xdr:row>78</xdr:row>
      <xdr:rowOff>116332</xdr:rowOff>
    </xdr:to>
    <xdr:sp macro="" textlink="">
      <xdr:nvSpPr>
        <xdr:cNvPr id="691" name="楕円 690"/>
        <xdr:cNvSpPr/>
      </xdr:nvSpPr>
      <xdr:spPr>
        <a:xfrm>
          <a:off x="19494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56387</xdr:rowOff>
    </xdr:from>
    <xdr:to>
      <xdr:col>107</xdr:col>
      <xdr:colOff>50800</xdr:colOff>
      <xdr:row>78</xdr:row>
      <xdr:rowOff>65532</xdr:rowOff>
    </xdr:to>
    <xdr:cxnSp macro="">
      <xdr:nvCxnSpPr>
        <xdr:cNvPr id="692" name="直線コネクタ 691"/>
        <xdr:cNvCxnSpPr/>
      </xdr:nvCxnSpPr>
      <xdr:spPr>
        <a:xfrm flipV="1">
          <a:off x="19545300" y="13429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66312</xdr:rowOff>
    </xdr:from>
    <xdr:ext cx="469744" cy="259045"/>
    <xdr:sp macro="" textlink="">
      <xdr:nvSpPr>
        <xdr:cNvPr id="693" name="n_1aveValue【児童館】&#10;一人当たり面積"/>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694" name="n_2aveValue【児童館】&#10;一人当たり面積"/>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95"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696" name="n_4aveValue【児童館】&#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96283</xdr:rowOff>
    </xdr:from>
    <xdr:ext cx="469744" cy="259045"/>
    <xdr:sp macro="" textlink="">
      <xdr:nvSpPr>
        <xdr:cNvPr id="697" name="n_1mainValue【児童館】&#10;一人当たり面積"/>
        <xdr:cNvSpPr txBox="1"/>
      </xdr:nvSpPr>
      <xdr:spPr>
        <a:xfrm>
          <a:off x="21075727" y="13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123714</xdr:rowOff>
    </xdr:from>
    <xdr:ext cx="469744" cy="259045"/>
    <xdr:sp macro="" textlink="">
      <xdr:nvSpPr>
        <xdr:cNvPr id="698" name="n_2mainValue【児童館】&#10;一人当たり面積"/>
        <xdr:cNvSpPr txBox="1"/>
      </xdr:nvSpPr>
      <xdr:spPr>
        <a:xfrm>
          <a:off x="20199427" y="131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132859</xdr:rowOff>
    </xdr:from>
    <xdr:ext cx="469744" cy="259045"/>
    <xdr:sp macro="" textlink="">
      <xdr:nvSpPr>
        <xdr:cNvPr id="699" name="n_3mainValue【児童館】&#10;一人当たり面積"/>
        <xdr:cNvSpPr txBox="1"/>
      </xdr:nvSpPr>
      <xdr:spPr>
        <a:xfrm>
          <a:off x="19310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2" name="テキスト ボックス 71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0" name="テキスト ボックス 71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22" name="直線コネクタ 721"/>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24" name="直線コネクタ 72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25"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26" name="直線コネクタ 725"/>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27" name="【公民館】&#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28" name="フローチャート: 判断 727"/>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29" name="フローチャート: 判断 728"/>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30" name="フローチャート: 判断 729"/>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31" name="フローチャート: 判断 730"/>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732" name="フローチャート: 判断 731"/>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153415</xdr:rowOff>
    </xdr:from>
    <xdr:to>
      <xdr:col>85</xdr:col>
      <xdr:colOff>177800</xdr:colOff>
      <xdr:row>104</xdr:row>
      <xdr:rowOff>83565</xdr:rowOff>
    </xdr:to>
    <xdr:sp macro="" textlink="">
      <xdr:nvSpPr>
        <xdr:cNvPr id="738" name="楕円 737"/>
        <xdr:cNvSpPr/>
      </xdr:nvSpPr>
      <xdr:spPr>
        <a:xfrm>
          <a:off x="16268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4842</xdr:rowOff>
    </xdr:from>
    <xdr:ext cx="405111" cy="259045"/>
    <xdr:sp macro="" textlink="">
      <xdr:nvSpPr>
        <xdr:cNvPr id="739" name="【公民館】&#10;有形固定資産減価償却率該当値テキスト"/>
        <xdr:cNvSpPr txBox="1"/>
      </xdr:nvSpPr>
      <xdr:spPr>
        <a:xfrm>
          <a:off x="16357600" y="176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157987</xdr:rowOff>
    </xdr:from>
    <xdr:to>
      <xdr:col>81</xdr:col>
      <xdr:colOff>101600</xdr:colOff>
      <xdr:row>104</xdr:row>
      <xdr:rowOff>88137</xdr:rowOff>
    </xdr:to>
    <xdr:sp macro="" textlink="">
      <xdr:nvSpPr>
        <xdr:cNvPr id="740" name="楕円 739"/>
        <xdr:cNvSpPr/>
      </xdr:nvSpPr>
      <xdr:spPr>
        <a:xfrm>
          <a:off x="15430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37337</xdr:rowOff>
    </xdr:to>
    <xdr:cxnSp macro="">
      <xdr:nvCxnSpPr>
        <xdr:cNvPr id="741" name="直線コネクタ 740"/>
        <xdr:cNvCxnSpPr/>
      </xdr:nvCxnSpPr>
      <xdr:spPr>
        <a:xfrm flipV="1">
          <a:off x="15481300" y="178635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130556</xdr:rowOff>
    </xdr:from>
    <xdr:to>
      <xdr:col>76</xdr:col>
      <xdr:colOff>165100</xdr:colOff>
      <xdr:row>104</xdr:row>
      <xdr:rowOff>60706</xdr:rowOff>
    </xdr:to>
    <xdr:sp macro="" textlink="">
      <xdr:nvSpPr>
        <xdr:cNvPr id="742" name="楕円 741"/>
        <xdr:cNvSpPr/>
      </xdr:nvSpPr>
      <xdr:spPr>
        <a:xfrm>
          <a:off x="14541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xdr:rowOff>
    </xdr:from>
    <xdr:to>
      <xdr:col>81</xdr:col>
      <xdr:colOff>50800</xdr:colOff>
      <xdr:row>104</xdr:row>
      <xdr:rowOff>37337</xdr:rowOff>
    </xdr:to>
    <xdr:cxnSp macro="">
      <xdr:nvCxnSpPr>
        <xdr:cNvPr id="743" name="直線コネクタ 742"/>
        <xdr:cNvCxnSpPr/>
      </xdr:nvCxnSpPr>
      <xdr:spPr>
        <a:xfrm>
          <a:off x="14592300" y="178407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132842</xdr:rowOff>
    </xdr:from>
    <xdr:to>
      <xdr:col>72</xdr:col>
      <xdr:colOff>38100</xdr:colOff>
      <xdr:row>104</xdr:row>
      <xdr:rowOff>62992</xdr:rowOff>
    </xdr:to>
    <xdr:sp macro="" textlink="">
      <xdr:nvSpPr>
        <xdr:cNvPr id="744" name="楕円 743"/>
        <xdr:cNvSpPr/>
      </xdr:nvSpPr>
      <xdr:spPr>
        <a:xfrm>
          <a:off x="1365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xdr:rowOff>
    </xdr:from>
    <xdr:to>
      <xdr:col>76</xdr:col>
      <xdr:colOff>114300</xdr:colOff>
      <xdr:row>104</xdr:row>
      <xdr:rowOff>12192</xdr:rowOff>
    </xdr:to>
    <xdr:cxnSp macro="">
      <xdr:nvCxnSpPr>
        <xdr:cNvPr id="745" name="直線コネクタ 744"/>
        <xdr:cNvCxnSpPr/>
      </xdr:nvCxnSpPr>
      <xdr:spPr>
        <a:xfrm flipV="1">
          <a:off x="13703300" y="178407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46"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747" name="n_2aveValue【公民館】&#10;有形固定資産減価償却率"/>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48"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749"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79264</xdr:rowOff>
    </xdr:from>
    <xdr:ext cx="405111" cy="259045"/>
    <xdr:sp macro="" textlink="">
      <xdr:nvSpPr>
        <xdr:cNvPr id="750" name="n_1mainValue【公民館】&#10;有形固定資産減価償却率"/>
        <xdr:cNvSpPr txBox="1"/>
      </xdr:nvSpPr>
      <xdr:spPr>
        <a:xfrm>
          <a:off x="152660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77233</xdr:rowOff>
    </xdr:from>
    <xdr:ext cx="405111" cy="259045"/>
    <xdr:sp macro="" textlink="">
      <xdr:nvSpPr>
        <xdr:cNvPr id="751" name="n_2mainValue【公民館】&#10;有形固定資産減価償却率"/>
        <xdr:cNvSpPr txBox="1"/>
      </xdr:nvSpPr>
      <xdr:spPr>
        <a:xfrm>
          <a:off x="14389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54119</xdr:rowOff>
    </xdr:from>
    <xdr:ext cx="405111" cy="259045"/>
    <xdr:sp macro="" textlink="">
      <xdr:nvSpPr>
        <xdr:cNvPr id="752" name="n_3mainValue【公民館】&#10;有形固定資産減価償却率"/>
        <xdr:cNvSpPr txBox="1"/>
      </xdr:nvSpPr>
      <xdr:spPr>
        <a:xfrm>
          <a:off x="13500744" y="1788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78" name="直線コネクタ 777"/>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79"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80" name="直線コネクタ 779"/>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81"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82" name="直線コネクタ 781"/>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783" name="【公民館】&#10;一人当たり面積平均値テキスト"/>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84" name="フローチャート: 判断 783"/>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85" name="フローチャート: 判断 784"/>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86" name="フローチャート: 判断 785"/>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7" name="フローチャート: 判断 786"/>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88" name="フローチャート: 判断 787"/>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94524</xdr:rowOff>
    </xdr:from>
    <xdr:to>
      <xdr:col>116</xdr:col>
      <xdr:colOff>114300</xdr:colOff>
      <xdr:row>104</xdr:row>
      <xdr:rowOff>24674</xdr:rowOff>
    </xdr:to>
    <xdr:sp macro="" textlink="">
      <xdr:nvSpPr>
        <xdr:cNvPr id="794" name="楕円 793"/>
        <xdr:cNvSpPr/>
      </xdr:nvSpPr>
      <xdr:spPr>
        <a:xfrm>
          <a:off x="22110700" y="177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117401</xdr:rowOff>
    </xdr:from>
    <xdr:ext cx="469744" cy="259045"/>
    <xdr:sp macro="" textlink="">
      <xdr:nvSpPr>
        <xdr:cNvPr id="795" name="【公民館】&#10;一人当たり面積該当値テキスト"/>
        <xdr:cNvSpPr txBox="1"/>
      </xdr:nvSpPr>
      <xdr:spPr>
        <a:xfrm>
          <a:off x="22199600"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114119</xdr:rowOff>
    </xdr:from>
    <xdr:to>
      <xdr:col>112</xdr:col>
      <xdr:colOff>38100</xdr:colOff>
      <xdr:row>104</xdr:row>
      <xdr:rowOff>44269</xdr:rowOff>
    </xdr:to>
    <xdr:sp macro="" textlink="">
      <xdr:nvSpPr>
        <xdr:cNvPr id="796" name="楕円 795"/>
        <xdr:cNvSpPr/>
      </xdr:nvSpPr>
      <xdr:spPr>
        <a:xfrm>
          <a:off x="21272500" y="17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145324</xdr:rowOff>
    </xdr:from>
    <xdr:to>
      <xdr:col>116</xdr:col>
      <xdr:colOff>63500</xdr:colOff>
      <xdr:row>103</xdr:row>
      <xdr:rowOff>164919</xdr:rowOff>
    </xdr:to>
    <xdr:cxnSp macro="">
      <xdr:nvCxnSpPr>
        <xdr:cNvPr id="797" name="直線コネクタ 796"/>
        <xdr:cNvCxnSpPr/>
      </xdr:nvCxnSpPr>
      <xdr:spPr>
        <a:xfrm flipV="1">
          <a:off x="21323300" y="178046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130448</xdr:rowOff>
    </xdr:from>
    <xdr:to>
      <xdr:col>107</xdr:col>
      <xdr:colOff>101600</xdr:colOff>
      <xdr:row>104</xdr:row>
      <xdr:rowOff>60598</xdr:rowOff>
    </xdr:to>
    <xdr:sp macro="" textlink="">
      <xdr:nvSpPr>
        <xdr:cNvPr id="798" name="楕円 797"/>
        <xdr:cNvSpPr/>
      </xdr:nvSpPr>
      <xdr:spPr>
        <a:xfrm>
          <a:off x="20383500" y="177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164919</xdr:rowOff>
    </xdr:from>
    <xdr:to>
      <xdr:col>111</xdr:col>
      <xdr:colOff>177800</xdr:colOff>
      <xdr:row>104</xdr:row>
      <xdr:rowOff>9798</xdr:rowOff>
    </xdr:to>
    <xdr:cxnSp macro="">
      <xdr:nvCxnSpPr>
        <xdr:cNvPr id="799" name="直線コネクタ 798"/>
        <xdr:cNvCxnSpPr/>
      </xdr:nvCxnSpPr>
      <xdr:spPr>
        <a:xfrm flipV="1">
          <a:off x="20434300" y="178242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5262</xdr:rowOff>
    </xdr:from>
    <xdr:to>
      <xdr:col>102</xdr:col>
      <xdr:colOff>165100</xdr:colOff>
      <xdr:row>105</xdr:row>
      <xdr:rowOff>106862</xdr:rowOff>
    </xdr:to>
    <xdr:sp macro="" textlink="">
      <xdr:nvSpPr>
        <xdr:cNvPr id="800" name="楕円 799"/>
        <xdr:cNvSpPr/>
      </xdr:nvSpPr>
      <xdr:spPr>
        <a:xfrm>
          <a:off x="19494500" y="180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9798</xdr:rowOff>
    </xdr:from>
    <xdr:to>
      <xdr:col>107</xdr:col>
      <xdr:colOff>50800</xdr:colOff>
      <xdr:row>105</xdr:row>
      <xdr:rowOff>56062</xdr:rowOff>
    </xdr:to>
    <xdr:cxnSp macro="">
      <xdr:nvCxnSpPr>
        <xdr:cNvPr id="801" name="直線コネクタ 800"/>
        <xdr:cNvCxnSpPr/>
      </xdr:nvCxnSpPr>
      <xdr:spPr>
        <a:xfrm flipV="1">
          <a:off x="19545300" y="17840598"/>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802" name="n_1ave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803" name="n_2aveValue【公民館】&#10;一人当たり面積"/>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4"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805"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60796</xdr:rowOff>
    </xdr:from>
    <xdr:ext cx="469744" cy="259045"/>
    <xdr:sp macro="" textlink="">
      <xdr:nvSpPr>
        <xdr:cNvPr id="806" name="n_1mainValue【公民館】&#10;一人当たり面積"/>
        <xdr:cNvSpPr txBox="1"/>
      </xdr:nvSpPr>
      <xdr:spPr>
        <a:xfrm>
          <a:off x="21075727" y="175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77125</xdr:rowOff>
    </xdr:from>
    <xdr:ext cx="469744" cy="259045"/>
    <xdr:sp macro="" textlink="">
      <xdr:nvSpPr>
        <xdr:cNvPr id="807" name="n_2mainValue【公民館】&#10;一人当たり面積"/>
        <xdr:cNvSpPr txBox="1"/>
      </xdr:nvSpPr>
      <xdr:spPr>
        <a:xfrm>
          <a:off x="20199427" y="175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123389</xdr:rowOff>
    </xdr:from>
    <xdr:ext cx="469744" cy="259045"/>
    <xdr:sp macro="" textlink="">
      <xdr:nvSpPr>
        <xdr:cNvPr id="808" name="n_3mainValue【公民館】&#10;一人当たり面積"/>
        <xdr:cNvSpPr txBox="1"/>
      </xdr:nvSpPr>
      <xdr:spPr>
        <a:xfrm>
          <a:off x="19310427"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公営住宅、児童館の有形固定資産減価償却率については、類似団体平均と比較して高い状況にある。その中でも特に児童館については、旧小学校を部分的に改修して利用しているため、全体的な修繕等が進んでいないことが要因となっている。橋りょうについては全体的に老朽化が進んで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度の定期的な点検及び橋りょう長寿命化計画に基づき、計画的に修繕等を実施している。公営住宅については、昭和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年代に建設された町営住宅の老朽化が進行しているため、老朽化した町営住宅の除却を進めながら管理戸数の適正化を図っている。また、外壁等の改修についても計画的に実施している。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認定こども園・幼稚園・保育所、学校施設については、平成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年度にかけて行われた第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次教育施設適正配置事業において改修がなされたため、有形固定資産減価償却率が類似団体に比べ低くなっている。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公共施設等総合管理計画個別施設計画に基づき、計画的な修繕等による公共施設等の長寿命化を図っていく。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71" name="直線コネクタ 70"/>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72"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73" name="直線コネクタ 72"/>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74"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75" name="直線コネクタ 74"/>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76"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77" name="フローチャート: 判断 76"/>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78" name="フローチャート: 判断 77"/>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80" name="フローチャート: 判断 79"/>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81" name="フローチャート: 判断 80"/>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65786</xdr:rowOff>
    </xdr:from>
    <xdr:to>
      <xdr:col>24</xdr:col>
      <xdr:colOff>114300</xdr:colOff>
      <xdr:row>58</xdr:row>
      <xdr:rowOff>167386</xdr:rowOff>
    </xdr:to>
    <xdr:sp macro="" textlink="">
      <xdr:nvSpPr>
        <xdr:cNvPr id="87" name="楕円 86"/>
        <xdr:cNvSpPr/>
      </xdr:nvSpPr>
      <xdr:spPr>
        <a:xfrm>
          <a:off x="4584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88663</xdr:rowOff>
    </xdr:from>
    <xdr:ext cx="405111" cy="259045"/>
    <xdr:sp macro="" textlink="">
      <xdr:nvSpPr>
        <xdr:cNvPr id="88" name="【体育館・プール】&#10;有形固定資産減価償却率該当値テキスト"/>
        <xdr:cNvSpPr txBox="1"/>
      </xdr:nvSpPr>
      <xdr:spPr>
        <a:xfrm>
          <a:off x="4673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24638</xdr:rowOff>
    </xdr:from>
    <xdr:to>
      <xdr:col>20</xdr:col>
      <xdr:colOff>38100</xdr:colOff>
      <xdr:row>58</xdr:row>
      <xdr:rowOff>126238</xdr:rowOff>
    </xdr:to>
    <xdr:sp macro="" textlink="">
      <xdr:nvSpPr>
        <xdr:cNvPr id="89" name="楕円 88"/>
        <xdr:cNvSpPr/>
      </xdr:nvSpPr>
      <xdr:spPr>
        <a:xfrm>
          <a:off x="3746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75438</xdr:rowOff>
    </xdr:from>
    <xdr:to>
      <xdr:col>24</xdr:col>
      <xdr:colOff>63500</xdr:colOff>
      <xdr:row>58</xdr:row>
      <xdr:rowOff>116586</xdr:rowOff>
    </xdr:to>
    <xdr:cxnSp macro="">
      <xdr:nvCxnSpPr>
        <xdr:cNvPr id="90" name="直線コネクタ 89"/>
        <xdr:cNvCxnSpPr/>
      </xdr:nvCxnSpPr>
      <xdr:spPr>
        <a:xfrm>
          <a:off x="3797300" y="1001953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134366</xdr:rowOff>
    </xdr:from>
    <xdr:to>
      <xdr:col>15</xdr:col>
      <xdr:colOff>101600</xdr:colOff>
      <xdr:row>59</xdr:row>
      <xdr:rowOff>64516</xdr:rowOff>
    </xdr:to>
    <xdr:sp macro="" textlink="">
      <xdr:nvSpPr>
        <xdr:cNvPr id="91" name="楕円 90"/>
        <xdr:cNvSpPr/>
      </xdr:nvSpPr>
      <xdr:spPr>
        <a:xfrm>
          <a:off x="2857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75438</xdr:rowOff>
    </xdr:from>
    <xdr:to>
      <xdr:col>19</xdr:col>
      <xdr:colOff>177800</xdr:colOff>
      <xdr:row>59</xdr:row>
      <xdr:rowOff>13716</xdr:rowOff>
    </xdr:to>
    <xdr:cxnSp macro="">
      <xdr:nvCxnSpPr>
        <xdr:cNvPr id="92" name="直線コネクタ 91"/>
        <xdr:cNvCxnSpPr/>
      </xdr:nvCxnSpPr>
      <xdr:spPr>
        <a:xfrm flipV="1">
          <a:off x="2908300" y="1001953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93" name="楕円 92"/>
        <xdr:cNvSpPr/>
      </xdr:nvSpPr>
      <xdr:spPr>
        <a:xfrm>
          <a:off x="1968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123444</xdr:rowOff>
    </xdr:from>
    <xdr:to>
      <xdr:col>15</xdr:col>
      <xdr:colOff>50800</xdr:colOff>
      <xdr:row>59</xdr:row>
      <xdr:rowOff>13716</xdr:rowOff>
    </xdr:to>
    <xdr:cxnSp macro="">
      <xdr:nvCxnSpPr>
        <xdr:cNvPr id="94" name="直線コネクタ 93"/>
        <xdr:cNvCxnSpPr/>
      </xdr:nvCxnSpPr>
      <xdr:spPr>
        <a:xfrm>
          <a:off x="2019300" y="100675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95"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96"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97" name="n_3aveValue【体育館・プール】&#10;有形固定資産減価償却率"/>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98"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142765</xdr:rowOff>
    </xdr:from>
    <xdr:ext cx="405111" cy="259045"/>
    <xdr:sp macro="" textlink="">
      <xdr:nvSpPr>
        <xdr:cNvPr id="99" name="n_1mainValue【体育館・プール】&#10;有形固定資産減価償却率"/>
        <xdr:cNvSpPr txBox="1"/>
      </xdr:nvSpPr>
      <xdr:spPr>
        <a:xfrm>
          <a:off x="3582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81043</xdr:rowOff>
    </xdr:from>
    <xdr:ext cx="405111" cy="259045"/>
    <xdr:sp macro="" textlink="">
      <xdr:nvSpPr>
        <xdr:cNvPr id="100" name="n_2mainValue【体育館・プール】&#10;有形固定資産減価償却率"/>
        <xdr:cNvSpPr txBox="1"/>
      </xdr:nvSpPr>
      <xdr:spPr>
        <a:xfrm>
          <a:off x="2705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01" name="n_3mainValue【体育館・プー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27" name="直線コネクタ 126"/>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28"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29" name="直線コネクタ 128"/>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0"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1" name="直線コネクタ 130"/>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132" name="【体育館・プール】&#10;一人当たり面積平均値テキスト"/>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3" name="フローチャート: 判断 132"/>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4" name="フローチャート: 判断 133"/>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35" name="フローチャート: 判断 134"/>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36" name="フローチャート: 判断 135"/>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37" name="フローチャート: 判断 136"/>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94524</xdr:rowOff>
    </xdr:from>
    <xdr:to>
      <xdr:col>55</xdr:col>
      <xdr:colOff>50800</xdr:colOff>
      <xdr:row>62</xdr:row>
      <xdr:rowOff>24674</xdr:rowOff>
    </xdr:to>
    <xdr:sp macro="" textlink="">
      <xdr:nvSpPr>
        <xdr:cNvPr id="143" name="楕円 142"/>
        <xdr:cNvSpPr/>
      </xdr:nvSpPr>
      <xdr:spPr>
        <a:xfrm>
          <a:off x="10426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72951</xdr:rowOff>
    </xdr:from>
    <xdr:ext cx="469744" cy="259045"/>
    <xdr:sp macro="" textlink="">
      <xdr:nvSpPr>
        <xdr:cNvPr id="144" name="【体育館・プール】&#10;一人当たり面積該当値テキスト"/>
        <xdr:cNvSpPr txBox="1"/>
      </xdr:nvSpPr>
      <xdr:spPr>
        <a:xfrm>
          <a:off x="10515600"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105954</xdr:rowOff>
    </xdr:from>
    <xdr:to>
      <xdr:col>50</xdr:col>
      <xdr:colOff>165100</xdr:colOff>
      <xdr:row>62</xdr:row>
      <xdr:rowOff>36104</xdr:rowOff>
    </xdr:to>
    <xdr:sp macro="" textlink="">
      <xdr:nvSpPr>
        <xdr:cNvPr id="145" name="楕円 144"/>
        <xdr:cNvSpPr/>
      </xdr:nvSpPr>
      <xdr:spPr>
        <a:xfrm>
          <a:off x="958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145324</xdr:rowOff>
    </xdr:from>
    <xdr:to>
      <xdr:col>55</xdr:col>
      <xdr:colOff>0</xdr:colOff>
      <xdr:row>61</xdr:row>
      <xdr:rowOff>156754</xdr:rowOff>
    </xdr:to>
    <xdr:cxnSp macro="">
      <xdr:nvCxnSpPr>
        <xdr:cNvPr id="146" name="直線コネクタ 145"/>
        <xdr:cNvCxnSpPr/>
      </xdr:nvCxnSpPr>
      <xdr:spPr>
        <a:xfrm flipV="1">
          <a:off x="9639300" y="106037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87993</xdr:rowOff>
    </xdr:from>
    <xdr:to>
      <xdr:col>46</xdr:col>
      <xdr:colOff>38100</xdr:colOff>
      <xdr:row>62</xdr:row>
      <xdr:rowOff>18143</xdr:rowOff>
    </xdr:to>
    <xdr:sp macro="" textlink="">
      <xdr:nvSpPr>
        <xdr:cNvPr id="147" name="楕円 146"/>
        <xdr:cNvSpPr/>
      </xdr:nvSpPr>
      <xdr:spPr>
        <a:xfrm>
          <a:off x="869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138793</xdr:rowOff>
    </xdr:from>
    <xdr:to>
      <xdr:col>50</xdr:col>
      <xdr:colOff>114300</xdr:colOff>
      <xdr:row>61</xdr:row>
      <xdr:rowOff>156754</xdr:rowOff>
    </xdr:to>
    <xdr:cxnSp macro="">
      <xdr:nvCxnSpPr>
        <xdr:cNvPr id="148" name="直線コネクタ 147"/>
        <xdr:cNvCxnSpPr/>
      </xdr:nvCxnSpPr>
      <xdr:spPr>
        <a:xfrm>
          <a:off x="8750300" y="105972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91259</xdr:rowOff>
    </xdr:from>
    <xdr:to>
      <xdr:col>41</xdr:col>
      <xdr:colOff>101600</xdr:colOff>
      <xdr:row>62</xdr:row>
      <xdr:rowOff>21409</xdr:rowOff>
    </xdr:to>
    <xdr:sp macro="" textlink="">
      <xdr:nvSpPr>
        <xdr:cNvPr id="149" name="楕円 148"/>
        <xdr:cNvSpPr/>
      </xdr:nvSpPr>
      <xdr:spPr>
        <a:xfrm>
          <a:off x="781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138793</xdr:rowOff>
    </xdr:from>
    <xdr:to>
      <xdr:col>45</xdr:col>
      <xdr:colOff>177800</xdr:colOff>
      <xdr:row>61</xdr:row>
      <xdr:rowOff>142059</xdr:rowOff>
    </xdr:to>
    <xdr:cxnSp macro="">
      <xdr:nvCxnSpPr>
        <xdr:cNvPr id="150" name="直線コネクタ 149"/>
        <xdr:cNvCxnSpPr/>
      </xdr:nvCxnSpPr>
      <xdr:spPr>
        <a:xfrm flipV="1">
          <a:off x="7861300" y="105972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151" name="n_1aveValue【体育館・プール】&#10;一人当たり面積"/>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152"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153"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154"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27231</xdr:rowOff>
    </xdr:from>
    <xdr:ext cx="469744" cy="259045"/>
    <xdr:sp macro="" textlink="">
      <xdr:nvSpPr>
        <xdr:cNvPr id="155" name="n_1mainValue【体育館・プール】&#10;一人当たり面積"/>
        <xdr:cNvSpPr txBox="1"/>
      </xdr:nvSpPr>
      <xdr:spPr>
        <a:xfrm>
          <a:off x="9391727"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9270</xdr:rowOff>
    </xdr:from>
    <xdr:ext cx="469744" cy="259045"/>
    <xdr:sp macro="" textlink="">
      <xdr:nvSpPr>
        <xdr:cNvPr id="156" name="n_2mainValue【体育館・プール】&#10;一人当たり面積"/>
        <xdr:cNvSpPr txBox="1"/>
      </xdr:nvSpPr>
      <xdr:spPr>
        <a:xfrm>
          <a:off x="8515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12536</xdr:rowOff>
    </xdr:from>
    <xdr:ext cx="469744" cy="259045"/>
    <xdr:sp macro="" textlink="">
      <xdr:nvSpPr>
        <xdr:cNvPr id="157" name="n_3mainValue【体育館・プール】&#10;一人当たり面積"/>
        <xdr:cNvSpPr txBox="1"/>
      </xdr:nvSpPr>
      <xdr:spPr>
        <a:xfrm>
          <a:off x="76264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2" name="正方形/長方形 1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3" name="正方形/長方形 1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4" name="正方形/長方形 1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5" name="正方形/長方形 1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6" name="正方形/長方形 1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7" name="正方形/長方形 1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8" name="正方形/長方形 1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9" name="正方形/長方形 1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0" name="正方形/長方形 1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1" name="正方形/長方形 1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2" name="正方形/長方形 1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3" name="正方形/長方形 1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4" name="正方形/長方形 1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5" name="正方形/長方形 1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6" name="正方形/長方形 1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正方形/長方形 1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8" name="テキスト ボックス 1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9" name="直線コネクタ 1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0" name="テキスト ボックス 1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1" name="直線コネクタ 2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2" name="テキスト ボックス 2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3" name="直線コネクタ 2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4" name="テキスト ボックス 2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5" name="直線コネクタ 2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6" name="テキスト ボックス 2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7" name="直線コネクタ 2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8" name="テキスト ボックス 2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9" name="直線コネクタ 2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0" name="テキスト ボックス 2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1" name="直線コネクタ 2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2" name="テキスト ボックス 2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214" name="直線コネクタ 213"/>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215"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216" name="直線コネクタ 215"/>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217"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218" name="直線コネクタ 217"/>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19" name="【一般廃棄物処理施設】&#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20" name="フローチャート: 判断 219"/>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221" name="フローチャート: 判断 220"/>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222" name="フローチャート: 判断 221"/>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223" name="フローチャート: 判断 222"/>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224" name="フローチャート: 判断 223"/>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5" name="テキスト ボックス 2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6" name="テキスト ボックス 2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7" name="テキスト ボックス 2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8" name="テキスト ボックス 2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9" name="テキスト ボックス 2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230" name="楕円 229"/>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xdr:rowOff>
    </xdr:from>
    <xdr:to>
      <xdr:col>76</xdr:col>
      <xdr:colOff>165100</xdr:colOff>
      <xdr:row>40</xdr:row>
      <xdr:rowOff>104140</xdr:rowOff>
    </xdr:to>
    <xdr:sp macro="" textlink="">
      <xdr:nvSpPr>
        <xdr:cNvPr id="231" name="楕円 230"/>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87630</xdr:rowOff>
    </xdr:to>
    <xdr:cxnSp macro="">
      <xdr:nvCxnSpPr>
        <xdr:cNvPr id="232" name="直線コネクタ 231"/>
        <xdr:cNvCxnSpPr/>
      </xdr:nvCxnSpPr>
      <xdr:spPr>
        <a:xfrm>
          <a:off x="14592300" y="6911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233" name="n_1ave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234"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235" name="n_3ave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236"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237" name="n_1mainValue【一般廃棄物処理施設】&#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238" name="n_2mainValue【一般廃棄物処理施設】&#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9" name="直線コネクタ 2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0" name="テキスト ボックス 2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1" name="直線コネクタ 2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2" name="テキスト ボックス 2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3" name="直線コネクタ 2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4" name="テキスト ボックス 2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5" name="直線コネクタ 2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6" name="テキスト ボックス 2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7" name="直線コネクタ 2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58" name="テキスト ボックス 25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0" name="テキスト ボックス 2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262" name="直線コネクタ 261"/>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263"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264" name="直線コネクタ 263"/>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265"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266" name="直線コネクタ 265"/>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267" name="【一般廃棄物処理施設】&#10;一人当たり有形固定資産（償却資産）額平均値テキスト"/>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268" name="フローチャート: 判断 267"/>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269" name="フローチャート: 判断 268"/>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270" name="フローチャート: 判断 269"/>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271" name="フローチャート: 判断 270"/>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272" name="フローチャート: 判断 271"/>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3" name="テキスト ボックス 2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4" name="テキスト ボックス 2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5" name="テキスト ボックス 2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6" name="テキスト ボックス 2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7" name="テキスト ボックス 2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63900</xdr:rowOff>
    </xdr:from>
    <xdr:to>
      <xdr:col>112</xdr:col>
      <xdr:colOff>38100</xdr:colOff>
      <xdr:row>40</xdr:row>
      <xdr:rowOff>165500</xdr:rowOff>
    </xdr:to>
    <xdr:sp macro="" textlink="">
      <xdr:nvSpPr>
        <xdr:cNvPr id="278" name="楕円 277"/>
        <xdr:cNvSpPr/>
      </xdr:nvSpPr>
      <xdr:spPr>
        <a:xfrm>
          <a:off x="21272500" y="69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70228</xdr:rowOff>
    </xdr:from>
    <xdr:to>
      <xdr:col>107</xdr:col>
      <xdr:colOff>101600</xdr:colOff>
      <xdr:row>41</xdr:row>
      <xdr:rowOff>378</xdr:rowOff>
    </xdr:to>
    <xdr:sp macro="" textlink="">
      <xdr:nvSpPr>
        <xdr:cNvPr id="279" name="楕円 278"/>
        <xdr:cNvSpPr/>
      </xdr:nvSpPr>
      <xdr:spPr>
        <a:xfrm>
          <a:off x="20383500" y="69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114700</xdr:rowOff>
    </xdr:from>
    <xdr:to>
      <xdr:col>111</xdr:col>
      <xdr:colOff>177800</xdr:colOff>
      <xdr:row>40</xdr:row>
      <xdr:rowOff>121028</xdr:rowOff>
    </xdr:to>
    <xdr:cxnSp macro="">
      <xdr:nvCxnSpPr>
        <xdr:cNvPr id="280" name="直線コネクタ 279"/>
        <xdr:cNvCxnSpPr/>
      </xdr:nvCxnSpPr>
      <xdr:spPr>
        <a:xfrm flipV="1">
          <a:off x="20434300" y="6972700"/>
          <a:ext cx="8890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281" name="n_1aveValue【一般廃棄物処理施設】&#10;一人当たり有形固定資産（償却資産）額"/>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282" name="n_2aveValue【一般廃棄物処理施設】&#10;一人当たり有形固定資産（償却資産）額"/>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283" name="n_3aveValue【一般廃棄物処理施設】&#10;一人当たり有形固定資産（償却資産）額"/>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284"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156627</xdr:rowOff>
    </xdr:from>
    <xdr:ext cx="534377" cy="259045"/>
    <xdr:sp macro="" textlink="">
      <xdr:nvSpPr>
        <xdr:cNvPr id="285" name="n_1mainValue【一般廃棄物処理施設】&#10;一人当たり有形固定資産（償却資産）額"/>
        <xdr:cNvSpPr txBox="1"/>
      </xdr:nvSpPr>
      <xdr:spPr>
        <a:xfrm>
          <a:off x="21043411" y="70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162955</xdr:rowOff>
    </xdr:from>
    <xdr:ext cx="534377" cy="259045"/>
    <xdr:sp macro="" textlink="">
      <xdr:nvSpPr>
        <xdr:cNvPr id="286" name="n_2mainValue【一般廃棄物処理施設】&#10;一人当たり有形固定資産（償却資産）額"/>
        <xdr:cNvSpPr txBox="1"/>
      </xdr:nvSpPr>
      <xdr:spPr>
        <a:xfrm>
          <a:off x="20167111" y="70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5" name="正方形/長方形 2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6" name="正方形/長方形 2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7" name="正方形/長方形 2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8" name="正方形/長方形 2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9" name="正方形/長方形 2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0" name="正方形/長方形 2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1" name="正方形/長方形 3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2" name="正方形/長方形 3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3" name="正方形/長方形 3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4" name="正方形/長方形 3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5" name="正方形/長方形 3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6" name="正方形/長方形 3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7" name="正方形/長方形 3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8" name="正方形/長方形 3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9" name="正方形/長方形 3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正方形/長方形 3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1" name="テキスト ボックス 3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2" name="直線コネクタ 3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3" name="テキスト ボックス 3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4" name="直線コネクタ 3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15" name="テキスト ボックス 3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6" name="直線コネクタ 3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7" name="テキスト ボックス 3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18" name="直線コネクタ 3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19" name="テキスト ボックス 3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0" name="直線コネクタ 3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1" name="テキスト ボックス 3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2" name="直線コネクタ 3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3" name="テキスト ボックス 3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4" name="直線コネクタ 3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25" name="テキスト ボックス 3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327" name="直線コネクタ 326"/>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28"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29" name="直線コネクタ 328"/>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330"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331" name="直線コネクタ 330"/>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332"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333" name="フローチャート: 判断 332"/>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334" name="フローチャート: 判断 333"/>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335" name="フローチャート: 判断 334"/>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336" name="フローチャート: 判断 335"/>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337" name="フローチャート: 判断 336"/>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8" name="テキスト ボックス 3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9" name="テキスト ボックス 3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0" name="テキスト ボックス 3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1" name="テキスト ボックス 3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2" name="テキスト ボックス 3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33020</xdr:rowOff>
    </xdr:from>
    <xdr:to>
      <xdr:col>85</xdr:col>
      <xdr:colOff>177800</xdr:colOff>
      <xdr:row>85</xdr:row>
      <xdr:rowOff>134620</xdr:rowOff>
    </xdr:to>
    <xdr:sp macro="" textlink="">
      <xdr:nvSpPr>
        <xdr:cNvPr id="343" name="楕円 342"/>
        <xdr:cNvSpPr/>
      </xdr:nvSpPr>
      <xdr:spPr>
        <a:xfrm>
          <a:off x="16268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119397</xdr:rowOff>
    </xdr:from>
    <xdr:ext cx="405111" cy="259045"/>
    <xdr:sp macro="" textlink="">
      <xdr:nvSpPr>
        <xdr:cNvPr id="344" name="【消防施設】&#10;有形固定資産減価償却率該当値テキスト"/>
        <xdr:cNvSpPr txBox="1"/>
      </xdr:nvSpPr>
      <xdr:spPr>
        <a:xfrm>
          <a:off x="163576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50164</xdr:rowOff>
    </xdr:from>
    <xdr:to>
      <xdr:col>81</xdr:col>
      <xdr:colOff>101600</xdr:colOff>
      <xdr:row>81</xdr:row>
      <xdr:rowOff>151764</xdr:rowOff>
    </xdr:to>
    <xdr:sp macro="" textlink="">
      <xdr:nvSpPr>
        <xdr:cNvPr id="345" name="楕円 344"/>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85</xdr:row>
      <xdr:rowOff>83820</xdr:rowOff>
    </xdr:to>
    <xdr:cxnSp macro="">
      <xdr:nvCxnSpPr>
        <xdr:cNvPr id="346" name="直線コネクタ 345"/>
        <xdr:cNvCxnSpPr/>
      </xdr:nvCxnSpPr>
      <xdr:spPr>
        <a:xfrm>
          <a:off x="15481300" y="13988414"/>
          <a:ext cx="838200" cy="6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347" name="楕円 346"/>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100964</xdr:rowOff>
    </xdr:from>
    <xdr:to>
      <xdr:col>81</xdr:col>
      <xdr:colOff>50800</xdr:colOff>
      <xdr:row>82</xdr:row>
      <xdr:rowOff>26670</xdr:rowOff>
    </xdr:to>
    <xdr:cxnSp macro="">
      <xdr:nvCxnSpPr>
        <xdr:cNvPr id="348" name="直線コネクタ 347"/>
        <xdr:cNvCxnSpPr/>
      </xdr:nvCxnSpPr>
      <xdr:spPr>
        <a:xfrm flipV="1">
          <a:off x="14592300" y="139884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130175</xdr:rowOff>
    </xdr:from>
    <xdr:to>
      <xdr:col>72</xdr:col>
      <xdr:colOff>38100</xdr:colOff>
      <xdr:row>85</xdr:row>
      <xdr:rowOff>60325</xdr:rowOff>
    </xdr:to>
    <xdr:sp macro="" textlink="">
      <xdr:nvSpPr>
        <xdr:cNvPr id="349" name="楕円 348"/>
        <xdr:cNvSpPr/>
      </xdr:nvSpPr>
      <xdr:spPr>
        <a:xfrm>
          <a:off x="13652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85</xdr:row>
      <xdr:rowOff>9525</xdr:rowOff>
    </xdr:to>
    <xdr:cxnSp macro="">
      <xdr:nvCxnSpPr>
        <xdr:cNvPr id="350" name="直線コネクタ 349"/>
        <xdr:cNvCxnSpPr/>
      </xdr:nvCxnSpPr>
      <xdr:spPr>
        <a:xfrm flipV="1">
          <a:off x="13703300" y="1408557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351" name="n_1aveValue【消防施設】&#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352" name="n_2aveValue【消防施設】&#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353" name="n_3aveValue【消防施設】&#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354" name="n_4aveValue【消防施設】&#10;有形固定資産減価償却率"/>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168291</xdr:rowOff>
    </xdr:from>
    <xdr:ext cx="405111" cy="259045"/>
    <xdr:sp macro="" textlink="">
      <xdr:nvSpPr>
        <xdr:cNvPr id="355" name="n_1mainValue【消防施設】&#10;有形固定資産減価償却率"/>
        <xdr:cNvSpPr txBox="1"/>
      </xdr:nvSpPr>
      <xdr:spPr>
        <a:xfrm>
          <a:off x="15266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356"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51452</xdr:rowOff>
    </xdr:from>
    <xdr:ext cx="405111" cy="259045"/>
    <xdr:sp macro="" textlink="">
      <xdr:nvSpPr>
        <xdr:cNvPr id="357" name="n_3mainValue【消防施設】&#10;有形固定資産減価償却率"/>
        <xdr:cNvSpPr txBox="1"/>
      </xdr:nvSpPr>
      <xdr:spPr>
        <a:xfrm>
          <a:off x="13500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8" name="直線コネクタ 3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9" name="テキスト ボックス 3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0" name="直線コネクタ 3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1" name="テキスト ボックス 3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2" name="直線コネクタ 3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3" name="テキスト ボックス 3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4" name="直線コネクタ 3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5" name="テキスト ボックス 3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379" name="直線コネクタ 378"/>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380"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381" name="直線コネクタ 380"/>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382"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383" name="直線コネクタ 382"/>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384" name="【消防施設】&#10;一人当たり面積平均値テキスト"/>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385" name="フローチャート: 判断 384"/>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386" name="フローチャート: 判断 385"/>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387" name="フローチャート: 判断 386"/>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388" name="フローチャート: 判断 387"/>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389" name="フローチャート: 判断 388"/>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71882</xdr:rowOff>
    </xdr:from>
    <xdr:to>
      <xdr:col>116</xdr:col>
      <xdr:colOff>114300</xdr:colOff>
      <xdr:row>85</xdr:row>
      <xdr:rowOff>2032</xdr:rowOff>
    </xdr:to>
    <xdr:sp macro="" textlink="">
      <xdr:nvSpPr>
        <xdr:cNvPr id="395" name="楕円 394"/>
        <xdr:cNvSpPr/>
      </xdr:nvSpPr>
      <xdr:spPr>
        <a:xfrm>
          <a:off x="22110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50309</xdr:rowOff>
    </xdr:from>
    <xdr:ext cx="469744" cy="259045"/>
    <xdr:sp macro="" textlink="">
      <xdr:nvSpPr>
        <xdr:cNvPr id="396" name="【消防施設】&#10;一人当たり面積該当値テキスト"/>
        <xdr:cNvSpPr txBox="1"/>
      </xdr:nvSpPr>
      <xdr:spPr>
        <a:xfrm>
          <a:off x="22199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397" name="楕円 396"/>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122682</xdr:rowOff>
    </xdr:to>
    <xdr:cxnSp macro="">
      <xdr:nvCxnSpPr>
        <xdr:cNvPr id="398" name="直線コネクタ 397"/>
        <xdr:cNvCxnSpPr/>
      </xdr:nvCxnSpPr>
      <xdr:spPr>
        <a:xfrm>
          <a:off x="21323300" y="14421613"/>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399" name="楕円 398"/>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40387</xdr:rowOff>
    </xdr:to>
    <xdr:cxnSp macro="">
      <xdr:nvCxnSpPr>
        <xdr:cNvPr id="400" name="直線コネクタ 399"/>
        <xdr:cNvCxnSpPr/>
      </xdr:nvCxnSpPr>
      <xdr:spPr>
        <a:xfrm flipV="1">
          <a:off x="20434300" y="144216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401" name="楕円 400"/>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40387</xdr:rowOff>
    </xdr:from>
    <xdr:to>
      <xdr:col>107</xdr:col>
      <xdr:colOff>50800</xdr:colOff>
      <xdr:row>84</xdr:row>
      <xdr:rowOff>134113</xdr:rowOff>
    </xdr:to>
    <xdr:cxnSp macro="">
      <xdr:nvCxnSpPr>
        <xdr:cNvPr id="402" name="直線コネクタ 401"/>
        <xdr:cNvCxnSpPr/>
      </xdr:nvCxnSpPr>
      <xdr:spPr>
        <a:xfrm flipV="1">
          <a:off x="19545300" y="1444218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403"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404"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405"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406"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61740</xdr:rowOff>
    </xdr:from>
    <xdr:ext cx="469744" cy="259045"/>
    <xdr:sp macro="" textlink="">
      <xdr:nvSpPr>
        <xdr:cNvPr id="407" name="n_1mainValue【消防施設】&#10;一人当たり面積"/>
        <xdr:cNvSpPr txBox="1"/>
      </xdr:nvSpPr>
      <xdr:spPr>
        <a:xfrm>
          <a:off x="21075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82314</xdr:rowOff>
    </xdr:from>
    <xdr:ext cx="469744" cy="259045"/>
    <xdr:sp macro="" textlink="">
      <xdr:nvSpPr>
        <xdr:cNvPr id="408" name="n_2mainValue【消防施設】&#10;一人当たり面積"/>
        <xdr:cNvSpPr txBox="1"/>
      </xdr:nvSpPr>
      <xdr:spPr>
        <a:xfrm>
          <a:off x="20199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409"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0" name="テキスト ボックス 4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2" name="テキスト ボックス 4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2" name="テキスト ボックス 4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435" name="直線コネクタ 434"/>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436"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437" name="直線コネクタ 43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438"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439" name="直線コネクタ 438"/>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440"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441" name="フローチャート: 判断 440"/>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442" name="フローチャート: 判断 441"/>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443" name="フローチャート: 判断 442"/>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444" name="フローチャート: 判断 443"/>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445" name="フローチャート: 判断 444"/>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451" name="楕円 450"/>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452" name="【庁舎】&#10;有形固定資産減価償却率該当値テキスト"/>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453" name="楕円 452"/>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110489</xdr:rowOff>
    </xdr:to>
    <xdr:cxnSp macro="">
      <xdr:nvCxnSpPr>
        <xdr:cNvPr id="454" name="直線コネクタ 453"/>
        <xdr:cNvCxnSpPr/>
      </xdr:nvCxnSpPr>
      <xdr:spPr>
        <a:xfrm>
          <a:off x="15481300" y="18284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455" name="楕円 454"/>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112123</xdr:rowOff>
    </xdr:to>
    <xdr:cxnSp macro="">
      <xdr:nvCxnSpPr>
        <xdr:cNvPr id="456" name="直線コネクタ 455"/>
        <xdr:cNvCxnSpPr/>
      </xdr:nvCxnSpPr>
      <xdr:spPr>
        <a:xfrm flipV="1">
          <a:off x="14592300" y="182841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457" name="楕円 456"/>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112123</xdr:rowOff>
    </xdr:to>
    <xdr:cxnSp macro="">
      <xdr:nvCxnSpPr>
        <xdr:cNvPr id="458" name="直線コネクタ 457"/>
        <xdr:cNvCxnSpPr/>
      </xdr:nvCxnSpPr>
      <xdr:spPr>
        <a:xfrm>
          <a:off x="13703300" y="182711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459"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460"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461"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46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463" name="n_1mainValue【庁舎】&#10;有形固定資産減価償却率"/>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464" name="n_2mainValue【庁舎】&#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465"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6" name="直線コネクタ 4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7" name="テキスト ボックス 4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8" name="直線コネクタ 4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9" name="テキスト ボックス 4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0" name="直線コネクタ 4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1" name="テキスト ボックス 4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2" name="直線コネクタ 4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3" name="テキスト ボックス 4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4" name="直線コネクタ 4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5" name="テキスト ボックス 4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6" name="直線コネクタ 4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7" name="テキスト ボックス 4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9" name="テキスト ボックス 4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491" name="直線コネクタ 490"/>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492"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493" name="直線コネクタ 492"/>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494"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495" name="直線コネクタ 494"/>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496"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497" name="フローチャート: 判断 496"/>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498" name="フローチャート: 判断 49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499" name="フローチャート: 判断 498"/>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500" name="フローチャート: 判断 499"/>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501" name="フローチャート: 判断 500"/>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507" name="楕円 506"/>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508" name="【庁舎】&#10;一人当たり面積該当値テキスト"/>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509" name="楕円 508"/>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28848</xdr:rowOff>
    </xdr:to>
    <xdr:cxnSp macro="">
      <xdr:nvCxnSpPr>
        <xdr:cNvPr id="510" name="直線コネクタ 509"/>
        <xdr:cNvCxnSpPr/>
      </xdr:nvCxnSpPr>
      <xdr:spPr>
        <a:xfrm flipV="1">
          <a:off x="21323300" y="1836583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511" name="楕円 510"/>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35379</xdr:rowOff>
    </xdr:to>
    <xdr:cxnSp macro="">
      <xdr:nvCxnSpPr>
        <xdr:cNvPr id="512" name="直線コネクタ 511"/>
        <xdr:cNvCxnSpPr/>
      </xdr:nvCxnSpPr>
      <xdr:spPr>
        <a:xfrm flipV="1">
          <a:off x="20434300" y="183739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513" name="楕円 512"/>
        <xdr:cNvSpPr/>
      </xdr:nvSpPr>
      <xdr:spPr>
        <a:xfrm>
          <a:off x="19494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37012</xdr:rowOff>
    </xdr:to>
    <xdr:cxnSp macro="">
      <xdr:nvCxnSpPr>
        <xdr:cNvPr id="514" name="直線コネクタ 513"/>
        <xdr:cNvCxnSpPr/>
      </xdr:nvCxnSpPr>
      <xdr:spPr>
        <a:xfrm flipV="1">
          <a:off x="19545300" y="183805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15"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516"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517"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518"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519"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520" name="n_2mainValue【庁舎】&#10;一人当たり面積"/>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521" name="n_3mainValue【庁舎】&#10;一人当たり面積"/>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庁舎の有形固定資産減価償却率については、類似団体と平均と比較して非常に高い状況にある。庁舎のうち一番規模の大きい本庁舎については、昭和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年竣工であり、老朽化の進行が著しい状況にある。さらに、本庁舎とつながっている北庁舎についても昭和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年竣工であり、本庁舎と同様に老朽化が進んでいる。このことから平成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年度に新庁舎検討委員会を設置して新庁舎建設に向けて検討を開始したが、財政状況の悪化により財政健全化を最優先課題と位置づけたため、平成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年度に新庁舎建設について延期の決定をした。令和元年度についても新庁舎建設に向けての具体的な事業はなく、前年度から引き続き財政健全化に向けて取り組んだ。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令和元年度は、基準財政需要額が</a:t>
          </a:r>
          <a:r>
            <a:rPr kumimoji="1" lang="en-US" altLang="ja-JP" sz="1200" baseline="0">
              <a:latin typeface="ＭＳ Ｐゴシック" panose="020B0600070205080204" pitchFamily="50" charset="-128"/>
              <a:ea typeface="ＭＳ Ｐゴシック" panose="020B0600070205080204" pitchFamily="50" charset="-128"/>
            </a:rPr>
            <a:t>1,613,710</a:t>
          </a:r>
          <a:r>
            <a:rPr kumimoji="1" lang="ja-JP" altLang="en-US" sz="1200" baseline="0">
              <a:latin typeface="ＭＳ Ｐゴシック" panose="020B0600070205080204" pitchFamily="50" charset="-128"/>
              <a:ea typeface="ＭＳ Ｐゴシック" panose="020B0600070205080204" pitchFamily="50" charset="-128"/>
            </a:rPr>
            <a:t>千円、基準財政収入額が</a:t>
          </a:r>
          <a:r>
            <a:rPr kumimoji="1" lang="en-US" altLang="ja-JP" sz="1200" baseline="0">
              <a:latin typeface="ＭＳ Ｐゴシック" panose="020B0600070205080204" pitchFamily="50" charset="-128"/>
              <a:ea typeface="ＭＳ Ｐゴシック" panose="020B0600070205080204" pitchFamily="50" charset="-128"/>
            </a:rPr>
            <a:t>4,204,612</a:t>
          </a:r>
          <a:r>
            <a:rPr kumimoji="1" lang="ja-JP" altLang="en-US" sz="1200" baseline="0">
              <a:latin typeface="ＭＳ Ｐゴシック" panose="020B0600070205080204" pitchFamily="50" charset="-128"/>
              <a:ea typeface="ＭＳ Ｐゴシック" panose="020B0600070205080204" pitchFamily="50" charset="-128"/>
            </a:rPr>
            <a:t>千円となり、単年度の財政力指数は</a:t>
          </a:r>
          <a:r>
            <a:rPr kumimoji="1" lang="en-US" altLang="ja-JP" sz="1200" baseline="0">
              <a:latin typeface="ＭＳ Ｐゴシック" panose="020B0600070205080204" pitchFamily="50" charset="-128"/>
              <a:ea typeface="ＭＳ Ｐゴシック" panose="020B0600070205080204" pitchFamily="50" charset="-128"/>
            </a:rPr>
            <a:t>0.384</a:t>
          </a:r>
          <a:r>
            <a:rPr kumimoji="1" lang="ja-JP" altLang="en-US" sz="1200" baseline="0">
              <a:latin typeface="ＭＳ Ｐゴシック" panose="020B0600070205080204" pitchFamily="50" charset="-128"/>
              <a:ea typeface="ＭＳ Ｐゴシック" panose="020B0600070205080204" pitchFamily="50" charset="-128"/>
            </a:rPr>
            <a:t>となった。平成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年度は</a:t>
          </a:r>
          <a:r>
            <a:rPr kumimoji="1" lang="en-US" altLang="ja-JP" sz="1200" baseline="0">
              <a:latin typeface="ＭＳ Ｐゴシック" panose="020B0600070205080204" pitchFamily="50" charset="-128"/>
              <a:ea typeface="ＭＳ Ｐゴシック" panose="020B0600070205080204" pitchFamily="50" charset="-128"/>
            </a:rPr>
            <a:t>0.382</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年度は</a:t>
          </a:r>
          <a:r>
            <a:rPr kumimoji="1" lang="en-US" altLang="ja-JP" sz="1200" baseline="0">
              <a:latin typeface="ＭＳ Ｐゴシック" panose="020B0600070205080204" pitchFamily="50" charset="-128"/>
              <a:ea typeface="ＭＳ Ｐゴシック" panose="020B0600070205080204" pitchFamily="50" charset="-128"/>
            </a:rPr>
            <a:t>0.387</a:t>
          </a:r>
          <a:r>
            <a:rPr kumimoji="1" lang="ja-JP" altLang="en-US" sz="1200" baseline="0">
              <a:latin typeface="ＭＳ Ｐゴシック" panose="020B0600070205080204" pitchFamily="50" charset="-128"/>
              <a:ea typeface="ＭＳ Ｐゴシック" panose="020B0600070205080204" pitchFamily="50" charset="-128"/>
            </a:rPr>
            <a:t>であったため、</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ヶ年平均は昨年度と同様の</a:t>
          </a:r>
          <a:r>
            <a:rPr kumimoji="1" lang="en-US" altLang="ja-JP" sz="1200" baseline="0">
              <a:latin typeface="ＭＳ Ｐゴシック" panose="020B0600070205080204" pitchFamily="50" charset="-128"/>
              <a:ea typeface="ＭＳ Ｐゴシック" panose="020B0600070205080204" pitchFamily="50" charset="-128"/>
            </a:rPr>
            <a:t>0.38</a:t>
          </a:r>
          <a:r>
            <a:rPr kumimoji="1" lang="ja-JP" altLang="en-US" sz="1200" baseline="0">
              <a:latin typeface="ＭＳ Ｐゴシック" panose="020B0600070205080204" pitchFamily="50" charset="-128"/>
              <a:ea typeface="ＭＳ Ｐゴシック" panose="020B0600070205080204" pitchFamily="50" charset="-128"/>
            </a:rPr>
            <a:t>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全国平均、県平均及び、類似団体平均と比較すると、いずれも前年度と同様に低く、財源に余裕がない状況であることから、町税の高い徴収率を維持しながら、未利用町有財産の積極的な活用・処分や受益者負担の見直し、ふるさと納税の推進等に努め、自主財源の確保に向けて取り組んで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令和元年度は、経常的収入が</a:t>
          </a:r>
          <a:r>
            <a:rPr kumimoji="1" lang="en-US" altLang="ja-JP" sz="1300">
              <a:latin typeface="ＭＳ Ｐゴシック" panose="020B0600070205080204" pitchFamily="50" charset="-128"/>
              <a:ea typeface="ＭＳ Ｐゴシック" panose="020B0600070205080204" pitchFamily="50" charset="-128"/>
            </a:rPr>
            <a:t>4,854,730</a:t>
          </a:r>
          <a:r>
            <a:rPr kumimoji="1" lang="ja-JP" altLang="en-US" sz="1300">
              <a:latin typeface="ＭＳ Ｐゴシック" panose="020B0600070205080204" pitchFamily="50" charset="-128"/>
              <a:ea typeface="ＭＳ Ｐゴシック" panose="020B0600070205080204" pitchFamily="50" charset="-128"/>
            </a:rPr>
            <a:t>千円、経常的支出が</a:t>
          </a:r>
          <a:r>
            <a:rPr kumimoji="1" lang="en-US" altLang="ja-JP" sz="1300">
              <a:latin typeface="ＭＳ Ｐゴシック" panose="020B0600070205080204" pitchFamily="50" charset="-128"/>
              <a:ea typeface="ＭＳ Ｐゴシック" panose="020B0600070205080204" pitchFamily="50" charset="-128"/>
            </a:rPr>
            <a:t>4,347,229</a:t>
          </a:r>
          <a:r>
            <a:rPr kumimoji="1" lang="ja-JP" altLang="en-US" sz="1300">
              <a:latin typeface="ＭＳ Ｐゴシック" panose="020B0600070205080204" pitchFamily="50" charset="-128"/>
              <a:ea typeface="ＭＳ Ｐゴシック" panose="020B0600070205080204" pitchFamily="50" charset="-128"/>
            </a:rPr>
            <a:t>千円となり、経常収支比率は前年度と比較して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経常的収入は、地方税や普通交付税などの増により、</a:t>
          </a:r>
          <a:r>
            <a:rPr kumimoji="1" lang="ja-JP" altLang="ja-JP" sz="1300">
              <a:solidFill>
                <a:schemeClr val="dk1"/>
              </a:solidFill>
              <a:effectLst/>
              <a:latin typeface="+mn-lt"/>
              <a:ea typeface="+mn-ea"/>
              <a:cs typeface="+mn-cs"/>
            </a:rPr>
            <a:t>前年度と比較して</a:t>
          </a:r>
          <a:r>
            <a:rPr kumimoji="1" lang="en-US" altLang="ja-JP" sz="1300">
              <a:latin typeface="ＭＳ Ｐゴシック" panose="020B0600070205080204" pitchFamily="50" charset="-128"/>
              <a:ea typeface="ＭＳ Ｐゴシック" panose="020B0600070205080204" pitchFamily="50" charset="-128"/>
            </a:rPr>
            <a:t>18,380</a:t>
          </a:r>
          <a:r>
            <a:rPr kumimoji="1" lang="ja-JP" altLang="en-US" sz="1300">
              <a:latin typeface="ＭＳ Ｐゴシック" panose="020B0600070205080204" pitchFamily="50" charset="-128"/>
              <a:ea typeface="ＭＳ Ｐゴシック" panose="020B0600070205080204" pitchFamily="50" charset="-128"/>
            </a:rPr>
            <a:t>千円の増、経常的支出は、物件費や公債費の減などにより、</a:t>
          </a:r>
          <a:r>
            <a:rPr kumimoji="1" lang="ja-JP" altLang="ja-JP" sz="1300">
              <a:solidFill>
                <a:schemeClr val="dk1"/>
              </a:solidFill>
              <a:effectLst/>
              <a:latin typeface="+mn-lt"/>
              <a:ea typeface="+mn-ea"/>
              <a:cs typeface="+mn-cs"/>
            </a:rPr>
            <a:t>前年度と比較して</a:t>
          </a:r>
          <a:r>
            <a:rPr kumimoji="1" lang="en-US" altLang="ja-JP" sz="1300">
              <a:latin typeface="ＭＳ Ｐゴシック" panose="020B0600070205080204" pitchFamily="50" charset="-128"/>
              <a:ea typeface="ＭＳ Ｐゴシック" panose="020B0600070205080204" pitchFamily="50" charset="-128"/>
            </a:rPr>
            <a:t>17,358</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前年度から改善はしているが、経常的支出に占める公債費の割合が</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％と依然高いことから、起債額に上限を設け公債費の縮減に努めていく。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73152</xdr:rowOff>
    </xdr:to>
    <xdr:cxnSp macro="">
      <xdr:nvCxnSpPr>
        <xdr:cNvPr id="132" name="直線コネクタ 131"/>
        <xdr:cNvCxnSpPr/>
      </xdr:nvCxnSpPr>
      <xdr:spPr>
        <a:xfrm flipV="1">
          <a:off x="4114800" y="110121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73152</xdr:rowOff>
    </xdr:to>
    <xdr:cxnSp macro="">
      <xdr:nvCxnSpPr>
        <xdr:cNvPr id="135" name="直線コネクタ 134"/>
        <xdr:cNvCxnSpPr/>
      </xdr:nvCxnSpPr>
      <xdr:spPr>
        <a:xfrm>
          <a:off x="3225800" y="1104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73152</xdr:rowOff>
    </xdr:to>
    <xdr:cxnSp macro="">
      <xdr:nvCxnSpPr>
        <xdr:cNvPr id="138" name="直線コネクタ 137"/>
        <xdr:cNvCxnSpPr/>
      </xdr:nvCxnSpPr>
      <xdr:spPr>
        <a:xfrm>
          <a:off x="2336800" y="1102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49022</xdr:rowOff>
    </xdr:to>
    <xdr:cxnSp macro="">
      <xdr:nvCxnSpPr>
        <xdr:cNvPr id="141" name="直線コネクタ 140"/>
        <xdr:cNvCxnSpPr/>
      </xdr:nvCxnSpPr>
      <xdr:spPr>
        <a:xfrm>
          <a:off x="1447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3" name="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5" name="楕円 154"/>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6" name="テキスト ボックス 155"/>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7" name="楕円 156"/>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8" name="テキスト ボックス 157"/>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9" name="楕円 158"/>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60" name="テキスト ボックス 159"/>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令和元年度の人件費は、前年度と比較して</a:t>
          </a:r>
          <a:r>
            <a:rPr kumimoji="1" lang="en-US" altLang="ja-JP" sz="1200">
              <a:latin typeface="ＭＳ Ｐゴシック" panose="020B0600070205080204" pitchFamily="50" charset="-128"/>
              <a:ea typeface="ＭＳ Ｐゴシック" panose="020B0600070205080204" pitchFamily="50" charset="-128"/>
            </a:rPr>
            <a:t>12,212</a:t>
          </a:r>
          <a:r>
            <a:rPr kumimoji="1" lang="ja-JP" altLang="en-US" sz="1200">
              <a:latin typeface="ＭＳ Ｐゴシック" panose="020B0600070205080204" pitchFamily="50" charset="-128"/>
              <a:ea typeface="ＭＳ Ｐゴシック" panose="020B0600070205080204" pitchFamily="50" charset="-128"/>
            </a:rPr>
            <a:t>千円減の</a:t>
          </a:r>
          <a:r>
            <a:rPr kumimoji="1" lang="en-US" altLang="ja-JP" sz="1200">
              <a:latin typeface="ＭＳ Ｐゴシック" panose="020B0600070205080204" pitchFamily="50" charset="-128"/>
              <a:ea typeface="ＭＳ Ｐゴシック" panose="020B0600070205080204" pitchFamily="50" charset="-128"/>
            </a:rPr>
            <a:t>1,251,058</a:t>
          </a:r>
          <a:r>
            <a:rPr kumimoji="1" lang="ja-JP" altLang="en-US" sz="1200">
              <a:latin typeface="ＭＳ Ｐゴシック" panose="020B0600070205080204" pitchFamily="50" charset="-128"/>
              <a:ea typeface="ＭＳ Ｐゴシック" panose="020B0600070205080204" pitchFamily="50" charset="-128"/>
            </a:rPr>
            <a:t>千円、物件費は</a:t>
          </a:r>
          <a:r>
            <a:rPr kumimoji="1" lang="en-US" altLang="ja-JP" sz="1200">
              <a:latin typeface="ＭＳ Ｐゴシック" panose="020B0600070205080204" pitchFamily="50" charset="-128"/>
              <a:ea typeface="ＭＳ Ｐゴシック" panose="020B0600070205080204" pitchFamily="50" charset="-128"/>
            </a:rPr>
            <a:t>55,465</a:t>
          </a:r>
          <a:r>
            <a:rPr kumimoji="1" lang="ja-JP" altLang="en-US" sz="1200">
              <a:latin typeface="ＭＳ Ｐゴシック" panose="020B0600070205080204" pitchFamily="50" charset="-128"/>
              <a:ea typeface="ＭＳ Ｐゴシック" panose="020B0600070205080204" pitchFamily="50" charset="-128"/>
            </a:rPr>
            <a:t>千円減の</a:t>
          </a:r>
          <a:r>
            <a:rPr kumimoji="1" lang="en-US" altLang="ja-JP" sz="1200">
              <a:latin typeface="ＭＳ Ｐゴシック" panose="020B0600070205080204" pitchFamily="50" charset="-128"/>
              <a:ea typeface="ＭＳ Ｐゴシック" panose="020B0600070205080204" pitchFamily="50" charset="-128"/>
            </a:rPr>
            <a:t>1,111,699</a:t>
          </a:r>
          <a:r>
            <a:rPr kumimoji="1" lang="ja-JP" altLang="en-US" sz="1200">
              <a:latin typeface="ＭＳ Ｐゴシック" panose="020B0600070205080204" pitchFamily="50" charset="-128"/>
              <a:ea typeface="ＭＳ Ｐゴシック" panose="020B0600070205080204" pitchFamily="50" charset="-128"/>
            </a:rPr>
            <a:t>千円となった。人件費が減少した要因は、退職手当負担金の減など、物件費が減少した要因は、平成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年度単年度事業の完了や事業実績による需用費の減、事業見直しによる委託料の減などによる。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財政健全化の取組の成果により、前年度に引き続き類似団体平均と比較して低い値となっている。今後、老朽化している施設に係る費用が増大する見込みであるため、所有する資産の維持管理や利活用について積極的に検討し、効率的・効果的な行財政運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6660</xdr:rowOff>
    </xdr:from>
    <xdr:to>
      <xdr:col>23</xdr:col>
      <xdr:colOff>133350</xdr:colOff>
      <xdr:row>83</xdr:row>
      <xdr:rowOff>10866</xdr:rowOff>
    </xdr:to>
    <xdr:cxnSp macro="">
      <xdr:nvCxnSpPr>
        <xdr:cNvPr id="195" name="直線コネクタ 194"/>
        <xdr:cNvCxnSpPr/>
      </xdr:nvCxnSpPr>
      <xdr:spPr>
        <a:xfrm flipV="1">
          <a:off x="4114800" y="1423701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10866</xdr:rowOff>
    </xdr:from>
    <xdr:to>
      <xdr:col>19</xdr:col>
      <xdr:colOff>133350</xdr:colOff>
      <xdr:row>83</xdr:row>
      <xdr:rowOff>103470</xdr:rowOff>
    </xdr:to>
    <xdr:cxnSp macro="">
      <xdr:nvCxnSpPr>
        <xdr:cNvPr id="198" name="直線コネクタ 197"/>
        <xdr:cNvCxnSpPr/>
      </xdr:nvCxnSpPr>
      <xdr:spPr>
        <a:xfrm flipV="1">
          <a:off x="3225800" y="14241216"/>
          <a:ext cx="889000" cy="9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80071</xdr:rowOff>
    </xdr:from>
    <xdr:to>
      <xdr:col>15</xdr:col>
      <xdr:colOff>82550</xdr:colOff>
      <xdr:row>83</xdr:row>
      <xdr:rowOff>103470</xdr:rowOff>
    </xdr:to>
    <xdr:cxnSp macro="">
      <xdr:nvCxnSpPr>
        <xdr:cNvPr id="201" name="直線コネクタ 200"/>
        <xdr:cNvCxnSpPr/>
      </xdr:nvCxnSpPr>
      <xdr:spPr>
        <a:xfrm>
          <a:off x="2336800" y="14310421"/>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78470</xdr:rowOff>
    </xdr:from>
    <xdr:to>
      <xdr:col>11</xdr:col>
      <xdr:colOff>31750</xdr:colOff>
      <xdr:row>83</xdr:row>
      <xdr:rowOff>80071</xdr:rowOff>
    </xdr:to>
    <xdr:cxnSp macro="">
      <xdr:nvCxnSpPr>
        <xdr:cNvPr id="204" name="直線コネクタ 203"/>
        <xdr:cNvCxnSpPr/>
      </xdr:nvCxnSpPr>
      <xdr:spPr>
        <a:xfrm>
          <a:off x="1447800" y="1430882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127310</xdr:rowOff>
    </xdr:from>
    <xdr:to>
      <xdr:col>23</xdr:col>
      <xdr:colOff>184150</xdr:colOff>
      <xdr:row>83</xdr:row>
      <xdr:rowOff>57460</xdr:rowOff>
    </xdr:to>
    <xdr:sp macro="" textlink="">
      <xdr:nvSpPr>
        <xdr:cNvPr id="214" name="楕円 213"/>
        <xdr:cNvSpPr/>
      </xdr:nvSpPr>
      <xdr:spPr>
        <a:xfrm>
          <a:off x="4902200" y="141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143837</xdr:rowOff>
    </xdr:from>
    <xdr:ext cx="762000" cy="259045"/>
    <xdr:sp macro="" textlink="">
      <xdr:nvSpPr>
        <xdr:cNvPr id="215" name="人件費・物件費等の状況該当値テキスト"/>
        <xdr:cNvSpPr txBox="1"/>
      </xdr:nvSpPr>
      <xdr:spPr>
        <a:xfrm>
          <a:off x="5041900" y="1403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131516</xdr:rowOff>
    </xdr:from>
    <xdr:to>
      <xdr:col>19</xdr:col>
      <xdr:colOff>184150</xdr:colOff>
      <xdr:row>83</xdr:row>
      <xdr:rowOff>61666</xdr:rowOff>
    </xdr:to>
    <xdr:sp macro="" textlink="">
      <xdr:nvSpPr>
        <xdr:cNvPr id="216" name="楕円 215"/>
        <xdr:cNvSpPr/>
      </xdr:nvSpPr>
      <xdr:spPr>
        <a:xfrm>
          <a:off x="4064000" y="14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71843</xdr:rowOff>
    </xdr:from>
    <xdr:ext cx="736600" cy="259045"/>
    <xdr:sp macro="" textlink="">
      <xdr:nvSpPr>
        <xdr:cNvPr id="217" name="テキスト ボックス 216"/>
        <xdr:cNvSpPr txBox="1"/>
      </xdr:nvSpPr>
      <xdr:spPr>
        <a:xfrm>
          <a:off x="3733800" y="1395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52670</xdr:rowOff>
    </xdr:from>
    <xdr:to>
      <xdr:col>15</xdr:col>
      <xdr:colOff>133350</xdr:colOff>
      <xdr:row>83</xdr:row>
      <xdr:rowOff>154270</xdr:rowOff>
    </xdr:to>
    <xdr:sp macro="" textlink="">
      <xdr:nvSpPr>
        <xdr:cNvPr id="218" name="楕円 217"/>
        <xdr:cNvSpPr/>
      </xdr:nvSpPr>
      <xdr:spPr>
        <a:xfrm>
          <a:off x="3175000" y="14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139047</xdr:rowOff>
    </xdr:from>
    <xdr:ext cx="762000" cy="259045"/>
    <xdr:sp macro="" textlink="">
      <xdr:nvSpPr>
        <xdr:cNvPr id="219" name="テキスト ボックス 218"/>
        <xdr:cNvSpPr txBox="1"/>
      </xdr:nvSpPr>
      <xdr:spPr>
        <a:xfrm>
          <a:off x="2844800" y="143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29271</xdr:rowOff>
    </xdr:from>
    <xdr:to>
      <xdr:col>11</xdr:col>
      <xdr:colOff>82550</xdr:colOff>
      <xdr:row>83</xdr:row>
      <xdr:rowOff>130871</xdr:rowOff>
    </xdr:to>
    <xdr:sp macro="" textlink="">
      <xdr:nvSpPr>
        <xdr:cNvPr id="220" name="楕円 219"/>
        <xdr:cNvSpPr/>
      </xdr:nvSpPr>
      <xdr:spPr>
        <a:xfrm>
          <a:off x="2286000" y="142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115648</xdr:rowOff>
    </xdr:from>
    <xdr:ext cx="762000" cy="259045"/>
    <xdr:sp macro="" textlink="">
      <xdr:nvSpPr>
        <xdr:cNvPr id="221" name="テキスト ボックス 220"/>
        <xdr:cNvSpPr txBox="1"/>
      </xdr:nvSpPr>
      <xdr:spPr>
        <a:xfrm>
          <a:off x="1955800" y="1434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27670</xdr:rowOff>
    </xdr:from>
    <xdr:to>
      <xdr:col>7</xdr:col>
      <xdr:colOff>31750</xdr:colOff>
      <xdr:row>83</xdr:row>
      <xdr:rowOff>129270</xdr:rowOff>
    </xdr:to>
    <xdr:sp macro="" textlink="">
      <xdr:nvSpPr>
        <xdr:cNvPr id="222" name="楕円 221"/>
        <xdr:cNvSpPr/>
      </xdr:nvSpPr>
      <xdr:spPr>
        <a:xfrm>
          <a:off x="1397000" y="142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114047</xdr:rowOff>
    </xdr:from>
    <xdr:ext cx="762000" cy="259045"/>
    <xdr:sp macro="" textlink="">
      <xdr:nvSpPr>
        <xdr:cNvPr id="223" name="テキスト ボックス 222"/>
        <xdr:cNvSpPr txBox="1"/>
      </xdr:nvSpPr>
      <xdr:spPr>
        <a:xfrm>
          <a:off x="1066800" y="143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令和元年度のラスパイレス指数は、前年度と同様の</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今後も福島県の俸給表に準拠していく。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9" name="直線コネクタ 258"/>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34471</xdr:rowOff>
    </xdr:to>
    <xdr:cxnSp macro="">
      <xdr:nvCxnSpPr>
        <xdr:cNvPr id="262" name="直線コネクタ 261"/>
        <xdr:cNvCxnSpPr/>
      </xdr:nvCxnSpPr>
      <xdr:spPr>
        <a:xfrm flipV="1">
          <a:off x="15290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5" name="直線コネクタ 264"/>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51707</xdr:rowOff>
    </xdr:to>
    <xdr:cxnSp macro="">
      <xdr:nvCxnSpPr>
        <xdr:cNvPr id="268" name="直線コネクタ 267"/>
        <xdr:cNvCxnSpPr/>
      </xdr:nvCxnSpPr>
      <xdr:spPr>
        <a:xfrm>
          <a:off x="13512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77306</xdr:rowOff>
    </xdr:from>
    <xdr:ext cx="762000" cy="259045"/>
    <xdr:sp macro="" textlink="">
      <xdr:nvSpPr>
        <xdr:cNvPr id="272" name="テキスト ボックス 271"/>
        <xdr:cNvSpPr txBox="1"/>
      </xdr:nvSpPr>
      <xdr:spPr>
        <a:xfrm>
          <a:off x="13131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大量退職に伴う職員数の減少により前年度と比較して</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人減の</a:t>
          </a:r>
          <a:r>
            <a:rPr kumimoji="1" lang="en-US" altLang="ja-JP" sz="1300" baseline="0">
              <a:latin typeface="ＭＳ Ｐゴシック" panose="020B0600070205080204" pitchFamily="50" charset="-128"/>
              <a:ea typeface="ＭＳ Ｐゴシック" panose="020B0600070205080204" pitchFamily="50" charset="-128"/>
            </a:rPr>
            <a:t>9.39</a:t>
          </a:r>
          <a:r>
            <a:rPr kumimoji="1" lang="ja-JP" altLang="en-US" sz="1300" baseline="0">
              <a:latin typeface="ＭＳ Ｐゴシック" panose="020B0600070205080204" pitchFamily="50" charset="-128"/>
              <a:ea typeface="ＭＳ Ｐゴシック" panose="020B0600070205080204" pitchFamily="50" charset="-128"/>
            </a:rPr>
            <a:t>人となり、類似団体平均から</a:t>
          </a:r>
          <a:r>
            <a:rPr kumimoji="1" lang="en-US" altLang="ja-JP" sz="1300" baseline="0">
              <a:latin typeface="ＭＳ Ｐゴシック" panose="020B0600070205080204" pitchFamily="50" charset="-128"/>
              <a:ea typeface="ＭＳ Ｐゴシック" panose="020B0600070205080204" pitchFamily="50" charset="-128"/>
            </a:rPr>
            <a:t>0.28</a:t>
          </a:r>
          <a:r>
            <a:rPr kumimoji="1" lang="ja-JP" altLang="en-US" sz="1300" baseline="0">
              <a:latin typeface="ＭＳ Ｐゴシック" panose="020B0600070205080204" pitchFamily="50" charset="-128"/>
              <a:ea typeface="ＭＳ Ｐゴシック" panose="020B0600070205080204" pitchFamily="50" charset="-128"/>
            </a:rPr>
            <a:t>人下回る結果となった。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は減少傾向にあるが、住民サービスの多様化や事務の複雑化により、職員一人当たりの業務量は増加している状況にある。今後も大量退職が見込まれることから、業務の効率化を図るとともに、定員適正化計画に基づき職員の採用を計画的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78015</xdr:rowOff>
    </xdr:to>
    <xdr:cxnSp macro="">
      <xdr:nvCxnSpPr>
        <xdr:cNvPr id="324" name="直線コネクタ 323"/>
        <xdr:cNvCxnSpPr/>
      </xdr:nvCxnSpPr>
      <xdr:spPr>
        <a:xfrm flipV="1">
          <a:off x="16179800" y="10517505"/>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78015</xdr:rowOff>
    </xdr:to>
    <xdr:cxnSp macro="">
      <xdr:nvCxnSpPr>
        <xdr:cNvPr id="327" name="直線コネクタ 326"/>
        <xdr:cNvCxnSpPr/>
      </xdr:nvCxnSpPr>
      <xdr:spPr>
        <a:xfrm>
          <a:off x="15290800" y="105054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119380</xdr:rowOff>
    </xdr:to>
    <xdr:cxnSp macro="">
      <xdr:nvCxnSpPr>
        <xdr:cNvPr id="330" name="直線コネクタ 329"/>
        <xdr:cNvCxnSpPr/>
      </xdr:nvCxnSpPr>
      <xdr:spPr>
        <a:xfrm flipV="1">
          <a:off x="14401800" y="1050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119380</xdr:rowOff>
    </xdr:to>
    <xdr:cxnSp macro="">
      <xdr:nvCxnSpPr>
        <xdr:cNvPr id="333" name="直線コネクタ 332"/>
        <xdr:cNvCxnSpPr/>
      </xdr:nvCxnSpPr>
      <xdr:spPr>
        <a:xfrm>
          <a:off x="13512800" y="105468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3" name="楕円 342"/>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4"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27215</xdr:rowOff>
    </xdr:from>
    <xdr:to>
      <xdr:col>77</xdr:col>
      <xdr:colOff>95250</xdr:colOff>
      <xdr:row>61</xdr:row>
      <xdr:rowOff>128815</xdr:rowOff>
    </xdr:to>
    <xdr:sp macro="" textlink="">
      <xdr:nvSpPr>
        <xdr:cNvPr id="345" name="楕円 344"/>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138992</xdr:rowOff>
    </xdr:from>
    <xdr:ext cx="736600" cy="259045"/>
    <xdr:sp macro="" textlink="">
      <xdr:nvSpPr>
        <xdr:cNvPr id="346" name="テキスト ボックス 345"/>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7" name="楕円 346"/>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48" name="テキスト ボックス 347"/>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9" name="楕円 348"/>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50" name="テキスト ボックス 349"/>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51" name="楕円 350"/>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52" name="テキスト ボックス 351"/>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令和元年度決算の実質公債費比率は、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％、単年度が</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％となり、単年度の比率は起債額の抑制による元利償還金の減などにより、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教育施設適正配置事業等で発行した地方債の償還が続いている状況であり、令和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億円を超える見通しであることから、実質公債費比率を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％以下にすることを目標に、</a:t>
          </a:r>
          <a:r>
            <a:rPr kumimoji="1" lang="ja-JP" altLang="ja-JP" sz="1300" baseline="0">
              <a:solidFill>
                <a:schemeClr val="dk1"/>
              </a:solidFill>
              <a:effectLst/>
              <a:latin typeface="+mn-lt"/>
              <a:ea typeface="+mn-ea"/>
              <a:cs typeface="+mn-cs"/>
            </a:rPr>
            <a:t>起債額の上限設定に</a:t>
          </a:r>
          <a:r>
            <a:rPr kumimoji="1" lang="ja-JP" altLang="en-US" sz="1300" baseline="0">
              <a:solidFill>
                <a:schemeClr val="dk1"/>
              </a:solidFill>
              <a:effectLst/>
              <a:latin typeface="+mn-lt"/>
              <a:ea typeface="+mn-ea"/>
              <a:cs typeface="+mn-cs"/>
            </a:rPr>
            <a:t>より公債費の縮減に努めていく。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39624</xdr:rowOff>
    </xdr:to>
    <xdr:cxnSp macro="">
      <xdr:nvCxnSpPr>
        <xdr:cNvPr id="384" name="直線コネクタ 383"/>
        <xdr:cNvCxnSpPr/>
      </xdr:nvCxnSpPr>
      <xdr:spPr>
        <a:xfrm flipV="1">
          <a:off x="16179800" y="75448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39624</xdr:rowOff>
    </xdr:from>
    <xdr:to>
      <xdr:col>77</xdr:col>
      <xdr:colOff>44450</xdr:colOff>
      <xdr:row>44</xdr:row>
      <xdr:rowOff>87884</xdr:rowOff>
    </xdr:to>
    <xdr:cxnSp macro="">
      <xdr:nvCxnSpPr>
        <xdr:cNvPr id="387" name="直線コネクタ 386"/>
        <xdr:cNvCxnSpPr/>
      </xdr:nvCxnSpPr>
      <xdr:spPr>
        <a:xfrm flipV="1">
          <a:off x="15290800" y="75834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58928</xdr:rowOff>
    </xdr:from>
    <xdr:to>
      <xdr:col>72</xdr:col>
      <xdr:colOff>203200</xdr:colOff>
      <xdr:row>44</xdr:row>
      <xdr:rowOff>87884</xdr:rowOff>
    </xdr:to>
    <xdr:cxnSp macro="">
      <xdr:nvCxnSpPr>
        <xdr:cNvPr id="390" name="直線コネクタ 389"/>
        <xdr:cNvCxnSpPr/>
      </xdr:nvCxnSpPr>
      <xdr:spPr>
        <a:xfrm>
          <a:off x="14401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68580</xdr:rowOff>
    </xdr:to>
    <xdr:cxnSp macro="">
      <xdr:nvCxnSpPr>
        <xdr:cNvPr id="393" name="直線コネクタ 392"/>
        <xdr:cNvCxnSpPr/>
      </xdr:nvCxnSpPr>
      <xdr:spPr>
        <a:xfrm flipV="1">
          <a:off x="13512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5" name="テキスト ボックス 39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403" name="楕円 402"/>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17543</xdr:rowOff>
    </xdr:from>
    <xdr:ext cx="762000" cy="259045"/>
    <xdr:sp macro="" textlink="">
      <xdr:nvSpPr>
        <xdr:cNvPr id="404" name="公債費負担の状況該当値テキスト"/>
        <xdr:cNvSpPr txBox="1"/>
      </xdr:nvSpPr>
      <xdr:spPr>
        <a:xfrm>
          <a:off x="17106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405" name="楕円 404"/>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6" name="テキスト ボックス 405"/>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7" name="楕円 406"/>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8" name="テキスト ボックス 407"/>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9" name="楕円 408"/>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10" name="テキスト ボックス 409"/>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1" name="楕円 410"/>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2" name="テキスト ボックス 411"/>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令和元年度決算の将来負担比率は、前年度と比較して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となった。</a:t>
          </a:r>
          <a:r>
            <a:rPr kumimoji="1" lang="ja-JP" altLang="en-US" sz="1300">
              <a:latin typeface="ＭＳ Ｐゴシック" panose="020B0600070205080204" pitchFamily="50" charset="-128"/>
              <a:ea typeface="ＭＳ Ｐゴシック" panose="020B0600070205080204" pitchFamily="50" charset="-128"/>
            </a:rPr>
            <a:t>地方債の償還が進んだことによる地方債残高の減や、定年退職者の減少による退職手当負担見込額の減などにより、全体として比率が減少した。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年度から順調に改善してきてはいるが、</a:t>
          </a:r>
          <a:r>
            <a:rPr kumimoji="1" lang="ja-JP" altLang="ja-JP" sz="1300" baseline="0">
              <a:solidFill>
                <a:schemeClr val="dk1"/>
              </a:solidFill>
              <a:effectLst/>
              <a:latin typeface="+mn-lt"/>
              <a:ea typeface="+mn-ea"/>
              <a:cs typeface="+mn-cs"/>
            </a:rPr>
            <a:t>全国平均、県平均及び、類似団体平均</a:t>
          </a:r>
          <a:r>
            <a:rPr kumimoji="1" lang="ja-JP" altLang="en-US" sz="1300" baseline="0">
              <a:solidFill>
                <a:schemeClr val="dk1"/>
              </a:solidFill>
              <a:effectLst/>
              <a:latin typeface="+mn-lt"/>
              <a:ea typeface="+mn-ea"/>
              <a:cs typeface="+mn-cs"/>
            </a:rPr>
            <a:t>と比較すると、</a:t>
          </a:r>
          <a:r>
            <a:rPr kumimoji="1" lang="ja-JP" altLang="ja-JP" sz="1300" baseline="0">
              <a:solidFill>
                <a:schemeClr val="dk1"/>
              </a:solidFill>
              <a:effectLst/>
              <a:latin typeface="+mn-lt"/>
              <a:ea typeface="+mn-ea"/>
              <a:cs typeface="+mn-cs"/>
            </a:rPr>
            <a:t>いずれも前年度と同様に</a:t>
          </a:r>
          <a:r>
            <a:rPr kumimoji="1" lang="ja-JP" altLang="en-US" sz="1300" baseline="0">
              <a:solidFill>
                <a:schemeClr val="dk1"/>
              </a:solidFill>
              <a:effectLst/>
              <a:latin typeface="+mn-lt"/>
              <a:ea typeface="+mn-ea"/>
              <a:cs typeface="+mn-cs"/>
            </a:rPr>
            <a:t>高い状況にあることから、起債額の上限設定による地方債残高の縮減に努めるとともに、基金の積立を計画的に実施していく。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59932</xdr:rowOff>
    </xdr:from>
    <xdr:to>
      <xdr:col>81</xdr:col>
      <xdr:colOff>44450</xdr:colOff>
      <xdr:row>20</xdr:row>
      <xdr:rowOff>2237</xdr:rowOff>
    </xdr:to>
    <xdr:cxnSp macro="">
      <xdr:nvCxnSpPr>
        <xdr:cNvPr id="448" name="直線コネクタ 447"/>
        <xdr:cNvCxnSpPr/>
      </xdr:nvCxnSpPr>
      <xdr:spPr>
        <a:xfrm flipV="1">
          <a:off x="16179800" y="3317482"/>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2237</xdr:rowOff>
    </xdr:from>
    <xdr:to>
      <xdr:col>77</xdr:col>
      <xdr:colOff>44450</xdr:colOff>
      <xdr:row>20</xdr:row>
      <xdr:rowOff>101056</xdr:rowOff>
    </xdr:to>
    <xdr:cxnSp macro="">
      <xdr:nvCxnSpPr>
        <xdr:cNvPr id="451" name="直線コネクタ 450"/>
        <xdr:cNvCxnSpPr/>
      </xdr:nvCxnSpPr>
      <xdr:spPr>
        <a:xfrm flipV="1">
          <a:off x="15290800" y="3431237"/>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101056</xdr:rowOff>
    </xdr:from>
    <xdr:to>
      <xdr:col>72</xdr:col>
      <xdr:colOff>203200</xdr:colOff>
      <xdr:row>20</xdr:row>
      <xdr:rowOff>119440</xdr:rowOff>
    </xdr:to>
    <xdr:cxnSp macro="">
      <xdr:nvCxnSpPr>
        <xdr:cNvPr id="454" name="直線コネクタ 453"/>
        <xdr:cNvCxnSpPr/>
      </xdr:nvCxnSpPr>
      <xdr:spPr>
        <a:xfrm flipV="1">
          <a:off x="14401800" y="353005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119440</xdr:rowOff>
    </xdr:from>
    <xdr:to>
      <xdr:col>68</xdr:col>
      <xdr:colOff>152400</xdr:colOff>
      <xdr:row>21</xdr:row>
      <xdr:rowOff>101963</xdr:rowOff>
    </xdr:to>
    <xdr:cxnSp macro="">
      <xdr:nvCxnSpPr>
        <xdr:cNvPr id="457" name="直線コネクタ 456"/>
        <xdr:cNvCxnSpPr/>
      </xdr:nvCxnSpPr>
      <xdr:spPr>
        <a:xfrm flipV="1">
          <a:off x="13512800" y="3548440"/>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9132</xdr:rowOff>
    </xdr:from>
    <xdr:to>
      <xdr:col>81</xdr:col>
      <xdr:colOff>95250</xdr:colOff>
      <xdr:row>19</xdr:row>
      <xdr:rowOff>110732</xdr:rowOff>
    </xdr:to>
    <xdr:sp macro="" textlink="">
      <xdr:nvSpPr>
        <xdr:cNvPr id="467" name="楕円 466"/>
        <xdr:cNvSpPr/>
      </xdr:nvSpPr>
      <xdr:spPr>
        <a:xfrm>
          <a:off x="169672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152659</xdr:rowOff>
    </xdr:from>
    <xdr:ext cx="762000" cy="259045"/>
    <xdr:sp macro="" textlink="">
      <xdr:nvSpPr>
        <xdr:cNvPr id="468" name="将来負担の状況該当値テキスト"/>
        <xdr:cNvSpPr txBox="1"/>
      </xdr:nvSpPr>
      <xdr:spPr>
        <a:xfrm>
          <a:off x="17106900" y="32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122887</xdr:rowOff>
    </xdr:from>
    <xdr:to>
      <xdr:col>77</xdr:col>
      <xdr:colOff>95250</xdr:colOff>
      <xdr:row>20</xdr:row>
      <xdr:rowOff>53037</xdr:rowOff>
    </xdr:to>
    <xdr:sp macro="" textlink="">
      <xdr:nvSpPr>
        <xdr:cNvPr id="469" name="楕円 468"/>
        <xdr:cNvSpPr/>
      </xdr:nvSpPr>
      <xdr:spPr>
        <a:xfrm>
          <a:off x="16129000" y="33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37814</xdr:rowOff>
    </xdr:from>
    <xdr:ext cx="736600" cy="259045"/>
    <xdr:sp macro="" textlink="">
      <xdr:nvSpPr>
        <xdr:cNvPr id="470" name="テキスト ボックス 469"/>
        <xdr:cNvSpPr txBox="1"/>
      </xdr:nvSpPr>
      <xdr:spPr>
        <a:xfrm>
          <a:off x="15798800" y="346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50256</xdr:rowOff>
    </xdr:from>
    <xdr:to>
      <xdr:col>73</xdr:col>
      <xdr:colOff>44450</xdr:colOff>
      <xdr:row>20</xdr:row>
      <xdr:rowOff>151856</xdr:rowOff>
    </xdr:to>
    <xdr:sp macro="" textlink="">
      <xdr:nvSpPr>
        <xdr:cNvPr id="471" name="楕円 470"/>
        <xdr:cNvSpPr/>
      </xdr:nvSpPr>
      <xdr:spPr>
        <a:xfrm>
          <a:off x="15240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136633</xdr:rowOff>
    </xdr:from>
    <xdr:ext cx="762000" cy="259045"/>
    <xdr:sp macro="" textlink="">
      <xdr:nvSpPr>
        <xdr:cNvPr id="472" name="テキスト ボックス 471"/>
        <xdr:cNvSpPr txBox="1"/>
      </xdr:nvSpPr>
      <xdr:spPr>
        <a:xfrm>
          <a:off x="14909800" y="35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68640</xdr:rowOff>
    </xdr:from>
    <xdr:to>
      <xdr:col>68</xdr:col>
      <xdr:colOff>203200</xdr:colOff>
      <xdr:row>20</xdr:row>
      <xdr:rowOff>170240</xdr:rowOff>
    </xdr:to>
    <xdr:sp macro="" textlink="">
      <xdr:nvSpPr>
        <xdr:cNvPr id="473" name="楕円 472"/>
        <xdr:cNvSpPr/>
      </xdr:nvSpPr>
      <xdr:spPr>
        <a:xfrm>
          <a:off x="14351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155017</xdr:rowOff>
    </xdr:from>
    <xdr:ext cx="762000" cy="259045"/>
    <xdr:sp macro="" textlink="">
      <xdr:nvSpPr>
        <xdr:cNvPr id="474" name="テキスト ボックス 473"/>
        <xdr:cNvSpPr txBox="1"/>
      </xdr:nvSpPr>
      <xdr:spPr>
        <a:xfrm>
          <a:off x="14020800" y="35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51163</xdr:rowOff>
    </xdr:from>
    <xdr:to>
      <xdr:col>64</xdr:col>
      <xdr:colOff>152400</xdr:colOff>
      <xdr:row>21</xdr:row>
      <xdr:rowOff>152763</xdr:rowOff>
    </xdr:to>
    <xdr:sp macro="" textlink="">
      <xdr:nvSpPr>
        <xdr:cNvPr id="475" name="楕円 474"/>
        <xdr:cNvSpPr/>
      </xdr:nvSpPr>
      <xdr:spPr>
        <a:xfrm>
          <a:off x="13462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137540</xdr:rowOff>
    </xdr:from>
    <xdr:ext cx="762000" cy="259045"/>
    <xdr:sp macro="" textlink="">
      <xdr:nvSpPr>
        <xdr:cNvPr id="476" name="テキスト ボックス 475"/>
        <xdr:cNvSpPr txBox="1"/>
      </xdr:nvSpPr>
      <xdr:spPr>
        <a:xfrm>
          <a:off x="13131800" y="37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令和元年度は、退職手当負担金の減などにより、前年度と比較して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職員の大量退職を見据え、定員適正化計画に基づき職員数の適正化を図っていく。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23586</xdr:rowOff>
    </xdr:from>
    <xdr:to>
      <xdr:col>24</xdr:col>
      <xdr:colOff>25400</xdr:colOff>
      <xdr:row>36</xdr:row>
      <xdr:rowOff>56243</xdr:rowOff>
    </xdr:to>
    <xdr:cxnSp macro="">
      <xdr:nvCxnSpPr>
        <xdr:cNvPr id="68" name="直線コネクタ 67"/>
        <xdr:cNvCxnSpPr/>
      </xdr:nvCxnSpPr>
      <xdr:spPr>
        <a:xfrm flipV="1">
          <a:off x="3987800" y="6195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36</xdr:row>
      <xdr:rowOff>67128</xdr:rowOff>
    </xdr:to>
    <xdr:cxnSp macro="">
      <xdr:nvCxnSpPr>
        <xdr:cNvPr id="71" name="直線コネクタ 70"/>
        <xdr:cNvCxnSpPr/>
      </xdr:nvCxnSpPr>
      <xdr:spPr>
        <a:xfrm flipV="1">
          <a:off x="3098800" y="622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67128</xdr:rowOff>
    </xdr:from>
    <xdr:to>
      <xdr:col>15</xdr:col>
      <xdr:colOff>98425</xdr:colOff>
      <xdr:row>36</xdr:row>
      <xdr:rowOff>78014</xdr:rowOff>
    </xdr:to>
    <xdr:cxnSp macro="">
      <xdr:nvCxnSpPr>
        <xdr:cNvPr id="74" name="直線コネクタ 73"/>
        <xdr:cNvCxnSpPr/>
      </xdr:nvCxnSpPr>
      <xdr:spPr>
        <a:xfrm flipV="1">
          <a:off x="2209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165100</xdr:rowOff>
    </xdr:to>
    <xdr:cxnSp macro="">
      <xdr:nvCxnSpPr>
        <xdr:cNvPr id="77" name="直線コネクタ 76"/>
        <xdr:cNvCxnSpPr/>
      </xdr:nvCxnSpPr>
      <xdr:spPr>
        <a:xfrm flipV="1">
          <a:off x="1320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116313</xdr:rowOff>
    </xdr:from>
    <xdr:ext cx="762000" cy="259045"/>
    <xdr:sp macro="" textlink="">
      <xdr:nvSpPr>
        <xdr:cNvPr id="88" name="人件費該当値テキスト"/>
        <xdr:cNvSpPr txBox="1"/>
      </xdr:nvSpPr>
      <xdr:spPr>
        <a:xfrm>
          <a:off x="4914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90" name="テキスト ボックス 89"/>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16328</xdr:rowOff>
    </xdr:from>
    <xdr:to>
      <xdr:col>15</xdr:col>
      <xdr:colOff>149225</xdr:colOff>
      <xdr:row>36</xdr:row>
      <xdr:rowOff>117928</xdr:rowOff>
    </xdr:to>
    <xdr:sp macro="" textlink="">
      <xdr:nvSpPr>
        <xdr:cNvPr id="91" name="楕円 90"/>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92" name="テキスト ボックス 91"/>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94" name="テキスト ボックス 93"/>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6" name="テキスト ボックス 95"/>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令和元年度は、事業実績による需用費の減や事業見直しによる物件費の減などにより、前年度と比較して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財政健全化の取組の成果により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年度から減少傾向にあるが、今後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施設の老朽化に伴い修繕費用等が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、所有する資産の維持管理や利活用について積極的に検討し、効率的・効果的な行財政運営に努めていく。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157480</xdr:rowOff>
    </xdr:to>
    <xdr:cxnSp macro="">
      <xdr:nvCxnSpPr>
        <xdr:cNvPr id="129" name="直線コネクタ 128"/>
        <xdr:cNvCxnSpPr/>
      </xdr:nvCxnSpPr>
      <xdr:spPr>
        <a:xfrm flipV="1">
          <a:off x="15671800" y="287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62230</xdr:rowOff>
    </xdr:to>
    <xdr:cxnSp macro="">
      <xdr:nvCxnSpPr>
        <xdr:cNvPr id="132" name="直線コネクタ 131"/>
        <xdr:cNvCxnSpPr/>
      </xdr:nvCxnSpPr>
      <xdr:spPr>
        <a:xfrm flipV="1">
          <a:off x="14782800" y="2900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62230</xdr:rowOff>
    </xdr:to>
    <xdr:cxnSp macro="">
      <xdr:nvCxnSpPr>
        <xdr:cNvPr id="135" name="直線コネクタ 134"/>
        <xdr:cNvCxnSpPr/>
      </xdr:nvCxnSpPr>
      <xdr:spPr>
        <a:xfrm>
          <a:off x="13893800" y="2832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119380</xdr:rowOff>
    </xdr:to>
    <xdr:cxnSp macro="">
      <xdr:nvCxnSpPr>
        <xdr:cNvPr id="138" name="直線コネクタ 137"/>
        <xdr:cNvCxnSpPr/>
      </xdr:nvCxnSpPr>
      <xdr:spPr>
        <a:xfrm flipV="1">
          <a:off x="13004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0" name="楕円 149"/>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51" name="テキスト ボックス 150"/>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2" name="楕円 151"/>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53" name="テキスト ボックス 15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6" name="楕円 155"/>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7" name="テキスト ボックス 156"/>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令和元年度は、自立支援給付費や老人ホーム保護措置費の増などにより、前年度と比較して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全国平均、県平均及び、類似団体平均と比較すると、いずれも前年度と同様に低い状況にあることから、引き続き予防事業を推進し、疾病の重度化防止に努めていく。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90" name="直線コネクタ 189"/>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93" name="直線コネクタ 192"/>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31750</xdr:rowOff>
    </xdr:to>
    <xdr:cxnSp macro="">
      <xdr:nvCxnSpPr>
        <xdr:cNvPr id="196" name="直線コネクタ 195"/>
        <xdr:cNvCxnSpPr/>
      </xdr:nvCxnSpPr>
      <xdr:spPr>
        <a:xfrm>
          <a:off x="2209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107950</xdr:rowOff>
    </xdr:to>
    <xdr:cxnSp macro="">
      <xdr:nvCxnSpPr>
        <xdr:cNvPr id="199" name="直線コネクタ 198"/>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令和元年度は、</a:t>
          </a:r>
          <a:r>
            <a:rPr kumimoji="1" lang="ja-JP" altLang="ja-JP" sz="1200">
              <a:solidFill>
                <a:schemeClr val="dk1"/>
              </a:solidFill>
              <a:effectLst/>
              <a:latin typeface="+mn-lt"/>
              <a:ea typeface="+mn-ea"/>
              <a:cs typeface="+mn-cs"/>
            </a:rPr>
            <a:t>介護保険特別会計</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後期高齢者医療特別会計への繰出金</a:t>
          </a:r>
          <a:r>
            <a:rPr kumimoji="1" lang="ja-JP" altLang="en-US" sz="1200">
              <a:latin typeface="ＭＳ Ｐゴシック" panose="020B0600070205080204" pitchFamily="50" charset="-128"/>
              <a:ea typeface="ＭＳ Ｐゴシック" panose="020B0600070205080204" pitchFamily="50" charset="-128"/>
            </a:rPr>
            <a:t>の増により、前年度と比較して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高齢化の影響により医療給付や介護給付等が増加していく見込みであることから、予防事業の推進等で給付費の適正化に努めていく。</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また、</a:t>
          </a:r>
          <a:r>
            <a:rPr kumimoji="1" lang="ja-JP" altLang="ja-JP" sz="1200">
              <a:solidFill>
                <a:schemeClr val="dk1"/>
              </a:solidFill>
              <a:effectLst/>
              <a:latin typeface="+mn-lt"/>
              <a:ea typeface="+mn-ea"/>
              <a:cs typeface="+mn-cs"/>
            </a:rPr>
            <a:t>公共下水道事業と農業集落排水事業については、事業の有効性や採算性の観点から事業計画や料金体系の見直しを行い、繰出金の抑制を図っていく。</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118835</xdr:rowOff>
    </xdr:to>
    <xdr:cxnSp macro="">
      <xdr:nvCxnSpPr>
        <xdr:cNvPr id="253" name="直線コネクタ 252"/>
        <xdr:cNvCxnSpPr/>
      </xdr:nvCxnSpPr>
      <xdr:spPr>
        <a:xfrm>
          <a:off x="15671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78015</xdr:rowOff>
    </xdr:to>
    <xdr:cxnSp macro="">
      <xdr:nvCxnSpPr>
        <xdr:cNvPr id="256" name="直線コネクタ 255"/>
        <xdr:cNvCxnSpPr/>
      </xdr:nvCxnSpPr>
      <xdr:spPr>
        <a:xfrm flipV="1">
          <a:off x="14782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57</xdr:row>
      <xdr:rowOff>37193</xdr:rowOff>
    </xdr:to>
    <xdr:cxnSp macro="">
      <xdr:nvCxnSpPr>
        <xdr:cNvPr id="259" name="直線コネクタ 258"/>
        <xdr:cNvCxnSpPr/>
      </xdr:nvCxnSpPr>
      <xdr:spPr>
        <a:xfrm flipV="1">
          <a:off x="13893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57</xdr:row>
      <xdr:rowOff>37193</xdr:rowOff>
    </xdr:to>
    <xdr:cxnSp macro="">
      <xdr:nvCxnSpPr>
        <xdr:cNvPr id="262" name="直線コネクタ 261"/>
        <xdr:cNvCxnSpPr/>
      </xdr:nvCxnSpPr>
      <xdr:spPr>
        <a:xfrm>
          <a:off x="13004800" y="9635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2" name="楕円 271"/>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3"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8" name="楕円 277"/>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79" name="テキスト ボックス 278"/>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0" name="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70049</xdr:rowOff>
    </xdr:from>
    <xdr:ext cx="762000" cy="259045"/>
    <xdr:sp macro="" textlink="">
      <xdr:nvSpPr>
        <xdr:cNvPr id="281" name="テキスト ボックス 280"/>
        <xdr:cNvSpPr txBox="1"/>
      </xdr:nvSpPr>
      <xdr:spPr>
        <a:xfrm>
          <a:off x="12623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％となり、前年度と同じ値となった。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類似団体平均よりも低い状況にあるが、一部事務組合への負担金が大きく、今後、増加する見込みであることから、事業内容を精査しながら経費の縮減に努めていく。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53848</xdr:rowOff>
    </xdr:to>
    <xdr:cxnSp macro="">
      <xdr:nvCxnSpPr>
        <xdr:cNvPr id="311" name="直線コネクタ 310"/>
        <xdr:cNvCxnSpPr/>
      </xdr:nvCxnSpPr>
      <xdr:spPr>
        <a:xfrm>
          <a:off x="15671800" y="6226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53848</xdr:rowOff>
    </xdr:to>
    <xdr:cxnSp macro="">
      <xdr:nvCxnSpPr>
        <xdr:cNvPr id="314" name="直線コネクタ 313"/>
        <xdr:cNvCxnSpPr/>
      </xdr:nvCxnSpPr>
      <xdr:spPr>
        <a:xfrm>
          <a:off x="14782800" y="61117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152146</xdr:rowOff>
    </xdr:to>
    <xdr:cxnSp macro="">
      <xdr:nvCxnSpPr>
        <xdr:cNvPr id="317" name="直線コネクタ 316"/>
        <xdr:cNvCxnSpPr/>
      </xdr:nvCxnSpPr>
      <xdr:spPr>
        <a:xfrm flipV="1">
          <a:off x="13893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152146</xdr:rowOff>
    </xdr:to>
    <xdr:cxnSp macro="">
      <xdr:nvCxnSpPr>
        <xdr:cNvPr id="320" name="直線コネクタ 319"/>
        <xdr:cNvCxnSpPr/>
      </xdr:nvCxnSpPr>
      <xdr:spPr>
        <a:xfrm>
          <a:off x="13004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4" name="楕円 33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5" name="テキスト ボックス 33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6" name="楕円 33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7" name="テキスト ボックス 33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8" name="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全国平均、県平均及び、類似団体平均と比較すると、いずれも非常に高い状況にある。</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億円を超える見通しであることから、実質公債費比率を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以下にすることを目標に、</a:t>
          </a:r>
          <a:r>
            <a:rPr kumimoji="1" lang="ja-JP" altLang="ja-JP" sz="1300" baseline="0">
              <a:solidFill>
                <a:schemeClr val="dk1"/>
              </a:solidFill>
              <a:effectLst/>
              <a:latin typeface="+mn-lt"/>
              <a:ea typeface="+mn-ea"/>
              <a:cs typeface="+mn-cs"/>
            </a:rPr>
            <a:t>起債額の上限設定により公債費の縮減に努めていく。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62230</xdr:rowOff>
    </xdr:to>
    <xdr:cxnSp macro="">
      <xdr:nvCxnSpPr>
        <xdr:cNvPr id="372" name="直線コネクタ 371"/>
        <xdr:cNvCxnSpPr/>
      </xdr:nvCxnSpPr>
      <xdr:spPr>
        <a:xfrm flipV="1">
          <a:off x="3987800" y="1391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62230</xdr:rowOff>
    </xdr:from>
    <xdr:to>
      <xdr:col>19</xdr:col>
      <xdr:colOff>187325</xdr:colOff>
      <xdr:row>81</xdr:row>
      <xdr:rowOff>69850</xdr:rowOff>
    </xdr:to>
    <xdr:cxnSp macro="">
      <xdr:nvCxnSpPr>
        <xdr:cNvPr id="375" name="直線コネクタ 374"/>
        <xdr:cNvCxnSpPr/>
      </xdr:nvCxnSpPr>
      <xdr:spPr>
        <a:xfrm flipV="1">
          <a:off x="3098800" y="1394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69850</xdr:rowOff>
    </xdr:to>
    <xdr:cxnSp macro="">
      <xdr:nvCxnSpPr>
        <xdr:cNvPr id="378" name="直線コネクタ 377"/>
        <xdr:cNvCxnSpPr/>
      </xdr:nvCxnSpPr>
      <xdr:spPr>
        <a:xfrm>
          <a:off x="22098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134620</xdr:rowOff>
    </xdr:from>
    <xdr:to>
      <xdr:col>11</xdr:col>
      <xdr:colOff>9525</xdr:colOff>
      <xdr:row>81</xdr:row>
      <xdr:rowOff>69850</xdr:rowOff>
    </xdr:to>
    <xdr:cxnSp macro="">
      <xdr:nvCxnSpPr>
        <xdr:cNvPr id="381" name="直線コネクタ 380"/>
        <xdr:cNvCxnSpPr/>
      </xdr:nvCxnSpPr>
      <xdr:spPr>
        <a:xfrm>
          <a:off x="1320800" y="1385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152400</xdr:rowOff>
    </xdr:from>
    <xdr:to>
      <xdr:col>24</xdr:col>
      <xdr:colOff>76200</xdr:colOff>
      <xdr:row>81</xdr:row>
      <xdr:rowOff>82550</xdr:rowOff>
    </xdr:to>
    <xdr:sp macro="" textlink="">
      <xdr:nvSpPr>
        <xdr:cNvPr id="391" name="楕円 390"/>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124477</xdr:rowOff>
    </xdr:from>
    <xdr:ext cx="762000" cy="259045"/>
    <xdr:sp macro="" textlink="">
      <xdr:nvSpPr>
        <xdr:cNvPr id="392" name="公債費該当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11430</xdr:rowOff>
    </xdr:from>
    <xdr:to>
      <xdr:col>20</xdr:col>
      <xdr:colOff>38100</xdr:colOff>
      <xdr:row>81</xdr:row>
      <xdr:rowOff>113030</xdr:rowOff>
    </xdr:to>
    <xdr:sp macro="" textlink="">
      <xdr:nvSpPr>
        <xdr:cNvPr id="393" name="楕円 392"/>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97807</xdr:rowOff>
    </xdr:from>
    <xdr:ext cx="736600" cy="259045"/>
    <xdr:sp macro="" textlink="">
      <xdr:nvSpPr>
        <xdr:cNvPr id="394" name="テキスト ボックス 393"/>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5" name="楕円 394"/>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6" name="テキスト ボックス 395"/>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97" name="楕円 396"/>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98" name="テキスト ボックス 397"/>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9" name="楕円 398"/>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0" name="テキスト ボックス 399"/>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令和元年度は、繰出金は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ポイント増加したが、人件費や物件費等の減により、前年度と比較して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66.0</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公債費以外の経費は、類似団体平均と比較して、いずれも同程度か低い値となっていることから、公債費の負担が大きいことが伺える。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14986</xdr:rowOff>
    </xdr:to>
    <xdr:cxnSp macro="">
      <xdr:nvCxnSpPr>
        <xdr:cNvPr id="431" name="直線コネクタ 430"/>
        <xdr:cNvCxnSpPr/>
      </xdr:nvCxnSpPr>
      <xdr:spPr>
        <a:xfrm flipV="1">
          <a:off x="15671800" y="12860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75</xdr:row>
      <xdr:rowOff>14986</xdr:rowOff>
    </xdr:to>
    <xdr:cxnSp macro="">
      <xdr:nvCxnSpPr>
        <xdr:cNvPr id="434" name="直線コネクタ 433"/>
        <xdr:cNvCxnSpPr/>
      </xdr:nvCxnSpPr>
      <xdr:spPr>
        <a:xfrm>
          <a:off x="14782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10414</xdr:rowOff>
    </xdr:to>
    <xdr:cxnSp macro="">
      <xdr:nvCxnSpPr>
        <xdr:cNvPr id="437" name="直線コネクタ 436"/>
        <xdr:cNvCxnSpPr/>
      </xdr:nvCxnSpPr>
      <xdr:spPr>
        <a:xfrm>
          <a:off x="13893800" y="12846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159004</xdr:rowOff>
    </xdr:to>
    <xdr:cxnSp macro="">
      <xdr:nvCxnSpPr>
        <xdr:cNvPr id="440" name="直線コネクタ 439"/>
        <xdr:cNvCxnSpPr/>
      </xdr:nvCxnSpPr>
      <xdr:spPr>
        <a:xfrm>
          <a:off x="13004800" y="128005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0" name="楕円 449"/>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51"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2" name="楕円 451"/>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3" name="テキスト ボックス 452"/>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4" name="楕円 453"/>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5" name="テキスト ボックス 454"/>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6" name="楕円 455"/>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7" name="テキスト ボックス 456"/>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8" name="楕円 457"/>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9" name="テキスト ボックス 458"/>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17591</xdr:rowOff>
    </xdr:from>
    <xdr:to>
      <xdr:col>29</xdr:col>
      <xdr:colOff>127000</xdr:colOff>
      <xdr:row>17</xdr:row>
      <xdr:rowOff>48252</xdr:rowOff>
    </xdr:to>
    <xdr:cxnSp macro="">
      <xdr:nvCxnSpPr>
        <xdr:cNvPr id="54" name="直線コネクタ 53"/>
        <xdr:cNvCxnSpPr/>
      </xdr:nvCxnSpPr>
      <xdr:spPr bwMode="auto">
        <a:xfrm flipV="1">
          <a:off x="5003800" y="2979866"/>
          <a:ext cx="647700" cy="3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2368</xdr:rowOff>
    </xdr:from>
    <xdr:ext cx="762000" cy="259045"/>
    <xdr:sp macro="" textlink="">
      <xdr:nvSpPr>
        <xdr:cNvPr id="55" name="人口1人当たり決算額の推移平均値テキスト130"/>
        <xdr:cNvSpPr txBox="1"/>
      </xdr:nvSpPr>
      <xdr:spPr>
        <a:xfrm>
          <a:off x="5740400" y="2964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48252</xdr:rowOff>
    </xdr:from>
    <xdr:to>
      <xdr:col>26</xdr:col>
      <xdr:colOff>50800</xdr:colOff>
      <xdr:row>17</xdr:row>
      <xdr:rowOff>110846</xdr:rowOff>
    </xdr:to>
    <xdr:cxnSp macro="">
      <xdr:nvCxnSpPr>
        <xdr:cNvPr id="57" name="直線コネクタ 56"/>
        <xdr:cNvCxnSpPr/>
      </xdr:nvCxnSpPr>
      <xdr:spPr bwMode="auto">
        <a:xfrm flipV="1">
          <a:off x="4305300" y="3010527"/>
          <a:ext cx="698500" cy="62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110846</xdr:rowOff>
    </xdr:from>
    <xdr:to>
      <xdr:col>22</xdr:col>
      <xdr:colOff>114300</xdr:colOff>
      <xdr:row>17</xdr:row>
      <xdr:rowOff>134120</xdr:rowOff>
    </xdr:to>
    <xdr:cxnSp macro="">
      <xdr:nvCxnSpPr>
        <xdr:cNvPr id="60" name="直線コネクタ 59"/>
        <xdr:cNvCxnSpPr/>
      </xdr:nvCxnSpPr>
      <xdr:spPr bwMode="auto">
        <a:xfrm flipV="1">
          <a:off x="3606800" y="3073121"/>
          <a:ext cx="6985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134120</xdr:rowOff>
    </xdr:from>
    <xdr:to>
      <xdr:col>18</xdr:col>
      <xdr:colOff>177800</xdr:colOff>
      <xdr:row>18</xdr:row>
      <xdr:rowOff>20249</xdr:rowOff>
    </xdr:to>
    <xdr:cxnSp macro="">
      <xdr:nvCxnSpPr>
        <xdr:cNvPr id="63" name="直線コネクタ 62"/>
        <xdr:cNvCxnSpPr/>
      </xdr:nvCxnSpPr>
      <xdr:spPr bwMode="auto">
        <a:xfrm flipV="1">
          <a:off x="2908300" y="3096395"/>
          <a:ext cx="698500" cy="5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138241</xdr:rowOff>
    </xdr:from>
    <xdr:to>
      <xdr:col>29</xdr:col>
      <xdr:colOff>177800</xdr:colOff>
      <xdr:row>17</xdr:row>
      <xdr:rowOff>68391</xdr:rowOff>
    </xdr:to>
    <xdr:sp macro="" textlink="">
      <xdr:nvSpPr>
        <xdr:cNvPr id="73" name="楕円 72"/>
        <xdr:cNvSpPr/>
      </xdr:nvSpPr>
      <xdr:spPr bwMode="auto">
        <a:xfrm>
          <a:off x="5600700" y="292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154768</xdr:rowOff>
    </xdr:from>
    <xdr:ext cx="762000" cy="259045"/>
    <xdr:sp macro="" textlink="">
      <xdr:nvSpPr>
        <xdr:cNvPr id="74" name="人口1人当たり決算額の推移該当値テキスト130"/>
        <xdr:cNvSpPr txBox="1"/>
      </xdr:nvSpPr>
      <xdr:spPr>
        <a:xfrm>
          <a:off x="5740400" y="277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168902</xdr:rowOff>
    </xdr:from>
    <xdr:to>
      <xdr:col>26</xdr:col>
      <xdr:colOff>101600</xdr:colOff>
      <xdr:row>17</xdr:row>
      <xdr:rowOff>99052</xdr:rowOff>
    </xdr:to>
    <xdr:sp macro="" textlink="">
      <xdr:nvSpPr>
        <xdr:cNvPr id="75" name="楕円 74"/>
        <xdr:cNvSpPr/>
      </xdr:nvSpPr>
      <xdr:spPr bwMode="auto">
        <a:xfrm>
          <a:off x="4953000" y="2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109229</xdr:rowOff>
    </xdr:from>
    <xdr:ext cx="736600" cy="259045"/>
    <xdr:sp macro="" textlink="">
      <xdr:nvSpPr>
        <xdr:cNvPr id="76" name="テキスト ボックス 75"/>
        <xdr:cNvSpPr txBox="1"/>
      </xdr:nvSpPr>
      <xdr:spPr>
        <a:xfrm>
          <a:off x="4622800" y="272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60046</xdr:rowOff>
    </xdr:from>
    <xdr:to>
      <xdr:col>22</xdr:col>
      <xdr:colOff>165100</xdr:colOff>
      <xdr:row>17</xdr:row>
      <xdr:rowOff>161646</xdr:rowOff>
    </xdr:to>
    <xdr:sp macro="" textlink="">
      <xdr:nvSpPr>
        <xdr:cNvPr id="77" name="楕円 76"/>
        <xdr:cNvSpPr/>
      </xdr:nvSpPr>
      <xdr:spPr bwMode="auto">
        <a:xfrm>
          <a:off x="4254500" y="302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146423</xdr:rowOff>
    </xdr:from>
    <xdr:ext cx="762000" cy="259045"/>
    <xdr:sp macro="" textlink="">
      <xdr:nvSpPr>
        <xdr:cNvPr id="78" name="テキスト ボックス 77"/>
        <xdr:cNvSpPr txBox="1"/>
      </xdr:nvSpPr>
      <xdr:spPr>
        <a:xfrm>
          <a:off x="3924300" y="31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83320</xdr:rowOff>
    </xdr:from>
    <xdr:to>
      <xdr:col>19</xdr:col>
      <xdr:colOff>38100</xdr:colOff>
      <xdr:row>18</xdr:row>
      <xdr:rowOff>13470</xdr:rowOff>
    </xdr:to>
    <xdr:sp macro="" textlink="">
      <xdr:nvSpPr>
        <xdr:cNvPr id="79" name="楕円 78"/>
        <xdr:cNvSpPr/>
      </xdr:nvSpPr>
      <xdr:spPr bwMode="auto">
        <a:xfrm>
          <a:off x="3556000" y="304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23647</xdr:rowOff>
    </xdr:from>
    <xdr:ext cx="762000" cy="259045"/>
    <xdr:sp macro="" textlink="">
      <xdr:nvSpPr>
        <xdr:cNvPr id="80" name="テキスト ボックス 79"/>
        <xdr:cNvSpPr txBox="1"/>
      </xdr:nvSpPr>
      <xdr:spPr>
        <a:xfrm>
          <a:off x="3225800" y="281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140899</xdr:rowOff>
    </xdr:from>
    <xdr:to>
      <xdr:col>15</xdr:col>
      <xdr:colOff>101600</xdr:colOff>
      <xdr:row>18</xdr:row>
      <xdr:rowOff>71049</xdr:rowOff>
    </xdr:to>
    <xdr:sp macro="" textlink="">
      <xdr:nvSpPr>
        <xdr:cNvPr id="81" name="楕円 80"/>
        <xdr:cNvSpPr/>
      </xdr:nvSpPr>
      <xdr:spPr bwMode="auto">
        <a:xfrm>
          <a:off x="2857500" y="310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55825</xdr:rowOff>
    </xdr:from>
    <xdr:ext cx="762000" cy="259045"/>
    <xdr:sp macro="" textlink="">
      <xdr:nvSpPr>
        <xdr:cNvPr id="82" name="テキスト ボックス 81"/>
        <xdr:cNvSpPr txBox="1"/>
      </xdr:nvSpPr>
      <xdr:spPr>
        <a:xfrm>
          <a:off x="2527300" y="318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105191</xdr:rowOff>
    </xdr:from>
    <xdr:to>
      <xdr:col>29</xdr:col>
      <xdr:colOff>127000</xdr:colOff>
      <xdr:row>35</xdr:row>
      <xdr:rowOff>127205</xdr:rowOff>
    </xdr:to>
    <xdr:cxnSp macro="">
      <xdr:nvCxnSpPr>
        <xdr:cNvPr id="114" name="直線コネクタ 113"/>
        <xdr:cNvCxnSpPr/>
      </xdr:nvCxnSpPr>
      <xdr:spPr bwMode="auto">
        <a:xfrm>
          <a:off x="5003800" y="6715541"/>
          <a:ext cx="647700" cy="2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48933</xdr:rowOff>
    </xdr:from>
    <xdr:to>
      <xdr:col>26</xdr:col>
      <xdr:colOff>50800</xdr:colOff>
      <xdr:row>35</xdr:row>
      <xdr:rowOff>105191</xdr:rowOff>
    </xdr:to>
    <xdr:cxnSp macro="">
      <xdr:nvCxnSpPr>
        <xdr:cNvPr id="117" name="直線コネクタ 116"/>
        <xdr:cNvCxnSpPr/>
      </xdr:nvCxnSpPr>
      <xdr:spPr bwMode="auto">
        <a:xfrm>
          <a:off x="4305300" y="6659283"/>
          <a:ext cx="698500" cy="5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48933</xdr:rowOff>
    </xdr:from>
    <xdr:to>
      <xdr:col>22</xdr:col>
      <xdr:colOff>114300</xdr:colOff>
      <xdr:row>35</xdr:row>
      <xdr:rowOff>95545</xdr:rowOff>
    </xdr:to>
    <xdr:cxnSp macro="">
      <xdr:nvCxnSpPr>
        <xdr:cNvPr id="120" name="直線コネクタ 119"/>
        <xdr:cNvCxnSpPr/>
      </xdr:nvCxnSpPr>
      <xdr:spPr bwMode="auto">
        <a:xfrm flipV="1">
          <a:off x="3606800" y="6659283"/>
          <a:ext cx="6985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65324</xdr:rowOff>
    </xdr:from>
    <xdr:to>
      <xdr:col>18</xdr:col>
      <xdr:colOff>177800</xdr:colOff>
      <xdr:row>35</xdr:row>
      <xdr:rowOff>95545</xdr:rowOff>
    </xdr:to>
    <xdr:cxnSp macro="">
      <xdr:nvCxnSpPr>
        <xdr:cNvPr id="123" name="直線コネクタ 122"/>
        <xdr:cNvCxnSpPr/>
      </xdr:nvCxnSpPr>
      <xdr:spPr bwMode="auto">
        <a:xfrm>
          <a:off x="2908300" y="6675674"/>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76405</xdr:rowOff>
    </xdr:from>
    <xdr:to>
      <xdr:col>29</xdr:col>
      <xdr:colOff>177800</xdr:colOff>
      <xdr:row>35</xdr:row>
      <xdr:rowOff>178005</xdr:rowOff>
    </xdr:to>
    <xdr:sp macro="" textlink="">
      <xdr:nvSpPr>
        <xdr:cNvPr id="133" name="楕円 132"/>
        <xdr:cNvSpPr/>
      </xdr:nvSpPr>
      <xdr:spPr bwMode="auto">
        <a:xfrm>
          <a:off x="5600700" y="668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264382</xdr:rowOff>
    </xdr:from>
    <xdr:ext cx="762000" cy="259045"/>
    <xdr:sp macro="" textlink="">
      <xdr:nvSpPr>
        <xdr:cNvPr id="134" name="人口1人当たり決算額の推移該当値テキスト445"/>
        <xdr:cNvSpPr txBox="1"/>
      </xdr:nvSpPr>
      <xdr:spPr>
        <a:xfrm>
          <a:off x="5740400" y="653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54391</xdr:rowOff>
    </xdr:from>
    <xdr:to>
      <xdr:col>26</xdr:col>
      <xdr:colOff>101600</xdr:colOff>
      <xdr:row>35</xdr:row>
      <xdr:rowOff>155991</xdr:rowOff>
    </xdr:to>
    <xdr:sp macro="" textlink="">
      <xdr:nvSpPr>
        <xdr:cNvPr id="135" name="楕円 134"/>
        <xdr:cNvSpPr/>
      </xdr:nvSpPr>
      <xdr:spPr bwMode="auto">
        <a:xfrm>
          <a:off x="4953000" y="666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166169</xdr:rowOff>
    </xdr:from>
    <xdr:ext cx="736600" cy="259045"/>
    <xdr:sp macro="" textlink="">
      <xdr:nvSpPr>
        <xdr:cNvPr id="136" name="テキスト ボックス 135"/>
        <xdr:cNvSpPr txBox="1"/>
      </xdr:nvSpPr>
      <xdr:spPr>
        <a:xfrm>
          <a:off x="4622800" y="643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341033</xdr:rowOff>
    </xdr:from>
    <xdr:to>
      <xdr:col>22</xdr:col>
      <xdr:colOff>165100</xdr:colOff>
      <xdr:row>35</xdr:row>
      <xdr:rowOff>99733</xdr:rowOff>
    </xdr:to>
    <xdr:sp macro="" textlink="">
      <xdr:nvSpPr>
        <xdr:cNvPr id="137" name="楕円 136"/>
        <xdr:cNvSpPr/>
      </xdr:nvSpPr>
      <xdr:spPr bwMode="auto">
        <a:xfrm>
          <a:off x="4254500" y="66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109910</xdr:rowOff>
    </xdr:from>
    <xdr:ext cx="762000" cy="259045"/>
    <xdr:sp macro="" textlink="">
      <xdr:nvSpPr>
        <xdr:cNvPr id="138" name="テキスト ボックス 137"/>
        <xdr:cNvSpPr txBox="1"/>
      </xdr:nvSpPr>
      <xdr:spPr>
        <a:xfrm>
          <a:off x="3924300" y="63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44745</xdr:rowOff>
    </xdr:from>
    <xdr:to>
      <xdr:col>19</xdr:col>
      <xdr:colOff>38100</xdr:colOff>
      <xdr:row>35</xdr:row>
      <xdr:rowOff>146345</xdr:rowOff>
    </xdr:to>
    <xdr:sp macro="" textlink="">
      <xdr:nvSpPr>
        <xdr:cNvPr id="139" name="楕円 138"/>
        <xdr:cNvSpPr/>
      </xdr:nvSpPr>
      <xdr:spPr bwMode="auto">
        <a:xfrm>
          <a:off x="35560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156522</xdr:rowOff>
    </xdr:from>
    <xdr:ext cx="762000" cy="259045"/>
    <xdr:sp macro="" textlink="">
      <xdr:nvSpPr>
        <xdr:cNvPr id="140" name="テキスト ボックス 139"/>
        <xdr:cNvSpPr txBox="1"/>
      </xdr:nvSpPr>
      <xdr:spPr>
        <a:xfrm>
          <a:off x="3225800" y="64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14524</xdr:rowOff>
    </xdr:from>
    <xdr:to>
      <xdr:col>15</xdr:col>
      <xdr:colOff>101600</xdr:colOff>
      <xdr:row>35</xdr:row>
      <xdr:rowOff>116124</xdr:rowOff>
    </xdr:to>
    <xdr:sp macro="" textlink="">
      <xdr:nvSpPr>
        <xdr:cNvPr id="141" name="楕円 140"/>
        <xdr:cNvSpPr/>
      </xdr:nvSpPr>
      <xdr:spPr bwMode="auto">
        <a:xfrm>
          <a:off x="2857500" y="66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126301</xdr:rowOff>
    </xdr:from>
    <xdr:ext cx="762000" cy="259045"/>
    <xdr:sp macro="" textlink="">
      <xdr:nvSpPr>
        <xdr:cNvPr id="142" name="テキスト ボックス 141"/>
        <xdr:cNvSpPr txBox="1"/>
      </xdr:nvSpPr>
      <xdr:spPr>
        <a:xfrm>
          <a:off x="2527300" y="639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142280</xdr:rowOff>
    </xdr:from>
    <xdr:to>
      <xdr:col>24</xdr:col>
      <xdr:colOff>63500</xdr:colOff>
      <xdr:row>35</xdr:row>
      <xdr:rowOff>157090</xdr:rowOff>
    </xdr:to>
    <xdr:cxnSp macro="">
      <xdr:nvCxnSpPr>
        <xdr:cNvPr id="63" name="直線コネクタ 62"/>
        <xdr:cNvCxnSpPr/>
      </xdr:nvCxnSpPr>
      <xdr:spPr>
        <a:xfrm flipV="1">
          <a:off x="3797300" y="6143030"/>
          <a:ext cx="8382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123061</xdr:rowOff>
    </xdr:from>
    <xdr:to>
      <xdr:col>19</xdr:col>
      <xdr:colOff>177800</xdr:colOff>
      <xdr:row>35</xdr:row>
      <xdr:rowOff>157090</xdr:rowOff>
    </xdr:to>
    <xdr:cxnSp macro="">
      <xdr:nvCxnSpPr>
        <xdr:cNvPr id="66" name="直線コネクタ 65"/>
        <xdr:cNvCxnSpPr/>
      </xdr:nvCxnSpPr>
      <xdr:spPr>
        <a:xfrm>
          <a:off x="2908300" y="6123811"/>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123061</xdr:rowOff>
    </xdr:from>
    <xdr:to>
      <xdr:col>15</xdr:col>
      <xdr:colOff>50800</xdr:colOff>
      <xdr:row>35</xdr:row>
      <xdr:rowOff>149023</xdr:rowOff>
    </xdr:to>
    <xdr:cxnSp macro="">
      <xdr:nvCxnSpPr>
        <xdr:cNvPr id="69" name="直線コネクタ 68"/>
        <xdr:cNvCxnSpPr/>
      </xdr:nvCxnSpPr>
      <xdr:spPr>
        <a:xfrm flipV="1">
          <a:off x="2019300" y="6123811"/>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148305</xdr:rowOff>
    </xdr:from>
    <xdr:to>
      <xdr:col>10</xdr:col>
      <xdr:colOff>114300</xdr:colOff>
      <xdr:row>35</xdr:row>
      <xdr:rowOff>149023</xdr:rowOff>
    </xdr:to>
    <xdr:cxnSp macro="">
      <xdr:nvCxnSpPr>
        <xdr:cNvPr id="72" name="直線コネクタ 71"/>
        <xdr:cNvCxnSpPr/>
      </xdr:nvCxnSpPr>
      <xdr:spPr>
        <a:xfrm>
          <a:off x="1130300" y="614905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91480</xdr:rowOff>
    </xdr:from>
    <xdr:to>
      <xdr:col>24</xdr:col>
      <xdr:colOff>114300</xdr:colOff>
      <xdr:row>36</xdr:row>
      <xdr:rowOff>21630</xdr:rowOff>
    </xdr:to>
    <xdr:sp macro="" textlink="">
      <xdr:nvSpPr>
        <xdr:cNvPr id="82" name="楕円 81"/>
        <xdr:cNvSpPr/>
      </xdr:nvSpPr>
      <xdr:spPr>
        <a:xfrm>
          <a:off x="4584700" y="60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69907</xdr:rowOff>
    </xdr:from>
    <xdr:ext cx="534377" cy="259045"/>
    <xdr:sp macro="" textlink="">
      <xdr:nvSpPr>
        <xdr:cNvPr id="83" name="人件費該当値テキスト"/>
        <xdr:cNvSpPr txBox="1"/>
      </xdr:nvSpPr>
      <xdr:spPr>
        <a:xfrm>
          <a:off x="4686300" y="607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106290</xdr:rowOff>
    </xdr:from>
    <xdr:to>
      <xdr:col>20</xdr:col>
      <xdr:colOff>38100</xdr:colOff>
      <xdr:row>36</xdr:row>
      <xdr:rowOff>36440</xdr:rowOff>
    </xdr:to>
    <xdr:sp macro="" textlink="">
      <xdr:nvSpPr>
        <xdr:cNvPr id="84" name="楕円 83"/>
        <xdr:cNvSpPr/>
      </xdr:nvSpPr>
      <xdr:spPr>
        <a:xfrm>
          <a:off x="3746500" y="61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27567</xdr:rowOff>
    </xdr:from>
    <xdr:ext cx="534377" cy="259045"/>
    <xdr:sp macro="" textlink="">
      <xdr:nvSpPr>
        <xdr:cNvPr id="85" name="テキスト ボックス 84"/>
        <xdr:cNvSpPr txBox="1"/>
      </xdr:nvSpPr>
      <xdr:spPr>
        <a:xfrm>
          <a:off x="3530111" y="61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72261</xdr:rowOff>
    </xdr:from>
    <xdr:to>
      <xdr:col>15</xdr:col>
      <xdr:colOff>101600</xdr:colOff>
      <xdr:row>36</xdr:row>
      <xdr:rowOff>2411</xdr:rowOff>
    </xdr:to>
    <xdr:sp macro="" textlink="">
      <xdr:nvSpPr>
        <xdr:cNvPr id="86" name="楕円 85"/>
        <xdr:cNvSpPr/>
      </xdr:nvSpPr>
      <xdr:spPr>
        <a:xfrm>
          <a:off x="2857500" y="60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164988</xdr:rowOff>
    </xdr:from>
    <xdr:ext cx="534377" cy="259045"/>
    <xdr:sp macro="" textlink="">
      <xdr:nvSpPr>
        <xdr:cNvPr id="87" name="テキスト ボックス 86"/>
        <xdr:cNvSpPr txBox="1"/>
      </xdr:nvSpPr>
      <xdr:spPr>
        <a:xfrm>
          <a:off x="2641111" y="61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98223</xdr:rowOff>
    </xdr:from>
    <xdr:to>
      <xdr:col>10</xdr:col>
      <xdr:colOff>165100</xdr:colOff>
      <xdr:row>36</xdr:row>
      <xdr:rowOff>28373</xdr:rowOff>
    </xdr:to>
    <xdr:sp macro="" textlink="">
      <xdr:nvSpPr>
        <xdr:cNvPr id="88" name="楕円 87"/>
        <xdr:cNvSpPr/>
      </xdr:nvSpPr>
      <xdr:spPr>
        <a:xfrm>
          <a:off x="1968500" y="60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19500</xdr:rowOff>
    </xdr:from>
    <xdr:ext cx="534377" cy="259045"/>
    <xdr:sp macro="" textlink="">
      <xdr:nvSpPr>
        <xdr:cNvPr id="89" name="テキスト ボックス 88"/>
        <xdr:cNvSpPr txBox="1"/>
      </xdr:nvSpPr>
      <xdr:spPr>
        <a:xfrm>
          <a:off x="1752111" y="6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97505</xdr:rowOff>
    </xdr:from>
    <xdr:to>
      <xdr:col>6</xdr:col>
      <xdr:colOff>38100</xdr:colOff>
      <xdr:row>36</xdr:row>
      <xdr:rowOff>27655</xdr:rowOff>
    </xdr:to>
    <xdr:sp macro="" textlink="">
      <xdr:nvSpPr>
        <xdr:cNvPr id="90" name="楕円 89"/>
        <xdr:cNvSpPr/>
      </xdr:nvSpPr>
      <xdr:spPr>
        <a:xfrm>
          <a:off x="1079500" y="60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44182</xdr:rowOff>
    </xdr:from>
    <xdr:ext cx="534377" cy="259045"/>
    <xdr:sp macro="" textlink="">
      <xdr:nvSpPr>
        <xdr:cNvPr id="91" name="テキスト ボックス 90"/>
        <xdr:cNvSpPr txBox="1"/>
      </xdr:nvSpPr>
      <xdr:spPr>
        <a:xfrm>
          <a:off x="863111" y="58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66744</xdr:rowOff>
    </xdr:from>
    <xdr:to>
      <xdr:col>24</xdr:col>
      <xdr:colOff>63500</xdr:colOff>
      <xdr:row>58</xdr:row>
      <xdr:rowOff>98830</xdr:rowOff>
    </xdr:to>
    <xdr:cxnSp macro="">
      <xdr:nvCxnSpPr>
        <xdr:cNvPr id="123" name="直線コネクタ 122"/>
        <xdr:cNvCxnSpPr/>
      </xdr:nvCxnSpPr>
      <xdr:spPr>
        <a:xfrm>
          <a:off x="3797300" y="10010844"/>
          <a:ext cx="8382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160127</xdr:rowOff>
    </xdr:from>
    <xdr:to>
      <xdr:col>19</xdr:col>
      <xdr:colOff>177800</xdr:colOff>
      <xdr:row>58</xdr:row>
      <xdr:rowOff>66744</xdr:rowOff>
    </xdr:to>
    <xdr:cxnSp macro="">
      <xdr:nvCxnSpPr>
        <xdr:cNvPr id="126" name="直線コネクタ 125"/>
        <xdr:cNvCxnSpPr/>
      </xdr:nvCxnSpPr>
      <xdr:spPr>
        <a:xfrm>
          <a:off x="2908300" y="993277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142835</xdr:rowOff>
    </xdr:from>
    <xdr:to>
      <xdr:col>15</xdr:col>
      <xdr:colOff>50800</xdr:colOff>
      <xdr:row>57</xdr:row>
      <xdr:rowOff>160127</xdr:rowOff>
    </xdr:to>
    <xdr:cxnSp macro="">
      <xdr:nvCxnSpPr>
        <xdr:cNvPr id="129" name="直線コネクタ 128"/>
        <xdr:cNvCxnSpPr/>
      </xdr:nvCxnSpPr>
      <xdr:spPr>
        <a:xfrm>
          <a:off x="2019300" y="9915485"/>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96690</xdr:rowOff>
    </xdr:from>
    <xdr:to>
      <xdr:col>10</xdr:col>
      <xdr:colOff>114300</xdr:colOff>
      <xdr:row>57</xdr:row>
      <xdr:rowOff>142835</xdr:rowOff>
    </xdr:to>
    <xdr:cxnSp macro="">
      <xdr:nvCxnSpPr>
        <xdr:cNvPr id="132" name="直線コネクタ 131"/>
        <xdr:cNvCxnSpPr/>
      </xdr:nvCxnSpPr>
      <xdr:spPr>
        <a:xfrm>
          <a:off x="1130300" y="9869340"/>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48030</xdr:rowOff>
    </xdr:from>
    <xdr:to>
      <xdr:col>24</xdr:col>
      <xdr:colOff>114300</xdr:colOff>
      <xdr:row>58</xdr:row>
      <xdr:rowOff>149630</xdr:rowOff>
    </xdr:to>
    <xdr:sp macro="" textlink="">
      <xdr:nvSpPr>
        <xdr:cNvPr id="142" name="楕円 141"/>
        <xdr:cNvSpPr/>
      </xdr:nvSpPr>
      <xdr:spPr>
        <a:xfrm>
          <a:off x="4584700" y="99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26457</xdr:rowOff>
    </xdr:from>
    <xdr:ext cx="534377" cy="259045"/>
    <xdr:sp macro="" textlink="">
      <xdr:nvSpPr>
        <xdr:cNvPr id="143" name="物件費該当値テキスト"/>
        <xdr:cNvSpPr txBox="1"/>
      </xdr:nvSpPr>
      <xdr:spPr>
        <a:xfrm>
          <a:off x="4686300" y="99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15944</xdr:rowOff>
    </xdr:from>
    <xdr:to>
      <xdr:col>20</xdr:col>
      <xdr:colOff>38100</xdr:colOff>
      <xdr:row>58</xdr:row>
      <xdr:rowOff>117544</xdr:rowOff>
    </xdr:to>
    <xdr:sp macro="" textlink="">
      <xdr:nvSpPr>
        <xdr:cNvPr id="144" name="楕円 143"/>
        <xdr:cNvSpPr/>
      </xdr:nvSpPr>
      <xdr:spPr>
        <a:xfrm>
          <a:off x="3746500" y="99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108671</xdr:rowOff>
    </xdr:from>
    <xdr:ext cx="534377" cy="259045"/>
    <xdr:sp macro="" textlink="">
      <xdr:nvSpPr>
        <xdr:cNvPr id="145" name="テキスト ボックス 144"/>
        <xdr:cNvSpPr txBox="1"/>
      </xdr:nvSpPr>
      <xdr:spPr>
        <a:xfrm>
          <a:off x="3530111" y="10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109327</xdr:rowOff>
    </xdr:from>
    <xdr:to>
      <xdr:col>15</xdr:col>
      <xdr:colOff>101600</xdr:colOff>
      <xdr:row>58</xdr:row>
      <xdr:rowOff>39477</xdr:rowOff>
    </xdr:to>
    <xdr:sp macro="" textlink="">
      <xdr:nvSpPr>
        <xdr:cNvPr id="146" name="楕円 145"/>
        <xdr:cNvSpPr/>
      </xdr:nvSpPr>
      <xdr:spPr>
        <a:xfrm>
          <a:off x="2857500" y="98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30604</xdr:rowOff>
    </xdr:from>
    <xdr:ext cx="534377" cy="259045"/>
    <xdr:sp macro="" textlink="">
      <xdr:nvSpPr>
        <xdr:cNvPr id="147" name="テキスト ボックス 146"/>
        <xdr:cNvSpPr txBox="1"/>
      </xdr:nvSpPr>
      <xdr:spPr>
        <a:xfrm>
          <a:off x="2641111" y="99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92035</xdr:rowOff>
    </xdr:from>
    <xdr:to>
      <xdr:col>10</xdr:col>
      <xdr:colOff>165100</xdr:colOff>
      <xdr:row>58</xdr:row>
      <xdr:rowOff>22185</xdr:rowOff>
    </xdr:to>
    <xdr:sp macro="" textlink="">
      <xdr:nvSpPr>
        <xdr:cNvPr id="148" name="楕円 147"/>
        <xdr:cNvSpPr/>
      </xdr:nvSpPr>
      <xdr:spPr>
        <a:xfrm>
          <a:off x="1968500" y="98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13312</xdr:rowOff>
    </xdr:from>
    <xdr:ext cx="534377" cy="259045"/>
    <xdr:sp macro="" textlink="">
      <xdr:nvSpPr>
        <xdr:cNvPr id="149" name="テキスト ボックス 148"/>
        <xdr:cNvSpPr txBox="1"/>
      </xdr:nvSpPr>
      <xdr:spPr>
        <a:xfrm>
          <a:off x="1752111" y="99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45890</xdr:rowOff>
    </xdr:from>
    <xdr:to>
      <xdr:col>6</xdr:col>
      <xdr:colOff>38100</xdr:colOff>
      <xdr:row>57</xdr:row>
      <xdr:rowOff>147490</xdr:rowOff>
    </xdr:to>
    <xdr:sp macro="" textlink="">
      <xdr:nvSpPr>
        <xdr:cNvPr id="150" name="楕円 149"/>
        <xdr:cNvSpPr/>
      </xdr:nvSpPr>
      <xdr:spPr>
        <a:xfrm>
          <a:off x="10795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164017</xdr:rowOff>
    </xdr:from>
    <xdr:ext cx="534377" cy="259045"/>
    <xdr:sp macro="" textlink="">
      <xdr:nvSpPr>
        <xdr:cNvPr id="151" name="テキスト ボックス 150"/>
        <xdr:cNvSpPr txBox="1"/>
      </xdr:nvSpPr>
      <xdr:spPr>
        <a:xfrm>
          <a:off x="863111" y="95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75978</xdr:rowOff>
    </xdr:from>
    <xdr:to>
      <xdr:col>24</xdr:col>
      <xdr:colOff>63500</xdr:colOff>
      <xdr:row>75</xdr:row>
      <xdr:rowOff>103753</xdr:rowOff>
    </xdr:to>
    <xdr:cxnSp macro="">
      <xdr:nvCxnSpPr>
        <xdr:cNvPr id="176" name="直線コネクタ 175"/>
        <xdr:cNvCxnSpPr/>
      </xdr:nvCxnSpPr>
      <xdr:spPr>
        <a:xfrm>
          <a:off x="3797300" y="12934728"/>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61919</xdr:rowOff>
    </xdr:from>
    <xdr:to>
      <xdr:col>19</xdr:col>
      <xdr:colOff>177800</xdr:colOff>
      <xdr:row>75</xdr:row>
      <xdr:rowOff>75978</xdr:rowOff>
    </xdr:to>
    <xdr:cxnSp macro="">
      <xdr:nvCxnSpPr>
        <xdr:cNvPr id="179" name="直線コネクタ 178"/>
        <xdr:cNvCxnSpPr/>
      </xdr:nvCxnSpPr>
      <xdr:spPr>
        <a:xfrm>
          <a:off x="2908300" y="12749219"/>
          <a:ext cx="889000" cy="18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61919</xdr:rowOff>
    </xdr:from>
    <xdr:to>
      <xdr:col>15</xdr:col>
      <xdr:colOff>50800</xdr:colOff>
      <xdr:row>75</xdr:row>
      <xdr:rowOff>27686</xdr:rowOff>
    </xdr:to>
    <xdr:cxnSp macro="">
      <xdr:nvCxnSpPr>
        <xdr:cNvPr id="182" name="直線コネクタ 181"/>
        <xdr:cNvCxnSpPr/>
      </xdr:nvCxnSpPr>
      <xdr:spPr>
        <a:xfrm flipV="1">
          <a:off x="2019300" y="12749219"/>
          <a:ext cx="889000" cy="1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27686</xdr:rowOff>
    </xdr:from>
    <xdr:to>
      <xdr:col>10</xdr:col>
      <xdr:colOff>114300</xdr:colOff>
      <xdr:row>76</xdr:row>
      <xdr:rowOff>31229</xdr:rowOff>
    </xdr:to>
    <xdr:cxnSp macro="">
      <xdr:nvCxnSpPr>
        <xdr:cNvPr id="185" name="直線コネクタ 184"/>
        <xdr:cNvCxnSpPr/>
      </xdr:nvCxnSpPr>
      <xdr:spPr>
        <a:xfrm flipV="1">
          <a:off x="1130300" y="12886436"/>
          <a:ext cx="8890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144423</xdr:rowOff>
    </xdr:from>
    <xdr:ext cx="469744" cy="259045"/>
    <xdr:sp macro="" textlink="">
      <xdr:nvSpPr>
        <xdr:cNvPr id="189" name="テキスト ボックス 188"/>
        <xdr:cNvSpPr txBox="1"/>
      </xdr:nvSpPr>
      <xdr:spPr>
        <a:xfrm>
          <a:off x="895428" y="131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52953</xdr:rowOff>
    </xdr:from>
    <xdr:to>
      <xdr:col>24</xdr:col>
      <xdr:colOff>114300</xdr:colOff>
      <xdr:row>75</xdr:row>
      <xdr:rowOff>154552</xdr:rowOff>
    </xdr:to>
    <xdr:sp macro="" textlink="">
      <xdr:nvSpPr>
        <xdr:cNvPr id="195" name="楕円 194"/>
        <xdr:cNvSpPr/>
      </xdr:nvSpPr>
      <xdr:spPr>
        <a:xfrm>
          <a:off x="4584700" y="12911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75830</xdr:rowOff>
    </xdr:from>
    <xdr:ext cx="469744" cy="259045"/>
    <xdr:sp macro="" textlink="">
      <xdr:nvSpPr>
        <xdr:cNvPr id="196" name="維持補修費該当値テキスト"/>
        <xdr:cNvSpPr txBox="1"/>
      </xdr:nvSpPr>
      <xdr:spPr>
        <a:xfrm>
          <a:off x="4686300" y="12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25178</xdr:rowOff>
    </xdr:from>
    <xdr:to>
      <xdr:col>20</xdr:col>
      <xdr:colOff>38100</xdr:colOff>
      <xdr:row>75</xdr:row>
      <xdr:rowOff>126778</xdr:rowOff>
    </xdr:to>
    <xdr:sp macro="" textlink="">
      <xdr:nvSpPr>
        <xdr:cNvPr id="197" name="楕円 196"/>
        <xdr:cNvSpPr/>
      </xdr:nvSpPr>
      <xdr:spPr>
        <a:xfrm>
          <a:off x="3746500" y="12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143305</xdr:rowOff>
    </xdr:from>
    <xdr:ext cx="469744" cy="259045"/>
    <xdr:sp macro="" textlink="">
      <xdr:nvSpPr>
        <xdr:cNvPr id="198" name="テキスト ボックス 197"/>
        <xdr:cNvSpPr txBox="1"/>
      </xdr:nvSpPr>
      <xdr:spPr>
        <a:xfrm>
          <a:off x="3562428" y="126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11119</xdr:rowOff>
    </xdr:from>
    <xdr:to>
      <xdr:col>15</xdr:col>
      <xdr:colOff>101600</xdr:colOff>
      <xdr:row>74</xdr:row>
      <xdr:rowOff>112719</xdr:rowOff>
    </xdr:to>
    <xdr:sp macro="" textlink="">
      <xdr:nvSpPr>
        <xdr:cNvPr id="199" name="楕円 198"/>
        <xdr:cNvSpPr/>
      </xdr:nvSpPr>
      <xdr:spPr>
        <a:xfrm>
          <a:off x="2857500" y="126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129246</xdr:rowOff>
    </xdr:from>
    <xdr:ext cx="534377" cy="259045"/>
    <xdr:sp macro="" textlink="">
      <xdr:nvSpPr>
        <xdr:cNvPr id="200" name="テキスト ボックス 199"/>
        <xdr:cNvSpPr txBox="1"/>
      </xdr:nvSpPr>
      <xdr:spPr>
        <a:xfrm>
          <a:off x="2641111" y="124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148336</xdr:rowOff>
    </xdr:from>
    <xdr:to>
      <xdr:col>10</xdr:col>
      <xdr:colOff>165100</xdr:colOff>
      <xdr:row>75</xdr:row>
      <xdr:rowOff>78486</xdr:rowOff>
    </xdr:to>
    <xdr:sp macro="" textlink="">
      <xdr:nvSpPr>
        <xdr:cNvPr id="201" name="楕円 200"/>
        <xdr:cNvSpPr/>
      </xdr:nvSpPr>
      <xdr:spPr>
        <a:xfrm>
          <a:off x="1968500" y="128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95013</xdr:rowOff>
    </xdr:from>
    <xdr:ext cx="469744" cy="259045"/>
    <xdr:sp macro="" textlink="">
      <xdr:nvSpPr>
        <xdr:cNvPr id="202" name="テキスト ボックス 201"/>
        <xdr:cNvSpPr txBox="1"/>
      </xdr:nvSpPr>
      <xdr:spPr>
        <a:xfrm>
          <a:off x="1784428" y="1261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151879</xdr:rowOff>
    </xdr:from>
    <xdr:to>
      <xdr:col>6</xdr:col>
      <xdr:colOff>38100</xdr:colOff>
      <xdr:row>76</xdr:row>
      <xdr:rowOff>82029</xdr:rowOff>
    </xdr:to>
    <xdr:sp macro="" textlink="">
      <xdr:nvSpPr>
        <xdr:cNvPr id="203" name="楕円 202"/>
        <xdr:cNvSpPr/>
      </xdr:nvSpPr>
      <xdr:spPr>
        <a:xfrm>
          <a:off x="1079500" y="130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98556</xdr:rowOff>
    </xdr:from>
    <xdr:ext cx="469744" cy="259045"/>
    <xdr:sp macro="" textlink="">
      <xdr:nvSpPr>
        <xdr:cNvPr id="204" name="テキスト ボックス 203"/>
        <xdr:cNvSpPr txBox="1"/>
      </xdr:nvSpPr>
      <xdr:spPr>
        <a:xfrm>
          <a:off x="895428" y="127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51484</xdr:rowOff>
    </xdr:from>
    <xdr:to>
      <xdr:col>24</xdr:col>
      <xdr:colOff>63500</xdr:colOff>
      <xdr:row>98</xdr:row>
      <xdr:rowOff>119811</xdr:rowOff>
    </xdr:to>
    <xdr:cxnSp macro="">
      <xdr:nvCxnSpPr>
        <xdr:cNvPr id="232" name="直線コネクタ 231"/>
        <xdr:cNvCxnSpPr/>
      </xdr:nvCxnSpPr>
      <xdr:spPr>
        <a:xfrm flipV="1">
          <a:off x="3797300" y="16853584"/>
          <a:ext cx="838200" cy="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111216</xdr:rowOff>
    </xdr:from>
    <xdr:to>
      <xdr:col>19</xdr:col>
      <xdr:colOff>177800</xdr:colOff>
      <xdr:row>98</xdr:row>
      <xdr:rowOff>119811</xdr:rowOff>
    </xdr:to>
    <xdr:cxnSp macro="">
      <xdr:nvCxnSpPr>
        <xdr:cNvPr id="235" name="直線コネクタ 234"/>
        <xdr:cNvCxnSpPr/>
      </xdr:nvCxnSpPr>
      <xdr:spPr>
        <a:xfrm>
          <a:off x="2908300" y="16913316"/>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64239</xdr:rowOff>
    </xdr:from>
    <xdr:to>
      <xdr:col>15</xdr:col>
      <xdr:colOff>50800</xdr:colOff>
      <xdr:row>98</xdr:row>
      <xdr:rowOff>111216</xdr:rowOff>
    </xdr:to>
    <xdr:cxnSp macro="">
      <xdr:nvCxnSpPr>
        <xdr:cNvPr id="238" name="直線コネクタ 237"/>
        <xdr:cNvCxnSpPr/>
      </xdr:nvCxnSpPr>
      <xdr:spPr>
        <a:xfrm>
          <a:off x="2019300" y="1686633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64239</xdr:rowOff>
    </xdr:from>
    <xdr:to>
      <xdr:col>10</xdr:col>
      <xdr:colOff>114300</xdr:colOff>
      <xdr:row>98</xdr:row>
      <xdr:rowOff>132201</xdr:rowOff>
    </xdr:to>
    <xdr:cxnSp macro="">
      <xdr:nvCxnSpPr>
        <xdr:cNvPr id="241" name="直線コネクタ 240"/>
        <xdr:cNvCxnSpPr/>
      </xdr:nvCxnSpPr>
      <xdr:spPr>
        <a:xfrm flipV="1">
          <a:off x="1130300" y="16866339"/>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xdr:rowOff>
    </xdr:from>
    <xdr:to>
      <xdr:col>24</xdr:col>
      <xdr:colOff>114300</xdr:colOff>
      <xdr:row>98</xdr:row>
      <xdr:rowOff>102284</xdr:rowOff>
    </xdr:to>
    <xdr:sp macro="" textlink="">
      <xdr:nvSpPr>
        <xdr:cNvPr id="251" name="楕円 250"/>
        <xdr:cNvSpPr/>
      </xdr:nvSpPr>
      <xdr:spPr>
        <a:xfrm>
          <a:off x="4584700" y="168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150561</xdr:rowOff>
    </xdr:from>
    <xdr:ext cx="534377" cy="259045"/>
    <xdr:sp macro="" textlink="">
      <xdr:nvSpPr>
        <xdr:cNvPr id="252" name="扶助費該当値テキスト"/>
        <xdr:cNvSpPr txBox="1"/>
      </xdr:nvSpPr>
      <xdr:spPr>
        <a:xfrm>
          <a:off x="4686300" y="167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69011</xdr:rowOff>
    </xdr:from>
    <xdr:to>
      <xdr:col>20</xdr:col>
      <xdr:colOff>38100</xdr:colOff>
      <xdr:row>98</xdr:row>
      <xdr:rowOff>170611</xdr:rowOff>
    </xdr:to>
    <xdr:sp macro="" textlink="">
      <xdr:nvSpPr>
        <xdr:cNvPr id="253" name="楕円 252"/>
        <xdr:cNvSpPr/>
      </xdr:nvSpPr>
      <xdr:spPr>
        <a:xfrm>
          <a:off x="37465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161738</xdr:rowOff>
    </xdr:from>
    <xdr:ext cx="534377" cy="259045"/>
    <xdr:sp macro="" textlink="">
      <xdr:nvSpPr>
        <xdr:cNvPr id="254" name="テキスト ボックス 253"/>
        <xdr:cNvSpPr txBox="1"/>
      </xdr:nvSpPr>
      <xdr:spPr>
        <a:xfrm>
          <a:off x="3530111" y="169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60416</xdr:rowOff>
    </xdr:from>
    <xdr:to>
      <xdr:col>15</xdr:col>
      <xdr:colOff>101600</xdr:colOff>
      <xdr:row>98</xdr:row>
      <xdr:rowOff>162016</xdr:rowOff>
    </xdr:to>
    <xdr:sp macro="" textlink="">
      <xdr:nvSpPr>
        <xdr:cNvPr id="255" name="楕円 254"/>
        <xdr:cNvSpPr/>
      </xdr:nvSpPr>
      <xdr:spPr>
        <a:xfrm>
          <a:off x="28575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153143</xdr:rowOff>
    </xdr:from>
    <xdr:ext cx="534377" cy="259045"/>
    <xdr:sp macro="" textlink="">
      <xdr:nvSpPr>
        <xdr:cNvPr id="256" name="テキスト ボックス 255"/>
        <xdr:cNvSpPr txBox="1"/>
      </xdr:nvSpPr>
      <xdr:spPr>
        <a:xfrm>
          <a:off x="2641111" y="169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13439</xdr:rowOff>
    </xdr:from>
    <xdr:to>
      <xdr:col>10</xdr:col>
      <xdr:colOff>165100</xdr:colOff>
      <xdr:row>98</xdr:row>
      <xdr:rowOff>115039</xdr:rowOff>
    </xdr:to>
    <xdr:sp macro="" textlink="">
      <xdr:nvSpPr>
        <xdr:cNvPr id="257" name="楕円 256"/>
        <xdr:cNvSpPr/>
      </xdr:nvSpPr>
      <xdr:spPr>
        <a:xfrm>
          <a:off x="1968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106166</xdr:rowOff>
    </xdr:from>
    <xdr:ext cx="534377" cy="259045"/>
    <xdr:sp macro="" textlink="">
      <xdr:nvSpPr>
        <xdr:cNvPr id="258" name="テキスト ボックス 257"/>
        <xdr:cNvSpPr txBox="1"/>
      </xdr:nvSpPr>
      <xdr:spPr>
        <a:xfrm>
          <a:off x="1752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81401</xdr:rowOff>
    </xdr:from>
    <xdr:to>
      <xdr:col>6</xdr:col>
      <xdr:colOff>38100</xdr:colOff>
      <xdr:row>99</xdr:row>
      <xdr:rowOff>11551</xdr:rowOff>
    </xdr:to>
    <xdr:sp macro="" textlink="">
      <xdr:nvSpPr>
        <xdr:cNvPr id="259" name="楕円 258"/>
        <xdr:cNvSpPr/>
      </xdr:nvSpPr>
      <xdr:spPr>
        <a:xfrm>
          <a:off x="1079500" y="16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2678</xdr:rowOff>
    </xdr:from>
    <xdr:ext cx="534377" cy="259045"/>
    <xdr:sp macro="" textlink="">
      <xdr:nvSpPr>
        <xdr:cNvPr id="260" name="テキスト ボックス 259"/>
        <xdr:cNvSpPr txBox="1"/>
      </xdr:nvSpPr>
      <xdr:spPr>
        <a:xfrm>
          <a:off x="863111" y="169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3793</xdr:rowOff>
    </xdr:from>
    <xdr:to>
      <xdr:col>55</xdr:col>
      <xdr:colOff>0</xdr:colOff>
      <xdr:row>37</xdr:row>
      <xdr:rowOff>11931</xdr:rowOff>
    </xdr:to>
    <xdr:cxnSp macro="">
      <xdr:nvCxnSpPr>
        <xdr:cNvPr id="287" name="直線コネクタ 286"/>
        <xdr:cNvCxnSpPr/>
      </xdr:nvCxnSpPr>
      <xdr:spPr>
        <a:xfrm>
          <a:off x="9639300" y="6347443"/>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1164</xdr:rowOff>
    </xdr:from>
    <xdr:to>
      <xdr:col>50</xdr:col>
      <xdr:colOff>114300</xdr:colOff>
      <xdr:row>37</xdr:row>
      <xdr:rowOff>3793</xdr:rowOff>
    </xdr:to>
    <xdr:cxnSp macro="">
      <xdr:nvCxnSpPr>
        <xdr:cNvPr id="290" name="直線コネクタ 289"/>
        <xdr:cNvCxnSpPr/>
      </xdr:nvCxnSpPr>
      <xdr:spPr>
        <a:xfrm>
          <a:off x="8750300" y="634481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1164</xdr:rowOff>
    </xdr:from>
    <xdr:to>
      <xdr:col>45</xdr:col>
      <xdr:colOff>177800</xdr:colOff>
      <xdr:row>37</xdr:row>
      <xdr:rowOff>11295</xdr:rowOff>
    </xdr:to>
    <xdr:cxnSp macro="">
      <xdr:nvCxnSpPr>
        <xdr:cNvPr id="293" name="直線コネクタ 292"/>
        <xdr:cNvCxnSpPr/>
      </xdr:nvCxnSpPr>
      <xdr:spPr>
        <a:xfrm flipV="1">
          <a:off x="7861300" y="6344814"/>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3454</xdr:rowOff>
    </xdr:from>
    <xdr:to>
      <xdr:col>41</xdr:col>
      <xdr:colOff>50800</xdr:colOff>
      <xdr:row>37</xdr:row>
      <xdr:rowOff>11295</xdr:rowOff>
    </xdr:to>
    <xdr:cxnSp macro="">
      <xdr:nvCxnSpPr>
        <xdr:cNvPr id="296" name="直線コネクタ 295"/>
        <xdr:cNvCxnSpPr/>
      </xdr:nvCxnSpPr>
      <xdr:spPr>
        <a:xfrm>
          <a:off x="6972300" y="6347104"/>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132581</xdr:rowOff>
    </xdr:from>
    <xdr:to>
      <xdr:col>55</xdr:col>
      <xdr:colOff>50800</xdr:colOff>
      <xdr:row>37</xdr:row>
      <xdr:rowOff>62731</xdr:rowOff>
    </xdr:to>
    <xdr:sp macro="" textlink="">
      <xdr:nvSpPr>
        <xdr:cNvPr id="306" name="楕円 305"/>
        <xdr:cNvSpPr/>
      </xdr:nvSpPr>
      <xdr:spPr>
        <a:xfrm>
          <a:off x="10426700" y="63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47508</xdr:rowOff>
    </xdr:from>
    <xdr:ext cx="534377" cy="259045"/>
    <xdr:sp macro="" textlink="">
      <xdr:nvSpPr>
        <xdr:cNvPr id="307" name="補助費等該当値テキスト"/>
        <xdr:cNvSpPr txBox="1"/>
      </xdr:nvSpPr>
      <xdr:spPr>
        <a:xfrm>
          <a:off x="10528300" y="62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124443</xdr:rowOff>
    </xdr:from>
    <xdr:to>
      <xdr:col>50</xdr:col>
      <xdr:colOff>165100</xdr:colOff>
      <xdr:row>37</xdr:row>
      <xdr:rowOff>54593</xdr:rowOff>
    </xdr:to>
    <xdr:sp macro="" textlink="">
      <xdr:nvSpPr>
        <xdr:cNvPr id="308" name="楕円 307"/>
        <xdr:cNvSpPr/>
      </xdr:nvSpPr>
      <xdr:spPr>
        <a:xfrm>
          <a:off x="9588500" y="6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45720</xdr:rowOff>
    </xdr:from>
    <xdr:ext cx="534377" cy="259045"/>
    <xdr:sp macro="" textlink="">
      <xdr:nvSpPr>
        <xdr:cNvPr id="309" name="テキスト ボックス 308"/>
        <xdr:cNvSpPr txBox="1"/>
      </xdr:nvSpPr>
      <xdr:spPr>
        <a:xfrm>
          <a:off x="9372111" y="638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121814</xdr:rowOff>
    </xdr:from>
    <xdr:to>
      <xdr:col>46</xdr:col>
      <xdr:colOff>38100</xdr:colOff>
      <xdr:row>37</xdr:row>
      <xdr:rowOff>51964</xdr:rowOff>
    </xdr:to>
    <xdr:sp macro="" textlink="">
      <xdr:nvSpPr>
        <xdr:cNvPr id="310" name="楕円 309"/>
        <xdr:cNvSpPr/>
      </xdr:nvSpPr>
      <xdr:spPr>
        <a:xfrm>
          <a:off x="8699500" y="629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43091</xdr:rowOff>
    </xdr:from>
    <xdr:ext cx="534377" cy="259045"/>
    <xdr:sp macro="" textlink="">
      <xdr:nvSpPr>
        <xdr:cNvPr id="311" name="テキスト ボックス 310"/>
        <xdr:cNvSpPr txBox="1"/>
      </xdr:nvSpPr>
      <xdr:spPr>
        <a:xfrm>
          <a:off x="8483111" y="63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131945</xdr:rowOff>
    </xdr:from>
    <xdr:to>
      <xdr:col>41</xdr:col>
      <xdr:colOff>101600</xdr:colOff>
      <xdr:row>37</xdr:row>
      <xdr:rowOff>62095</xdr:rowOff>
    </xdr:to>
    <xdr:sp macro="" textlink="">
      <xdr:nvSpPr>
        <xdr:cNvPr id="312" name="楕円 311"/>
        <xdr:cNvSpPr/>
      </xdr:nvSpPr>
      <xdr:spPr>
        <a:xfrm>
          <a:off x="7810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53222</xdr:rowOff>
    </xdr:from>
    <xdr:ext cx="534377" cy="259045"/>
    <xdr:sp macro="" textlink="">
      <xdr:nvSpPr>
        <xdr:cNvPr id="313" name="テキスト ボックス 312"/>
        <xdr:cNvSpPr txBox="1"/>
      </xdr:nvSpPr>
      <xdr:spPr>
        <a:xfrm>
          <a:off x="7594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124104</xdr:rowOff>
    </xdr:from>
    <xdr:to>
      <xdr:col>36</xdr:col>
      <xdr:colOff>165100</xdr:colOff>
      <xdr:row>37</xdr:row>
      <xdr:rowOff>54254</xdr:rowOff>
    </xdr:to>
    <xdr:sp macro="" textlink="">
      <xdr:nvSpPr>
        <xdr:cNvPr id="314" name="楕円 313"/>
        <xdr:cNvSpPr/>
      </xdr:nvSpPr>
      <xdr:spPr>
        <a:xfrm>
          <a:off x="69215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45381</xdr:rowOff>
    </xdr:from>
    <xdr:ext cx="534377" cy="259045"/>
    <xdr:sp macro="" textlink="">
      <xdr:nvSpPr>
        <xdr:cNvPr id="315" name="テキスト ボックス 314"/>
        <xdr:cNvSpPr txBox="1"/>
      </xdr:nvSpPr>
      <xdr:spPr>
        <a:xfrm>
          <a:off x="6705111" y="63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84935</xdr:rowOff>
    </xdr:from>
    <xdr:to>
      <xdr:col>55</xdr:col>
      <xdr:colOff>0</xdr:colOff>
      <xdr:row>58</xdr:row>
      <xdr:rowOff>89053</xdr:rowOff>
    </xdr:to>
    <xdr:cxnSp macro="">
      <xdr:nvCxnSpPr>
        <xdr:cNvPr id="344" name="直線コネクタ 343"/>
        <xdr:cNvCxnSpPr/>
      </xdr:nvCxnSpPr>
      <xdr:spPr>
        <a:xfrm flipV="1">
          <a:off x="9639300" y="10029035"/>
          <a:ext cx="8382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78215</xdr:rowOff>
    </xdr:from>
    <xdr:to>
      <xdr:col>50</xdr:col>
      <xdr:colOff>114300</xdr:colOff>
      <xdr:row>58</xdr:row>
      <xdr:rowOff>89053</xdr:rowOff>
    </xdr:to>
    <xdr:cxnSp macro="">
      <xdr:nvCxnSpPr>
        <xdr:cNvPr id="347" name="直線コネクタ 346"/>
        <xdr:cNvCxnSpPr/>
      </xdr:nvCxnSpPr>
      <xdr:spPr>
        <a:xfrm>
          <a:off x="8750300" y="10022315"/>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69074</xdr:rowOff>
    </xdr:from>
    <xdr:to>
      <xdr:col>45</xdr:col>
      <xdr:colOff>177800</xdr:colOff>
      <xdr:row>58</xdr:row>
      <xdr:rowOff>78215</xdr:rowOff>
    </xdr:to>
    <xdr:cxnSp macro="">
      <xdr:nvCxnSpPr>
        <xdr:cNvPr id="350" name="直線コネクタ 349"/>
        <xdr:cNvCxnSpPr/>
      </xdr:nvCxnSpPr>
      <xdr:spPr>
        <a:xfrm>
          <a:off x="7861300" y="10013174"/>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169449</xdr:rowOff>
    </xdr:from>
    <xdr:to>
      <xdr:col>41</xdr:col>
      <xdr:colOff>50800</xdr:colOff>
      <xdr:row>58</xdr:row>
      <xdr:rowOff>69074</xdr:rowOff>
    </xdr:to>
    <xdr:cxnSp macro="">
      <xdr:nvCxnSpPr>
        <xdr:cNvPr id="353" name="直線コネクタ 352"/>
        <xdr:cNvCxnSpPr/>
      </xdr:nvCxnSpPr>
      <xdr:spPr>
        <a:xfrm>
          <a:off x="6972300" y="9942099"/>
          <a:ext cx="889000" cy="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7" name="テキスト ボックス 356"/>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34135</xdr:rowOff>
    </xdr:from>
    <xdr:to>
      <xdr:col>55</xdr:col>
      <xdr:colOff>50800</xdr:colOff>
      <xdr:row>58</xdr:row>
      <xdr:rowOff>135735</xdr:rowOff>
    </xdr:to>
    <xdr:sp macro="" textlink="">
      <xdr:nvSpPr>
        <xdr:cNvPr id="363" name="楕円 362"/>
        <xdr:cNvSpPr/>
      </xdr:nvSpPr>
      <xdr:spPr>
        <a:xfrm>
          <a:off x="10426700" y="9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120512</xdr:rowOff>
    </xdr:from>
    <xdr:ext cx="534377" cy="259045"/>
    <xdr:sp macro="" textlink="">
      <xdr:nvSpPr>
        <xdr:cNvPr id="364" name="普通建設事業費該当値テキスト"/>
        <xdr:cNvSpPr txBox="1"/>
      </xdr:nvSpPr>
      <xdr:spPr>
        <a:xfrm>
          <a:off x="10528300" y="98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38253</xdr:rowOff>
    </xdr:from>
    <xdr:to>
      <xdr:col>50</xdr:col>
      <xdr:colOff>165100</xdr:colOff>
      <xdr:row>58</xdr:row>
      <xdr:rowOff>139853</xdr:rowOff>
    </xdr:to>
    <xdr:sp macro="" textlink="">
      <xdr:nvSpPr>
        <xdr:cNvPr id="365" name="楕円 364"/>
        <xdr:cNvSpPr/>
      </xdr:nvSpPr>
      <xdr:spPr>
        <a:xfrm>
          <a:off x="9588500" y="99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130980</xdr:rowOff>
    </xdr:from>
    <xdr:ext cx="534377" cy="259045"/>
    <xdr:sp macro="" textlink="">
      <xdr:nvSpPr>
        <xdr:cNvPr id="366" name="テキスト ボックス 365"/>
        <xdr:cNvSpPr txBox="1"/>
      </xdr:nvSpPr>
      <xdr:spPr>
        <a:xfrm>
          <a:off x="9372111" y="100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27415</xdr:rowOff>
    </xdr:from>
    <xdr:to>
      <xdr:col>46</xdr:col>
      <xdr:colOff>38100</xdr:colOff>
      <xdr:row>58</xdr:row>
      <xdr:rowOff>129015</xdr:rowOff>
    </xdr:to>
    <xdr:sp macro="" textlink="">
      <xdr:nvSpPr>
        <xdr:cNvPr id="367" name="楕円 366"/>
        <xdr:cNvSpPr/>
      </xdr:nvSpPr>
      <xdr:spPr>
        <a:xfrm>
          <a:off x="8699500" y="9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120142</xdr:rowOff>
    </xdr:from>
    <xdr:ext cx="534377" cy="259045"/>
    <xdr:sp macro="" textlink="">
      <xdr:nvSpPr>
        <xdr:cNvPr id="368" name="テキスト ボックス 367"/>
        <xdr:cNvSpPr txBox="1"/>
      </xdr:nvSpPr>
      <xdr:spPr>
        <a:xfrm>
          <a:off x="8483111" y="10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18274</xdr:rowOff>
    </xdr:from>
    <xdr:to>
      <xdr:col>41</xdr:col>
      <xdr:colOff>101600</xdr:colOff>
      <xdr:row>58</xdr:row>
      <xdr:rowOff>119874</xdr:rowOff>
    </xdr:to>
    <xdr:sp macro="" textlink="">
      <xdr:nvSpPr>
        <xdr:cNvPr id="369" name="楕円 368"/>
        <xdr:cNvSpPr/>
      </xdr:nvSpPr>
      <xdr:spPr>
        <a:xfrm>
          <a:off x="7810500" y="99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111001</xdr:rowOff>
    </xdr:from>
    <xdr:ext cx="534377" cy="259045"/>
    <xdr:sp macro="" textlink="">
      <xdr:nvSpPr>
        <xdr:cNvPr id="370" name="テキスト ボックス 369"/>
        <xdr:cNvSpPr txBox="1"/>
      </xdr:nvSpPr>
      <xdr:spPr>
        <a:xfrm>
          <a:off x="7594111" y="100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118649</xdr:rowOff>
    </xdr:from>
    <xdr:to>
      <xdr:col>36</xdr:col>
      <xdr:colOff>165100</xdr:colOff>
      <xdr:row>58</xdr:row>
      <xdr:rowOff>48799</xdr:rowOff>
    </xdr:to>
    <xdr:sp macro="" textlink="">
      <xdr:nvSpPr>
        <xdr:cNvPr id="371" name="楕円 370"/>
        <xdr:cNvSpPr/>
      </xdr:nvSpPr>
      <xdr:spPr>
        <a:xfrm>
          <a:off x="6921500" y="98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39926</xdr:rowOff>
    </xdr:from>
    <xdr:ext cx="534377" cy="259045"/>
    <xdr:sp macro="" textlink="">
      <xdr:nvSpPr>
        <xdr:cNvPr id="372" name="テキスト ボックス 371"/>
        <xdr:cNvSpPr txBox="1"/>
      </xdr:nvSpPr>
      <xdr:spPr>
        <a:xfrm>
          <a:off x="6705111" y="99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143422</xdr:rowOff>
    </xdr:from>
    <xdr:to>
      <xdr:col>55</xdr:col>
      <xdr:colOff>0</xdr:colOff>
      <xdr:row>78</xdr:row>
      <xdr:rowOff>152398</xdr:rowOff>
    </xdr:to>
    <xdr:cxnSp macro="">
      <xdr:nvCxnSpPr>
        <xdr:cNvPr id="401" name="直線コネクタ 400"/>
        <xdr:cNvCxnSpPr/>
      </xdr:nvCxnSpPr>
      <xdr:spPr>
        <a:xfrm flipV="1">
          <a:off x="9639300" y="13516522"/>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140816</xdr:rowOff>
    </xdr:from>
    <xdr:to>
      <xdr:col>50</xdr:col>
      <xdr:colOff>114300</xdr:colOff>
      <xdr:row>78</xdr:row>
      <xdr:rowOff>152398</xdr:rowOff>
    </xdr:to>
    <xdr:cxnSp macro="">
      <xdr:nvCxnSpPr>
        <xdr:cNvPr id="404" name="直線コネクタ 403"/>
        <xdr:cNvCxnSpPr/>
      </xdr:nvCxnSpPr>
      <xdr:spPr>
        <a:xfrm>
          <a:off x="8750300" y="135139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140816</xdr:rowOff>
    </xdr:from>
    <xdr:to>
      <xdr:col>45</xdr:col>
      <xdr:colOff>177800</xdr:colOff>
      <xdr:row>78</xdr:row>
      <xdr:rowOff>162903</xdr:rowOff>
    </xdr:to>
    <xdr:cxnSp macro="">
      <xdr:nvCxnSpPr>
        <xdr:cNvPr id="407" name="直線コネクタ 406"/>
        <xdr:cNvCxnSpPr/>
      </xdr:nvCxnSpPr>
      <xdr:spPr>
        <a:xfrm flipV="1">
          <a:off x="7861300" y="13513916"/>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131390</xdr:rowOff>
    </xdr:from>
    <xdr:to>
      <xdr:col>41</xdr:col>
      <xdr:colOff>50800</xdr:colOff>
      <xdr:row>78</xdr:row>
      <xdr:rowOff>162903</xdr:rowOff>
    </xdr:to>
    <xdr:cxnSp macro="">
      <xdr:nvCxnSpPr>
        <xdr:cNvPr id="410" name="直線コネクタ 409"/>
        <xdr:cNvCxnSpPr/>
      </xdr:nvCxnSpPr>
      <xdr:spPr>
        <a:xfrm>
          <a:off x="6972300" y="13504490"/>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92622</xdr:rowOff>
    </xdr:from>
    <xdr:to>
      <xdr:col>55</xdr:col>
      <xdr:colOff>50800</xdr:colOff>
      <xdr:row>79</xdr:row>
      <xdr:rowOff>22772</xdr:rowOff>
    </xdr:to>
    <xdr:sp macro="" textlink="">
      <xdr:nvSpPr>
        <xdr:cNvPr id="420" name="楕円 419"/>
        <xdr:cNvSpPr/>
      </xdr:nvSpPr>
      <xdr:spPr>
        <a:xfrm>
          <a:off x="10426700" y="134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21142</xdr:rowOff>
    </xdr:from>
    <xdr:ext cx="534377" cy="259045"/>
    <xdr:sp macro="" textlink="">
      <xdr:nvSpPr>
        <xdr:cNvPr id="421" name="普通建設事業費 （ うち新規整備　）該当値テキスト"/>
        <xdr:cNvSpPr txBox="1"/>
      </xdr:nvSpPr>
      <xdr:spPr>
        <a:xfrm>
          <a:off x="10528300" y="13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101598</xdr:rowOff>
    </xdr:from>
    <xdr:to>
      <xdr:col>50</xdr:col>
      <xdr:colOff>165100</xdr:colOff>
      <xdr:row>79</xdr:row>
      <xdr:rowOff>31748</xdr:rowOff>
    </xdr:to>
    <xdr:sp macro="" textlink="">
      <xdr:nvSpPr>
        <xdr:cNvPr id="422" name="楕円 421"/>
        <xdr:cNvSpPr/>
      </xdr:nvSpPr>
      <xdr:spPr>
        <a:xfrm>
          <a:off x="9588500" y="134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22875</xdr:rowOff>
    </xdr:from>
    <xdr:ext cx="534377" cy="259045"/>
    <xdr:sp macro="" textlink="">
      <xdr:nvSpPr>
        <xdr:cNvPr id="423" name="テキスト ボックス 422"/>
        <xdr:cNvSpPr txBox="1"/>
      </xdr:nvSpPr>
      <xdr:spPr>
        <a:xfrm>
          <a:off x="9372111" y="135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90016</xdr:rowOff>
    </xdr:from>
    <xdr:to>
      <xdr:col>46</xdr:col>
      <xdr:colOff>38100</xdr:colOff>
      <xdr:row>79</xdr:row>
      <xdr:rowOff>20166</xdr:rowOff>
    </xdr:to>
    <xdr:sp macro="" textlink="">
      <xdr:nvSpPr>
        <xdr:cNvPr id="424" name="楕円 423"/>
        <xdr:cNvSpPr/>
      </xdr:nvSpPr>
      <xdr:spPr>
        <a:xfrm>
          <a:off x="8699500" y="134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11293</xdr:rowOff>
    </xdr:from>
    <xdr:ext cx="534377" cy="259045"/>
    <xdr:sp macro="" textlink="">
      <xdr:nvSpPr>
        <xdr:cNvPr id="425" name="テキスト ボックス 424"/>
        <xdr:cNvSpPr txBox="1"/>
      </xdr:nvSpPr>
      <xdr:spPr>
        <a:xfrm>
          <a:off x="8483111" y="135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112103</xdr:rowOff>
    </xdr:from>
    <xdr:to>
      <xdr:col>41</xdr:col>
      <xdr:colOff>101600</xdr:colOff>
      <xdr:row>79</xdr:row>
      <xdr:rowOff>42253</xdr:rowOff>
    </xdr:to>
    <xdr:sp macro="" textlink="">
      <xdr:nvSpPr>
        <xdr:cNvPr id="426" name="楕円 425"/>
        <xdr:cNvSpPr/>
      </xdr:nvSpPr>
      <xdr:spPr>
        <a:xfrm>
          <a:off x="7810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33380</xdr:rowOff>
    </xdr:from>
    <xdr:ext cx="534377" cy="259045"/>
    <xdr:sp macro="" textlink="">
      <xdr:nvSpPr>
        <xdr:cNvPr id="427" name="テキスト ボックス 426"/>
        <xdr:cNvSpPr txBox="1"/>
      </xdr:nvSpPr>
      <xdr:spPr>
        <a:xfrm>
          <a:off x="7594111" y="135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80590</xdr:rowOff>
    </xdr:from>
    <xdr:to>
      <xdr:col>36</xdr:col>
      <xdr:colOff>165100</xdr:colOff>
      <xdr:row>79</xdr:row>
      <xdr:rowOff>10740</xdr:rowOff>
    </xdr:to>
    <xdr:sp macro="" textlink="">
      <xdr:nvSpPr>
        <xdr:cNvPr id="428" name="楕円 427"/>
        <xdr:cNvSpPr/>
      </xdr:nvSpPr>
      <xdr:spPr>
        <a:xfrm>
          <a:off x="6921500" y="13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1867</xdr:rowOff>
    </xdr:from>
    <xdr:ext cx="534377" cy="259045"/>
    <xdr:sp macro="" textlink="">
      <xdr:nvSpPr>
        <xdr:cNvPr id="429" name="テキスト ボックス 428"/>
        <xdr:cNvSpPr txBox="1"/>
      </xdr:nvSpPr>
      <xdr:spPr>
        <a:xfrm>
          <a:off x="6705111" y="135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50788</xdr:rowOff>
    </xdr:from>
    <xdr:to>
      <xdr:col>55</xdr:col>
      <xdr:colOff>0</xdr:colOff>
      <xdr:row>98</xdr:row>
      <xdr:rowOff>51639</xdr:rowOff>
    </xdr:to>
    <xdr:cxnSp macro="">
      <xdr:nvCxnSpPr>
        <xdr:cNvPr id="458" name="直線コネクタ 457"/>
        <xdr:cNvCxnSpPr/>
      </xdr:nvCxnSpPr>
      <xdr:spPr>
        <a:xfrm flipV="1">
          <a:off x="9639300" y="16852888"/>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45123</xdr:rowOff>
    </xdr:from>
    <xdr:to>
      <xdr:col>50</xdr:col>
      <xdr:colOff>114300</xdr:colOff>
      <xdr:row>98</xdr:row>
      <xdr:rowOff>51639</xdr:rowOff>
    </xdr:to>
    <xdr:cxnSp macro="">
      <xdr:nvCxnSpPr>
        <xdr:cNvPr id="461" name="直線コネクタ 460"/>
        <xdr:cNvCxnSpPr/>
      </xdr:nvCxnSpPr>
      <xdr:spPr>
        <a:xfrm>
          <a:off x="8750300" y="168472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168339</xdr:rowOff>
    </xdr:from>
    <xdr:to>
      <xdr:col>45</xdr:col>
      <xdr:colOff>177800</xdr:colOff>
      <xdr:row>98</xdr:row>
      <xdr:rowOff>45123</xdr:rowOff>
    </xdr:to>
    <xdr:cxnSp macro="">
      <xdr:nvCxnSpPr>
        <xdr:cNvPr id="464" name="直線コネクタ 463"/>
        <xdr:cNvCxnSpPr/>
      </xdr:nvCxnSpPr>
      <xdr:spPr>
        <a:xfrm>
          <a:off x="7861300" y="16798989"/>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146165</xdr:rowOff>
    </xdr:from>
    <xdr:to>
      <xdr:col>41</xdr:col>
      <xdr:colOff>50800</xdr:colOff>
      <xdr:row>97</xdr:row>
      <xdr:rowOff>168339</xdr:rowOff>
    </xdr:to>
    <xdr:cxnSp macro="">
      <xdr:nvCxnSpPr>
        <xdr:cNvPr id="467" name="直線コネクタ 466"/>
        <xdr:cNvCxnSpPr/>
      </xdr:nvCxnSpPr>
      <xdr:spPr>
        <a:xfrm>
          <a:off x="6972300" y="16605365"/>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171438</xdr:rowOff>
    </xdr:from>
    <xdr:to>
      <xdr:col>55</xdr:col>
      <xdr:colOff>50800</xdr:colOff>
      <xdr:row>98</xdr:row>
      <xdr:rowOff>101588</xdr:rowOff>
    </xdr:to>
    <xdr:sp macro="" textlink="">
      <xdr:nvSpPr>
        <xdr:cNvPr id="477" name="楕円 476"/>
        <xdr:cNvSpPr/>
      </xdr:nvSpPr>
      <xdr:spPr>
        <a:xfrm>
          <a:off x="10426700" y="168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86365</xdr:rowOff>
    </xdr:from>
    <xdr:ext cx="534377" cy="259045"/>
    <xdr:sp macro="" textlink="">
      <xdr:nvSpPr>
        <xdr:cNvPr id="478" name="普通建設事業費 （ うち更新整備　）該当値テキスト"/>
        <xdr:cNvSpPr txBox="1"/>
      </xdr:nvSpPr>
      <xdr:spPr>
        <a:xfrm>
          <a:off x="10528300" y="167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xdr:rowOff>
    </xdr:from>
    <xdr:to>
      <xdr:col>50</xdr:col>
      <xdr:colOff>165100</xdr:colOff>
      <xdr:row>98</xdr:row>
      <xdr:rowOff>102439</xdr:rowOff>
    </xdr:to>
    <xdr:sp macro="" textlink="">
      <xdr:nvSpPr>
        <xdr:cNvPr id="479" name="楕円 478"/>
        <xdr:cNvSpPr/>
      </xdr:nvSpPr>
      <xdr:spPr>
        <a:xfrm>
          <a:off x="9588500" y="168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93566</xdr:rowOff>
    </xdr:from>
    <xdr:ext cx="534377" cy="259045"/>
    <xdr:sp macro="" textlink="">
      <xdr:nvSpPr>
        <xdr:cNvPr id="480" name="テキスト ボックス 479"/>
        <xdr:cNvSpPr txBox="1"/>
      </xdr:nvSpPr>
      <xdr:spPr>
        <a:xfrm>
          <a:off x="9372111" y="168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165773</xdr:rowOff>
    </xdr:from>
    <xdr:to>
      <xdr:col>46</xdr:col>
      <xdr:colOff>38100</xdr:colOff>
      <xdr:row>98</xdr:row>
      <xdr:rowOff>95923</xdr:rowOff>
    </xdr:to>
    <xdr:sp macro="" textlink="">
      <xdr:nvSpPr>
        <xdr:cNvPr id="481" name="楕円 480"/>
        <xdr:cNvSpPr/>
      </xdr:nvSpPr>
      <xdr:spPr>
        <a:xfrm>
          <a:off x="8699500" y="167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87050</xdr:rowOff>
    </xdr:from>
    <xdr:ext cx="534377" cy="259045"/>
    <xdr:sp macro="" textlink="">
      <xdr:nvSpPr>
        <xdr:cNvPr id="482" name="テキスト ボックス 481"/>
        <xdr:cNvSpPr txBox="1"/>
      </xdr:nvSpPr>
      <xdr:spPr>
        <a:xfrm>
          <a:off x="8483111" y="168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117539</xdr:rowOff>
    </xdr:from>
    <xdr:to>
      <xdr:col>41</xdr:col>
      <xdr:colOff>101600</xdr:colOff>
      <xdr:row>98</xdr:row>
      <xdr:rowOff>47689</xdr:rowOff>
    </xdr:to>
    <xdr:sp macro="" textlink="">
      <xdr:nvSpPr>
        <xdr:cNvPr id="483" name="楕円 482"/>
        <xdr:cNvSpPr/>
      </xdr:nvSpPr>
      <xdr:spPr>
        <a:xfrm>
          <a:off x="7810500" y="167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38816</xdr:rowOff>
    </xdr:from>
    <xdr:ext cx="534377" cy="259045"/>
    <xdr:sp macro="" textlink="">
      <xdr:nvSpPr>
        <xdr:cNvPr id="484" name="テキスト ボックス 483"/>
        <xdr:cNvSpPr txBox="1"/>
      </xdr:nvSpPr>
      <xdr:spPr>
        <a:xfrm>
          <a:off x="7594111" y="168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95365</xdr:rowOff>
    </xdr:from>
    <xdr:to>
      <xdr:col>36</xdr:col>
      <xdr:colOff>165100</xdr:colOff>
      <xdr:row>97</xdr:row>
      <xdr:rowOff>25515</xdr:rowOff>
    </xdr:to>
    <xdr:sp macro="" textlink="">
      <xdr:nvSpPr>
        <xdr:cNvPr id="485" name="楕円 484"/>
        <xdr:cNvSpPr/>
      </xdr:nvSpPr>
      <xdr:spPr>
        <a:xfrm>
          <a:off x="6921500" y="165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42042</xdr:rowOff>
    </xdr:from>
    <xdr:ext cx="534377" cy="259045"/>
    <xdr:sp macro="" textlink="">
      <xdr:nvSpPr>
        <xdr:cNvPr id="486" name="テキスト ボックス 485"/>
        <xdr:cNvSpPr txBox="1"/>
      </xdr:nvSpPr>
      <xdr:spPr>
        <a:xfrm>
          <a:off x="6705111" y="163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21666</xdr:rowOff>
    </xdr:from>
    <xdr:to>
      <xdr:col>85</xdr:col>
      <xdr:colOff>127000</xdr:colOff>
      <xdr:row>39</xdr:row>
      <xdr:rowOff>42240</xdr:rowOff>
    </xdr:to>
    <xdr:cxnSp macro="">
      <xdr:nvCxnSpPr>
        <xdr:cNvPr id="515" name="直線コネクタ 514"/>
        <xdr:cNvCxnSpPr/>
      </xdr:nvCxnSpPr>
      <xdr:spPr>
        <a:xfrm flipV="1">
          <a:off x="15481300" y="670821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160350</xdr:rowOff>
    </xdr:from>
    <xdr:to>
      <xdr:col>81</xdr:col>
      <xdr:colOff>50800</xdr:colOff>
      <xdr:row>39</xdr:row>
      <xdr:rowOff>42240</xdr:rowOff>
    </xdr:to>
    <xdr:cxnSp macro="">
      <xdr:nvCxnSpPr>
        <xdr:cNvPr id="518" name="直線コネクタ 517"/>
        <xdr:cNvCxnSpPr/>
      </xdr:nvCxnSpPr>
      <xdr:spPr>
        <a:xfrm>
          <a:off x="14592300" y="6675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160350</xdr:rowOff>
    </xdr:from>
    <xdr:to>
      <xdr:col>76</xdr:col>
      <xdr:colOff>114300</xdr:colOff>
      <xdr:row>38</xdr:row>
      <xdr:rowOff>169399</xdr:rowOff>
    </xdr:to>
    <xdr:cxnSp macro="">
      <xdr:nvCxnSpPr>
        <xdr:cNvPr id="521" name="直線コネクタ 520"/>
        <xdr:cNvCxnSpPr/>
      </xdr:nvCxnSpPr>
      <xdr:spPr>
        <a:xfrm flipV="1">
          <a:off x="13703300" y="667545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125965</xdr:rowOff>
    </xdr:from>
    <xdr:to>
      <xdr:col>71</xdr:col>
      <xdr:colOff>177800</xdr:colOff>
      <xdr:row>38</xdr:row>
      <xdr:rowOff>169399</xdr:rowOff>
    </xdr:to>
    <xdr:cxnSp macro="">
      <xdr:nvCxnSpPr>
        <xdr:cNvPr id="524" name="直線コネクタ 523"/>
        <xdr:cNvCxnSpPr/>
      </xdr:nvCxnSpPr>
      <xdr:spPr>
        <a:xfrm>
          <a:off x="12814300" y="664106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142316</xdr:rowOff>
    </xdr:from>
    <xdr:to>
      <xdr:col>85</xdr:col>
      <xdr:colOff>177800</xdr:colOff>
      <xdr:row>39</xdr:row>
      <xdr:rowOff>72466</xdr:rowOff>
    </xdr:to>
    <xdr:sp macro="" textlink="">
      <xdr:nvSpPr>
        <xdr:cNvPr id="534" name="楕円 533"/>
        <xdr:cNvSpPr/>
      </xdr:nvSpPr>
      <xdr:spPr>
        <a:xfrm>
          <a:off x="16268700" y="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57243</xdr:rowOff>
    </xdr:from>
    <xdr:ext cx="469744" cy="259045"/>
    <xdr:sp macro="" textlink="">
      <xdr:nvSpPr>
        <xdr:cNvPr id="535" name="災害復旧事業費該当値テキスト"/>
        <xdr:cNvSpPr txBox="1"/>
      </xdr:nvSpPr>
      <xdr:spPr>
        <a:xfrm>
          <a:off x="16370300" y="65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162890</xdr:rowOff>
    </xdr:from>
    <xdr:to>
      <xdr:col>81</xdr:col>
      <xdr:colOff>101600</xdr:colOff>
      <xdr:row>39</xdr:row>
      <xdr:rowOff>93040</xdr:rowOff>
    </xdr:to>
    <xdr:sp macro="" textlink="">
      <xdr:nvSpPr>
        <xdr:cNvPr id="536" name="楕円 535"/>
        <xdr:cNvSpPr/>
      </xdr:nvSpPr>
      <xdr:spPr>
        <a:xfrm>
          <a:off x="15430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84167</xdr:rowOff>
    </xdr:from>
    <xdr:ext cx="378565" cy="259045"/>
    <xdr:sp macro="" textlink="">
      <xdr:nvSpPr>
        <xdr:cNvPr id="537" name="テキスト ボックス 536"/>
        <xdr:cNvSpPr txBox="1"/>
      </xdr:nvSpPr>
      <xdr:spPr>
        <a:xfrm>
          <a:off x="15292017" y="677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109550</xdr:rowOff>
    </xdr:from>
    <xdr:to>
      <xdr:col>76</xdr:col>
      <xdr:colOff>165100</xdr:colOff>
      <xdr:row>39</xdr:row>
      <xdr:rowOff>39700</xdr:rowOff>
    </xdr:to>
    <xdr:sp macro="" textlink="">
      <xdr:nvSpPr>
        <xdr:cNvPr id="538" name="楕円 537"/>
        <xdr:cNvSpPr/>
      </xdr:nvSpPr>
      <xdr:spPr>
        <a:xfrm>
          <a:off x="14541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30827</xdr:rowOff>
    </xdr:from>
    <xdr:ext cx="469744" cy="259045"/>
    <xdr:sp macro="" textlink="">
      <xdr:nvSpPr>
        <xdr:cNvPr id="539" name="テキスト ボックス 538"/>
        <xdr:cNvSpPr txBox="1"/>
      </xdr:nvSpPr>
      <xdr:spPr>
        <a:xfrm>
          <a:off x="14357428" y="67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118599</xdr:rowOff>
    </xdr:from>
    <xdr:to>
      <xdr:col>72</xdr:col>
      <xdr:colOff>38100</xdr:colOff>
      <xdr:row>39</xdr:row>
      <xdr:rowOff>48749</xdr:rowOff>
    </xdr:to>
    <xdr:sp macro="" textlink="">
      <xdr:nvSpPr>
        <xdr:cNvPr id="540" name="楕円 539"/>
        <xdr:cNvSpPr/>
      </xdr:nvSpPr>
      <xdr:spPr>
        <a:xfrm>
          <a:off x="13652500" y="66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39876</xdr:rowOff>
    </xdr:from>
    <xdr:ext cx="469744" cy="259045"/>
    <xdr:sp macro="" textlink="">
      <xdr:nvSpPr>
        <xdr:cNvPr id="541" name="テキスト ボックス 540"/>
        <xdr:cNvSpPr txBox="1"/>
      </xdr:nvSpPr>
      <xdr:spPr>
        <a:xfrm>
          <a:off x="13468428" y="67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75165</xdr:rowOff>
    </xdr:from>
    <xdr:to>
      <xdr:col>67</xdr:col>
      <xdr:colOff>101600</xdr:colOff>
      <xdr:row>39</xdr:row>
      <xdr:rowOff>5315</xdr:rowOff>
    </xdr:to>
    <xdr:sp macro="" textlink="">
      <xdr:nvSpPr>
        <xdr:cNvPr id="542" name="楕円 541"/>
        <xdr:cNvSpPr/>
      </xdr:nvSpPr>
      <xdr:spPr>
        <a:xfrm>
          <a:off x="12763500" y="6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21842</xdr:rowOff>
    </xdr:from>
    <xdr:ext cx="469744" cy="259045"/>
    <xdr:sp macro="" textlink="">
      <xdr:nvSpPr>
        <xdr:cNvPr id="543" name="テキスト ボックス 542"/>
        <xdr:cNvSpPr txBox="1"/>
      </xdr:nvSpPr>
      <xdr:spPr>
        <a:xfrm>
          <a:off x="12579428" y="636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158535</xdr:rowOff>
    </xdr:from>
    <xdr:to>
      <xdr:col>85</xdr:col>
      <xdr:colOff>127000</xdr:colOff>
      <xdr:row>75</xdr:row>
      <xdr:rowOff>164643</xdr:rowOff>
    </xdr:to>
    <xdr:cxnSp macro="">
      <xdr:nvCxnSpPr>
        <xdr:cNvPr id="622" name="直線コネクタ 621"/>
        <xdr:cNvCxnSpPr/>
      </xdr:nvCxnSpPr>
      <xdr:spPr>
        <a:xfrm flipV="1">
          <a:off x="15481300" y="13017285"/>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164643</xdr:rowOff>
    </xdr:from>
    <xdr:to>
      <xdr:col>81</xdr:col>
      <xdr:colOff>50800</xdr:colOff>
      <xdr:row>76</xdr:row>
      <xdr:rowOff>5017</xdr:rowOff>
    </xdr:to>
    <xdr:cxnSp macro="">
      <xdr:nvCxnSpPr>
        <xdr:cNvPr id="625" name="直線コネクタ 624"/>
        <xdr:cNvCxnSpPr/>
      </xdr:nvCxnSpPr>
      <xdr:spPr>
        <a:xfrm flipV="1">
          <a:off x="14592300" y="1302339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5017</xdr:rowOff>
    </xdr:from>
    <xdr:to>
      <xdr:col>76</xdr:col>
      <xdr:colOff>114300</xdr:colOff>
      <xdr:row>76</xdr:row>
      <xdr:rowOff>9461</xdr:rowOff>
    </xdr:to>
    <xdr:cxnSp macro="">
      <xdr:nvCxnSpPr>
        <xdr:cNvPr id="628" name="直線コネクタ 627"/>
        <xdr:cNvCxnSpPr/>
      </xdr:nvCxnSpPr>
      <xdr:spPr>
        <a:xfrm flipV="1">
          <a:off x="13703300" y="1303521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9461</xdr:rowOff>
    </xdr:from>
    <xdr:to>
      <xdr:col>71</xdr:col>
      <xdr:colOff>177800</xdr:colOff>
      <xdr:row>76</xdr:row>
      <xdr:rowOff>60758</xdr:rowOff>
    </xdr:to>
    <xdr:cxnSp macro="">
      <xdr:nvCxnSpPr>
        <xdr:cNvPr id="631" name="直線コネクタ 630"/>
        <xdr:cNvCxnSpPr/>
      </xdr:nvCxnSpPr>
      <xdr:spPr>
        <a:xfrm flipV="1">
          <a:off x="12814300" y="1303966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107734</xdr:rowOff>
    </xdr:from>
    <xdr:to>
      <xdr:col>85</xdr:col>
      <xdr:colOff>177800</xdr:colOff>
      <xdr:row>76</xdr:row>
      <xdr:rowOff>37883</xdr:rowOff>
    </xdr:to>
    <xdr:sp macro="" textlink="">
      <xdr:nvSpPr>
        <xdr:cNvPr id="641" name="楕円 640"/>
        <xdr:cNvSpPr/>
      </xdr:nvSpPr>
      <xdr:spPr>
        <a:xfrm>
          <a:off x="16268700" y="12966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130611</xdr:rowOff>
    </xdr:from>
    <xdr:ext cx="534377" cy="259045"/>
    <xdr:sp macro="" textlink="">
      <xdr:nvSpPr>
        <xdr:cNvPr id="642" name="公債費該当値テキスト"/>
        <xdr:cNvSpPr txBox="1"/>
      </xdr:nvSpPr>
      <xdr:spPr>
        <a:xfrm>
          <a:off x="16370300" y="128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113843</xdr:rowOff>
    </xdr:from>
    <xdr:to>
      <xdr:col>81</xdr:col>
      <xdr:colOff>101600</xdr:colOff>
      <xdr:row>76</xdr:row>
      <xdr:rowOff>43993</xdr:rowOff>
    </xdr:to>
    <xdr:sp macro="" textlink="">
      <xdr:nvSpPr>
        <xdr:cNvPr id="643" name="楕円 642"/>
        <xdr:cNvSpPr/>
      </xdr:nvSpPr>
      <xdr:spPr>
        <a:xfrm>
          <a:off x="15430500" y="129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60520</xdr:rowOff>
    </xdr:from>
    <xdr:ext cx="534377" cy="259045"/>
    <xdr:sp macro="" textlink="">
      <xdr:nvSpPr>
        <xdr:cNvPr id="644" name="テキスト ボックス 643"/>
        <xdr:cNvSpPr txBox="1"/>
      </xdr:nvSpPr>
      <xdr:spPr>
        <a:xfrm>
          <a:off x="15214111" y="127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125667</xdr:rowOff>
    </xdr:from>
    <xdr:to>
      <xdr:col>76</xdr:col>
      <xdr:colOff>165100</xdr:colOff>
      <xdr:row>76</xdr:row>
      <xdr:rowOff>55817</xdr:rowOff>
    </xdr:to>
    <xdr:sp macro="" textlink="">
      <xdr:nvSpPr>
        <xdr:cNvPr id="645" name="楕円 644"/>
        <xdr:cNvSpPr/>
      </xdr:nvSpPr>
      <xdr:spPr>
        <a:xfrm>
          <a:off x="14541500" y="129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72344</xdr:rowOff>
    </xdr:from>
    <xdr:ext cx="534377" cy="259045"/>
    <xdr:sp macro="" textlink="">
      <xdr:nvSpPr>
        <xdr:cNvPr id="646" name="テキスト ボックス 645"/>
        <xdr:cNvSpPr txBox="1"/>
      </xdr:nvSpPr>
      <xdr:spPr>
        <a:xfrm>
          <a:off x="14325111" y="127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130111</xdr:rowOff>
    </xdr:from>
    <xdr:to>
      <xdr:col>72</xdr:col>
      <xdr:colOff>38100</xdr:colOff>
      <xdr:row>76</xdr:row>
      <xdr:rowOff>60261</xdr:rowOff>
    </xdr:to>
    <xdr:sp macro="" textlink="">
      <xdr:nvSpPr>
        <xdr:cNvPr id="647" name="楕円 646"/>
        <xdr:cNvSpPr/>
      </xdr:nvSpPr>
      <xdr:spPr>
        <a:xfrm>
          <a:off x="13652500" y="129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76788</xdr:rowOff>
    </xdr:from>
    <xdr:ext cx="534377" cy="259045"/>
    <xdr:sp macro="" textlink="">
      <xdr:nvSpPr>
        <xdr:cNvPr id="648" name="テキスト ボックス 647"/>
        <xdr:cNvSpPr txBox="1"/>
      </xdr:nvSpPr>
      <xdr:spPr>
        <a:xfrm>
          <a:off x="13436111" y="127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9958</xdr:rowOff>
    </xdr:from>
    <xdr:to>
      <xdr:col>67</xdr:col>
      <xdr:colOff>101600</xdr:colOff>
      <xdr:row>76</xdr:row>
      <xdr:rowOff>111558</xdr:rowOff>
    </xdr:to>
    <xdr:sp macro="" textlink="">
      <xdr:nvSpPr>
        <xdr:cNvPr id="649" name="楕円 648"/>
        <xdr:cNvSpPr/>
      </xdr:nvSpPr>
      <xdr:spPr>
        <a:xfrm>
          <a:off x="12763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128084</xdr:rowOff>
    </xdr:from>
    <xdr:ext cx="534377" cy="259045"/>
    <xdr:sp macro="" textlink="">
      <xdr:nvSpPr>
        <xdr:cNvPr id="650" name="テキスト ボックス 649"/>
        <xdr:cNvSpPr txBox="1"/>
      </xdr:nvSpPr>
      <xdr:spPr>
        <a:xfrm>
          <a:off x="12547111" y="128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34348</xdr:rowOff>
    </xdr:from>
    <xdr:to>
      <xdr:col>85</xdr:col>
      <xdr:colOff>127000</xdr:colOff>
      <xdr:row>98</xdr:row>
      <xdr:rowOff>28242</xdr:rowOff>
    </xdr:to>
    <xdr:cxnSp macro="">
      <xdr:nvCxnSpPr>
        <xdr:cNvPr id="681" name="直線コネクタ 680"/>
        <xdr:cNvCxnSpPr/>
      </xdr:nvCxnSpPr>
      <xdr:spPr>
        <a:xfrm flipV="1">
          <a:off x="15481300" y="16493548"/>
          <a:ext cx="838200" cy="3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41234</xdr:rowOff>
    </xdr:from>
    <xdr:ext cx="534377" cy="259045"/>
    <xdr:sp macro="" textlink="">
      <xdr:nvSpPr>
        <xdr:cNvPr id="682" name="積立金平均値テキスト"/>
        <xdr:cNvSpPr txBox="1"/>
      </xdr:nvSpPr>
      <xdr:spPr>
        <a:xfrm>
          <a:off x="16370300" y="165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28242</xdr:rowOff>
    </xdr:from>
    <xdr:to>
      <xdr:col>81</xdr:col>
      <xdr:colOff>50800</xdr:colOff>
      <xdr:row>98</xdr:row>
      <xdr:rowOff>37091</xdr:rowOff>
    </xdr:to>
    <xdr:cxnSp macro="">
      <xdr:nvCxnSpPr>
        <xdr:cNvPr id="684" name="直線コネクタ 683"/>
        <xdr:cNvCxnSpPr/>
      </xdr:nvCxnSpPr>
      <xdr:spPr>
        <a:xfrm flipV="1">
          <a:off x="14592300" y="16830342"/>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136141</xdr:rowOff>
    </xdr:from>
    <xdr:to>
      <xdr:col>76</xdr:col>
      <xdr:colOff>114300</xdr:colOff>
      <xdr:row>98</xdr:row>
      <xdr:rowOff>37091</xdr:rowOff>
    </xdr:to>
    <xdr:cxnSp macro="">
      <xdr:nvCxnSpPr>
        <xdr:cNvPr id="687" name="直線コネクタ 686"/>
        <xdr:cNvCxnSpPr/>
      </xdr:nvCxnSpPr>
      <xdr:spPr>
        <a:xfrm>
          <a:off x="13703300" y="16766791"/>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136141</xdr:rowOff>
    </xdr:from>
    <xdr:to>
      <xdr:col>71</xdr:col>
      <xdr:colOff>177800</xdr:colOff>
      <xdr:row>97</xdr:row>
      <xdr:rowOff>169059</xdr:rowOff>
    </xdr:to>
    <xdr:cxnSp macro="">
      <xdr:nvCxnSpPr>
        <xdr:cNvPr id="690" name="直線コネクタ 689"/>
        <xdr:cNvCxnSpPr/>
      </xdr:nvCxnSpPr>
      <xdr:spPr>
        <a:xfrm flipV="1">
          <a:off x="12814300" y="1676679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154998</xdr:rowOff>
    </xdr:from>
    <xdr:to>
      <xdr:col>85</xdr:col>
      <xdr:colOff>177800</xdr:colOff>
      <xdr:row>96</xdr:row>
      <xdr:rowOff>85148</xdr:rowOff>
    </xdr:to>
    <xdr:sp macro="" textlink="">
      <xdr:nvSpPr>
        <xdr:cNvPr id="700" name="楕円 699"/>
        <xdr:cNvSpPr/>
      </xdr:nvSpPr>
      <xdr:spPr>
        <a:xfrm>
          <a:off x="162687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6425</xdr:rowOff>
    </xdr:from>
    <xdr:ext cx="534377" cy="259045"/>
    <xdr:sp macro="" textlink="">
      <xdr:nvSpPr>
        <xdr:cNvPr id="701" name="積立金該当値テキスト"/>
        <xdr:cNvSpPr txBox="1"/>
      </xdr:nvSpPr>
      <xdr:spPr>
        <a:xfrm>
          <a:off x="16370300" y="162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148892</xdr:rowOff>
    </xdr:from>
    <xdr:to>
      <xdr:col>81</xdr:col>
      <xdr:colOff>101600</xdr:colOff>
      <xdr:row>98</xdr:row>
      <xdr:rowOff>79042</xdr:rowOff>
    </xdr:to>
    <xdr:sp macro="" textlink="">
      <xdr:nvSpPr>
        <xdr:cNvPr id="702" name="楕円 701"/>
        <xdr:cNvSpPr/>
      </xdr:nvSpPr>
      <xdr:spPr>
        <a:xfrm>
          <a:off x="15430500" y="167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70169</xdr:rowOff>
    </xdr:from>
    <xdr:ext cx="469744" cy="259045"/>
    <xdr:sp macro="" textlink="">
      <xdr:nvSpPr>
        <xdr:cNvPr id="703" name="テキスト ボックス 702"/>
        <xdr:cNvSpPr txBox="1"/>
      </xdr:nvSpPr>
      <xdr:spPr>
        <a:xfrm>
          <a:off x="15246428" y="168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157741</xdr:rowOff>
    </xdr:from>
    <xdr:to>
      <xdr:col>76</xdr:col>
      <xdr:colOff>165100</xdr:colOff>
      <xdr:row>98</xdr:row>
      <xdr:rowOff>87891</xdr:rowOff>
    </xdr:to>
    <xdr:sp macro="" textlink="">
      <xdr:nvSpPr>
        <xdr:cNvPr id="704" name="楕円 703"/>
        <xdr:cNvSpPr/>
      </xdr:nvSpPr>
      <xdr:spPr>
        <a:xfrm>
          <a:off x="14541500" y="167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79018</xdr:rowOff>
    </xdr:from>
    <xdr:ext cx="469744" cy="259045"/>
    <xdr:sp macro="" textlink="">
      <xdr:nvSpPr>
        <xdr:cNvPr id="705" name="テキスト ボックス 704"/>
        <xdr:cNvSpPr txBox="1"/>
      </xdr:nvSpPr>
      <xdr:spPr>
        <a:xfrm>
          <a:off x="14357428" y="168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85341</xdr:rowOff>
    </xdr:from>
    <xdr:to>
      <xdr:col>72</xdr:col>
      <xdr:colOff>38100</xdr:colOff>
      <xdr:row>98</xdr:row>
      <xdr:rowOff>15491</xdr:rowOff>
    </xdr:to>
    <xdr:sp macro="" textlink="">
      <xdr:nvSpPr>
        <xdr:cNvPr id="706" name="楕円 705"/>
        <xdr:cNvSpPr/>
      </xdr:nvSpPr>
      <xdr:spPr>
        <a:xfrm>
          <a:off x="13652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6618</xdr:rowOff>
    </xdr:from>
    <xdr:ext cx="469744" cy="259045"/>
    <xdr:sp macro="" textlink="">
      <xdr:nvSpPr>
        <xdr:cNvPr id="707" name="テキスト ボックス 706"/>
        <xdr:cNvSpPr txBox="1"/>
      </xdr:nvSpPr>
      <xdr:spPr>
        <a:xfrm>
          <a:off x="13468428" y="168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118259</xdr:rowOff>
    </xdr:from>
    <xdr:to>
      <xdr:col>67</xdr:col>
      <xdr:colOff>101600</xdr:colOff>
      <xdr:row>98</xdr:row>
      <xdr:rowOff>48409</xdr:rowOff>
    </xdr:to>
    <xdr:sp macro="" textlink="">
      <xdr:nvSpPr>
        <xdr:cNvPr id="708" name="楕円 707"/>
        <xdr:cNvSpPr/>
      </xdr:nvSpPr>
      <xdr:spPr>
        <a:xfrm>
          <a:off x="12763500" y="167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39536</xdr:rowOff>
    </xdr:from>
    <xdr:ext cx="469744" cy="259045"/>
    <xdr:sp macro="" textlink="">
      <xdr:nvSpPr>
        <xdr:cNvPr id="709" name="テキスト ボックス 708"/>
        <xdr:cNvSpPr txBox="1"/>
      </xdr:nvSpPr>
      <xdr:spPr>
        <a:xfrm>
          <a:off x="12579428" y="16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131699</xdr:rowOff>
    </xdr:from>
    <xdr:to>
      <xdr:col>116</xdr:col>
      <xdr:colOff>63500</xdr:colOff>
      <xdr:row>39</xdr:row>
      <xdr:rowOff>102</xdr:rowOff>
    </xdr:to>
    <xdr:cxnSp macro="">
      <xdr:nvCxnSpPr>
        <xdr:cNvPr id="738" name="直線コネクタ 737"/>
        <xdr:cNvCxnSpPr/>
      </xdr:nvCxnSpPr>
      <xdr:spPr>
        <a:xfrm>
          <a:off x="21323300" y="6646799"/>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95047</xdr:rowOff>
    </xdr:from>
    <xdr:to>
      <xdr:col>111</xdr:col>
      <xdr:colOff>177800</xdr:colOff>
      <xdr:row>38</xdr:row>
      <xdr:rowOff>131699</xdr:rowOff>
    </xdr:to>
    <xdr:cxnSp macro="">
      <xdr:nvCxnSpPr>
        <xdr:cNvPr id="741" name="直線コネクタ 740"/>
        <xdr:cNvCxnSpPr/>
      </xdr:nvCxnSpPr>
      <xdr:spPr>
        <a:xfrm>
          <a:off x="20434300" y="661014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72034</xdr:rowOff>
    </xdr:from>
    <xdr:to>
      <xdr:col>107</xdr:col>
      <xdr:colOff>50800</xdr:colOff>
      <xdr:row>38</xdr:row>
      <xdr:rowOff>95047</xdr:rowOff>
    </xdr:to>
    <xdr:cxnSp macro="">
      <xdr:nvCxnSpPr>
        <xdr:cNvPr id="744" name="直線コネクタ 743"/>
        <xdr:cNvCxnSpPr/>
      </xdr:nvCxnSpPr>
      <xdr:spPr>
        <a:xfrm>
          <a:off x="19545300" y="6587134"/>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53442</xdr:rowOff>
    </xdr:from>
    <xdr:to>
      <xdr:col>102</xdr:col>
      <xdr:colOff>114300</xdr:colOff>
      <xdr:row>38</xdr:row>
      <xdr:rowOff>72034</xdr:rowOff>
    </xdr:to>
    <xdr:cxnSp macro="">
      <xdr:nvCxnSpPr>
        <xdr:cNvPr id="747" name="直線コネクタ 746"/>
        <xdr:cNvCxnSpPr/>
      </xdr:nvCxnSpPr>
      <xdr:spPr>
        <a:xfrm>
          <a:off x="18656300" y="656854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99941</xdr:rowOff>
    </xdr:from>
    <xdr:ext cx="469744" cy="259045"/>
    <xdr:sp macro="" textlink="">
      <xdr:nvSpPr>
        <xdr:cNvPr id="751" name="テキスト ボックス 750"/>
        <xdr:cNvSpPr txBox="1"/>
      </xdr:nvSpPr>
      <xdr:spPr>
        <a:xfrm>
          <a:off x="18421428"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120752</xdr:rowOff>
    </xdr:from>
    <xdr:to>
      <xdr:col>116</xdr:col>
      <xdr:colOff>114300</xdr:colOff>
      <xdr:row>39</xdr:row>
      <xdr:rowOff>50902</xdr:rowOff>
    </xdr:to>
    <xdr:sp macro="" textlink="">
      <xdr:nvSpPr>
        <xdr:cNvPr id="757" name="楕円 756"/>
        <xdr:cNvSpPr/>
      </xdr:nvSpPr>
      <xdr:spPr>
        <a:xfrm>
          <a:off x="221107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35679</xdr:rowOff>
    </xdr:from>
    <xdr:ext cx="378565" cy="259045"/>
    <xdr:sp macro="" textlink="">
      <xdr:nvSpPr>
        <xdr:cNvPr id="758" name="投資及び出資金該当値テキスト"/>
        <xdr:cNvSpPr txBox="1"/>
      </xdr:nvSpPr>
      <xdr:spPr>
        <a:xfrm>
          <a:off x="22212300" y="65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80899</xdr:rowOff>
    </xdr:from>
    <xdr:to>
      <xdr:col>112</xdr:col>
      <xdr:colOff>38100</xdr:colOff>
      <xdr:row>39</xdr:row>
      <xdr:rowOff>11049</xdr:rowOff>
    </xdr:to>
    <xdr:sp macro="" textlink="">
      <xdr:nvSpPr>
        <xdr:cNvPr id="759" name="楕円 758"/>
        <xdr:cNvSpPr/>
      </xdr:nvSpPr>
      <xdr:spPr>
        <a:xfrm>
          <a:off x="21272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2176</xdr:rowOff>
    </xdr:from>
    <xdr:ext cx="469744" cy="259045"/>
    <xdr:sp macro="" textlink="">
      <xdr:nvSpPr>
        <xdr:cNvPr id="760" name="テキスト ボックス 759"/>
        <xdr:cNvSpPr txBox="1"/>
      </xdr:nvSpPr>
      <xdr:spPr>
        <a:xfrm>
          <a:off x="21088428"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44247</xdr:rowOff>
    </xdr:from>
    <xdr:to>
      <xdr:col>107</xdr:col>
      <xdr:colOff>101600</xdr:colOff>
      <xdr:row>38</xdr:row>
      <xdr:rowOff>145847</xdr:rowOff>
    </xdr:to>
    <xdr:sp macro="" textlink="">
      <xdr:nvSpPr>
        <xdr:cNvPr id="761" name="楕円 760"/>
        <xdr:cNvSpPr/>
      </xdr:nvSpPr>
      <xdr:spPr>
        <a:xfrm>
          <a:off x="20383500" y="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136974</xdr:rowOff>
    </xdr:from>
    <xdr:ext cx="469744" cy="259045"/>
    <xdr:sp macro="" textlink="">
      <xdr:nvSpPr>
        <xdr:cNvPr id="762" name="テキスト ボックス 761"/>
        <xdr:cNvSpPr txBox="1"/>
      </xdr:nvSpPr>
      <xdr:spPr>
        <a:xfrm>
          <a:off x="20199428" y="66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21234</xdr:rowOff>
    </xdr:from>
    <xdr:to>
      <xdr:col>102</xdr:col>
      <xdr:colOff>165100</xdr:colOff>
      <xdr:row>38</xdr:row>
      <xdr:rowOff>122834</xdr:rowOff>
    </xdr:to>
    <xdr:sp macro="" textlink="">
      <xdr:nvSpPr>
        <xdr:cNvPr id="763" name="楕円 762"/>
        <xdr:cNvSpPr/>
      </xdr:nvSpPr>
      <xdr:spPr>
        <a:xfrm>
          <a:off x="19494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113961</xdr:rowOff>
    </xdr:from>
    <xdr:ext cx="469744" cy="259045"/>
    <xdr:sp macro="" textlink="">
      <xdr:nvSpPr>
        <xdr:cNvPr id="764" name="テキスト ボックス 763"/>
        <xdr:cNvSpPr txBox="1"/>
      </xdr:nvSpPr>
      <xdr:spPr>
        <a:xfrm>
          <a:off x="19310428" y="662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2642</xdr:rowOff>
    </xdr:from>
    <xdr:to>
      <xdr:col>98</xdr:col>
      <xdr:colOff>38100</xdr:colOff>
      <xdr:row>38</xdr:row>
      <xdr:rowOff>104242</xdr:rowOff>
    </xdr:to>
    <xdr:sp macro="" textlink="">
      <xdr:nvSpPr>
        <xdr:cNvPr id="765" name="楕円 764"/>
        <xdr:cNvSpPr/>
      </xdr:nvSpPr>
      <xdr:spPr>
        <a:xfrm>
          <a:off x="18605500" y="65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120769</xdr:rowOff>
    </xdr:from>
    <xdr:ext cx="469744" cy="259045"/>
    <xdr:sp macro="" textlink="">
      <xdr:nvSpPr>
        <xdr:cNvPr id="766" name="テキスト ボックス 765"/>
        <xdr:cNvSpPr txBox="1"/>
      </xdr:nvSpPr>
      <xdr:spPr>
        <a:xfrm>
          <a:off x="18421428" y="62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63174</xdr:rowOff>
    </xdr:from>
    <xdr:to>
      <xdr:col>116</xdr:col>
      <xdr:colOff>63500</xdr:colOff>
      <xdr:row>58</xdr:row>
      <xdr:rowOff>67528</xdr:rowOff>
    </xdr:to>
    <xdr:cxnSp macro="">
      <xdr:nvCxnSpPr>
        <xdr:cNvPr id="797" name="直線コネクタ 796"/>
        <xdr:cNvCxnSpPr/>
      </xdr:nvCxnSpPr>
      <xdr:spPr>
        <a:xfrm flipV="1">
          <a:off x="21323300" y="10007274"/>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136761</xdr:rowOff>
    </xdr:from>
    <xdr:to>
      <xdr:col>111</xdr:col>
      <xdr:colOff>177800</xdr:colOff>
      <xdr:row>58</xdr:row>
      <xdr:rowOff>67528</xdr:rowOff>
    </xdr:to>
    <xdr:cxnSp macro="">
      <xdr:nvCxnSpPr>
        <xdr:cNvPr id="800" name="直線コネクタ 799"/>
        <xdr:cNvCxnSpPr/>
      </xdr:nvCxnSpPr>
      <xdr:spPr>
        <a:xfrm>
          <a:off x="20434300" y="9909411"/>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136761</xdr:rowOff>
    </xdr:from>
    <xdr:to>
      <xdr:col>107</xdr:col>
      <xdr:colOff>50800</xdr:colOff>
      <xdr:row>57</xdr:row>
      <xdr:rowOff>139047</xdr:rowOff>
    </xdr:to>
    <xdr:cxnSp macro="">
      <xdr:nvCxnSpPr>
        <xdr:cNvPr id="803" name="直線コネクタ 802"/>
        <xdr:cNvCxnSpPr/>
      </xdr:nvCxnSpPr>
      <xdr:spPr>
        <a:xfrm flipV="1">
          <a:off x="19545300" y="99094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5" name="テキスト ボックス 804"/>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139047</xdr:rowOff>
    </xdr:from>
    <xdr:to>
      <xdr:col>102</xdr:col>
      <xdr:colOff>114300</xdr:colOff>
      <xdr:row>57</xdr:row>
      <xdr:rowOff>142530</xdr:rowOff>
    </xdr:to>
    <xdr:cxnSp macro="">
      <xdr:nvCxnSpPr>
        <xdr:cNvPr id="806" name="直線コネクタ 805"/>
        <xdr:cNvCxnSpPr/>
      </xdr:nvCxnSpPr>
      <xdr:spPr>
        <a:xfrm flipV="1">
          <a:off x="18656300" y="9911697"/>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12374</xdr:rowOff>
    </xdr:from>
    <xdr:to>
      <xdr:col>116</xdr:col>
      <xdr:colOff>114300</xdr:colOff>
      <xdr:row>58</xdr:row>
      <xdr:rowOff>113974</xdr:rowOff>
    </xdr:to>
    <xdr:sp macro="" textlink="">
      <xdr:nvSpPr>
        <xdr:cNvPr id="816" name="楕円 815"/>
        <xdr:cNvSpPr/>
      </xdr:nvSpPr>
      <xdr:spPr>
        <a:xfrm>
          <a:off x="221107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162251</xdr:rowOff>
    </xdr:from>
    <xdr:ext cx="469744" cy="259045"/>
    <xdr:sp macro="" textlink="">
      <xdr:nvSpPr>
        <xdr:cNvPr id="817" name="貸付金該当値テキスト"/>
        <xdr:cNvSpPr txBox="1"/>
      </xdr:nvSpPr>
      <xdr:spPr>
        <a:xfrm>
          <a:off x="22212300" y="993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16728</xdr:rowOff>
    </xdr:from>
    <xdr:to>
      <xdr:col>112</xdr:col>
      <xdr:colOff>38100</xdr:colOff>
      <xdr:row>58</xdr:row>
      <xdr:rowOff>118328</xdr:rowOff>
    </xdr:to>
    <xdr:sp macro="" textlink="">
      <xdr:nvSpPr>
        <xdr:cNvPr id="818" name="楕円 817"/>
        <xdr:cNvSpPr/>
      </xdr:nvSpPr>
      <xdr:spPr>
        <a:xfrm>
          <a:off x="21272500" y="99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109455</xdr:rowOff>
    </xdr:from>
    <xdr:ext cx="469744" cy="259045"/>
    <xdr:sp macro="" textlink="">
      <xdr:nvSpPr>
        <xdr:cNvPr id="819" name="テキスト ボックス 818"/>
        <xdr:cNvSpPr txBox="1"/>
      </xdr:nvSpPr>
      <xdr:spPr>
        <a:xfrm>
          <a:off x="21088428" y="100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85961</xdr:rowOff>
    </xdr:from>
    <xdr:to>
      <xdr:col>107</xdr:col>
      <xdr:colOff>101600</xdr:colOff>
      <xdr:row>58</xdr:row>
      <xdr:rowOff>16111</xdr:rowOff>
    </xdr:to>
    <xdr:sp macro="" textlink="">
      <xdr:nvSpPr>
        <xdr:cNvPr id="820" name="楕円 819"/>
        <xdr:cNvSpPr/>
      </xdr:nvSpPr>
      <xdr:spPr>
        <a:xfrm>
          <a:off x="20383500" y="9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32638</xdr:rowOff>
    </xdr:from>
    <xdr:ext cx="469744" cy="259045"/>
    <xdr:sp macro="" textlink="">
      <xdr:nvSpPr>
        <xdr:cNvPr id="821" name="テキスト ボックス 820"/>
        <xdr:cNvSpPr txBox="1"/>
      </xdr:nvSpPr>
      <xdr:spPr>
        <a:xfrm>
          <a:off x="20199428" y="96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88247</xdr:rowOff>
    </xdr:from>
    <xdr:to>
      <xdr:col>102</xdr:col>
      <xdr:colOff>165100</xdr:colOff>
      <xdr:row>58</xdr:row>
      <xdr:rowOff>18397</xdr:rowOff>
    </xdr:to>
    <xdr:sp macro="" textlink="">
      <xdr:nvSpPr>
        <xdr:cNvPr id="822" name="楕円 821"/>
        <xdr:cNvSpPr/>
      </xdr:nvSpPr>
      <xdr:spPr>
        <a:xfrm>
          <a:off x="19494500" y="98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9524</xdr:rowOff>
    </xdr:from>
    <xdr:ext cx="469744" cy="259045"/>
    <xdr:sp macro="" textlink="">
      <xdr:nvSpPr>
        <xdr:cNvPr id="823" name="テキスト ボックス 822"/>
        <xdr:cNvSpPr txBox="1"/>
      </xdr:nvSpPr>
      <xdr:spPr>
        <a:xfrm>
          <a:off x="19310428" y="99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91730</xdr:rowOff>
    </xdr:from>
    <xdr:to>
      <xdr:col>98</xdr:col>
      <xdr:colOff>38100</xdr:colOff>
      <xdr:row>58</xdr:row>
      <xdr:rowOff>21880</xdr:rowOff>
    </xdr:to>
    <xdr:sp macro="" textlink="">
      <xdr:nvSpPr>
        <xdr:cNvPr id="824" name="楕円 823"/>
        <xdr:cNvSpPr/>
      </xdr:nvSpPr>
      <xdr:spPr>
        <a:xfrm>
          <a:off x="18605500" y="98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13007</xdr:rowOff>
    </xdr:from>
    <xdr:ext cx="469744" cy="259045"/>
    <xdr:sp macro="" textlink="">
      <xdr:nvSpPr>
        <xdr:cNvPr id="825" name="テキスト ボックス 824"/>
        <xdr:cNvSpPr txBox="1"/>
      </xdr:nvSpPr>
      <xdr:spPr>
        <a:xfrm>
          <a:off x="18421428" y="99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158197</xdr:rowOff>
    </xdr:from>
    <xdr:to>
      <xdr:col>116</xdr:col>
      <xdr:colOff>63500</xdr:colOff>
      <xdr:row>75</xdr:row>
      <xdr:rowOff>31877</xdr:rowOff>
    </xdr:to>
    <xdr:cxnSp macro="">
      <xdr:nvCxnSpPr>
        <xdr:cNvPr id="855" name="直線コネクタ 854"/>
        <xdr:cNvCxnSpPr/>
      </xdr:nvCxnSpPr>
      <xdr:spPr>
        <a:xfrm flipV="1">
          <a:off x="21323300" y="12845497"/>
          <a:ext cx="838200" cy="4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22143</xdr:rowOff>
    </xdr:from>
    <xdr:to>
      <xdr:col>111</xdr:col>
      <xdr:colOff>177800</xdr:colOff>
      <xdr:row>75</xdr:row>
      <xdr:rowOff>31877</xdr:rowOff>
    </xdr:to>
    <xdr:cxnSp macro="">
      <xdr:nvCxnSpPr>
        <xdr:cNvPr id="858" name="直線コネクタ 857"/>
        <xdr:cNvCxnSpPr/>
      </xdr:nvCxnSpPr>
      <xdr:spPr>
        <a:xfrm>
          <a:off x="20434300" y="1288089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22143</xdr:rowOff>
    </xdr:from>
    <xdr:to>
      <xdr:col>107</xdr:col>
      <xdr:colOff>50800</xdr:colOff>
      <xdr:row>75</xdr:row>
      <xdr:rowOff>37020</xdr:rowOff>
    </xdr:to>
    <xdr:cxnSp macro="">
      <xdr:nvCxnSpPr>
        <xdr:cNvPr id="861" name="直線コネクタ 860"/>
        <xdr:cNvCxnSpPr/>
      </xdr:nvCxnSpPr>
      <xdr:spPr>
        <a:xfrm flipV="1">
          <a:off x="19545300" y="12880893"/>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37020</xdr:rowOff>
    </xdr:from>
    <xdr:to>
      <xdr:col>102</xdr:col>
      <xdr:colOff>114300</xdr:colOff>
      <xdr:row>75</xdr:row>
      <xdr:rowOff>52756</xdr:rowOff>
    </xdr:to>
    <xdr:cxnSp macro="">
      <xdr:nvCxnSpPr>
        <xdr:cNvPr id="864" name="直線コネクタ 863"/>
        <xdr:cNvCxnSpPr/>
      </xdr:nvCxnSpPr>
      <xdr:spPr>
        <a:xfrm flipV="1">
          <a:off x="18656300" y="1289577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107397</xdr:rowOff>
    </xdr:from>
    <xdr:to>
      <xdr:col>116</xdr:col>
      <xdr:colOff>114300</xdr:colOff>
      <xdr:row>75</xdr:row>
      <xdr:rowOff>37547</xdr:rowOff>
    </xdr:to>
    <xdr:sp macro="" textlink="">
      <xdr:nvSpPr>
        <xdr:cNvPr id="874" name="楕円 873"/>
        <xdr:cNvSpPr/>
      </xdr:nvSpPr>
      <xdr:spPr>
        <a:xfrm>
          <a:off x="22110700" y="12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130274</xdr:rowOff>
    </xdr:from>
    <xdr:ext cx="534377" cy="259045"/>
    <xdr:sp macro="" textlink="">
      <xdr:nvSpPr>
        <xdr:cNvPr id="875" name="繰出金該当値テキスト"/>
        <xdr:cNvSpPr txBox="1"/>
      </xdr:nvSpPr>
      <xdr:spPr>
        <a:xfrm>
          <a:off x="22212300" y="126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152527</xdr:rowOff>
    </xdr:from>
    <xdr:to>
      <xdr:col>112</xdr:col>
      <xdr:colOff>38100</xdr:colOff>
      <xdr:row>75</xdr:row>
      <xdr:rowOff>82677</xdr:rowOff>
    </xdr:to>
    <xdr:sp macro="" textlink="">
      <xdr:nvSpPr>
        <xdr:cNvPr id="876" name="楕円 875"/>
        <xdr:cNvSpPr/>
      </xdr:nvSpPr>
      <xdr:spPr>
        <a:xfrm>
          <a:off x="21272500" y="12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73804</xdr:rowOff>
    </xdr:from>
    <xdr:ext cx="534377" cy="259045"/>
    <xdr:sp macro="" textlink="">
      <xdr:nvSpPr>
        <xdr:cNvPr id="877" name="テキスト ボックス 876"/>
        <xdr:cNvSpPr txBox="1"/>
      </xdr:nvSpPr>
      <xdr:spPr>
        <a:xfrm>
          <a:off x="21056111" y="129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142793</xdr:rowOff>
    </xdr:from>
    <xdr:to>
      <xdr:col>107</xdr:col>
      <xdr:colOff>101600</xdr:colOff>
      <xdr:row>75</xdr:row>
      <xdr:rowOff>72943</xdr:rowOff>
    </xdr:to>
    <xdr:sp macro="" textlink="">
      <xdr:nvSpPr>
        <xdr:cNvPr id="878" name="楕円 877"/>
        <xdr:cNvSpPr/>
      </xdr:nvSpPr>
      <xdr:spPr>
        <a:xfrm>
          <a:off x="20383500" y="128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89470</xdr:rowOff>
    </xdr:from>
    <xdr:ext cx="534377" cy="259045"/>
    <xdr:sp macro="" textlink="">
      <xdr:nvSpPr>
        <xdr:cNvPr id="879" name="テキスト ボックス 878"/>
        <xdr:cNvSpPr txBox="1"/>
      </xdr:nvSpPr>
      <xdr:spPr>
        <a:xfrm>
          <a:off x="20167111" y="126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157670</xdr:rowOff>
    </xdr:from>
    <xdr:to>
      <xdr:col>102</xdr:col>
      <xdr:colOff>165100</xdr:colOff>
      <xdr:row>75</xdr:row>
      <xdr:rowOff>87820</xdr:rowOff>
    </xdr:to>
    <xdr:sp macro="" textlink="">
      <xdr:nvSpPr>
        <xdr:cNvPr id="880" name="楕円 879"/>
        <xdr:cNvSpPr/>
      </xdr:nvSpPr>
      <xdr:spPr>
        <a:xfrm>
          <a:off x="19494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78947</xdr:rowOff>
    </xdr:from>
    <xdr:ext cx="534377" cy="259045"/>
    <xdr:sp macro="" textlink="">
      <xdr:nvSpPr>
        <xdr:cNvPr id="881" name="テキスト ボックス 880"/>
        <xdr:cNvSpPr txBox="1"/>
      </xdr:nvSpPr>
      <xdr:spPr>
        <a:xfrm>
          <a:off x="19278111" y="129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1956</xdr:rowOff>
    </xdr:from>
    <xdr:to>
      <xdr:col>98</xdr:col>
      <xdr:colOff>38100</xdr:colOff>
      <xdr:row>75</xdr:row>
      <xdr:rowOff>103556</xdr:rowOff>
    </xdr:to>
    <xdr:sp macro="" textlink="">
      <xdr:nvSpPr>
        <xdr:cNvPr id="882" name="楕円 881"/>
        <xdr:cNvSpPr/>
      </xdr:nvSpPr>
      <xdr:spPr>
        <a:xfrm>
          <a:off x="18605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94683</xdr:rowOff>
    </xdr:from>
    <xdr:ext cx="534377" cy="259045"/>
    <xdr:sp macro="" textlink="">
      <xdr:nvSpPr>
        <xdr:cNvPr id="883" name="テキスト ボックス 882"/>
        <xdr:cNvSpPr txBox="1"/>
      </xdr:nvSpPr>
      <xdr:spPr>
        <a:xfrm>
          <a:off x="18389111" y="12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75,017</a:t>
          </a:r>
          <a:r>
            <a:rPr kumimoji="1" lang="ja-JP" altLang="en-US" sz="1300">
              <a:latin typeface="ＭＳ Ｐゴシック" panose="020B0600070205080204" pitchFamily="50" charset="-128"/>
              <a:ea typeface="ＭＳ Ｐゴシック" panose="020B0600070205080204" pitchFamily="50" charset="-128"/>
            </a:rPr>
            <a:t>円となっており、全国平均、県平均及び、類似団体平均と比較して一人当たりのコストが非常に高い状況となっており、増加傾向にある。これは、平成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年度にかけて実施された、幼稚園、小・中学校の第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次統合に係る教育施設適正配置事業で発行した地方債の償還によるものであり、令和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年度までは公債費が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億円を超える見通しとなっている。このため、</a:t>
          </a:r>
          <a:r>
            <a:rPr kumimoji="1" lang="ja-JP" altLang="ja-JP" sz="1300" baseline="0">
              <a:solidFill>
                <a:schemeClr val="dk1"/>
              </a:solidFill>
              <a:effectLst/>
              <a:latin typeface="+mn-lt"/>
              <a:ea typeface="+mn-ea"/>
              <a:cs typeface="+mn-cs"/>
            </a:rPr>
            <a:t>起債額の上限設定により公債費の縮減に努めていく。</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34,374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県</a:t>
          </a:r>
          <a:r>
            <a:rPr kumimoji="1" lang="ja-JP" altLang="ja-JP" sz="1300">
              <a:solidFill>
                <a:schemeClr val="dk1"/>
              </a:solidFill>
              <a:effectLst/>
              <a:latin typeface="+mn-lt"/>
              <a:ea typeface="+mn-ea"/>
              <a:cs typeface="+mn-cs"/>
            </a:rPr>
            <a:t>平均及び、類似団体平均と比較して一人当たりのコストが</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状況となって</a:t>
          </a:r>
          <a:r>
            <a:rPr kumimoji="1" lang="ja-JP" altLang="en-US" sz="1300">
              <a:solidFill>
                <a:schemeClr val="dk1"/>
              </a:solidFill>
              <a:effectLst/>
              <a:latin typeface="+mn-lt"/>
              <a:ea typeface="+mn-ea"/>
              <a:cs typeface="+mn-cs"/>
            </a:rPr>
            <a:t>いる。これは、財政健全化の取組により必要最小限の施設整備に留めていたことによるものであるが、令和元年度は国の補正予算により対応した小・中学校への冷房設備設置工事（繰越明許費）等を実施したことにより、前年度から微増となっている。今後、施設の老朽化が進行していくことから、</a:t>
          </a:r>
          <a:r>
            <a:rPr kumimoji="1" lang="ja-JP" altLang="ja-JP" sz="1300">
              <a:solidFill>
                <a:schemeClr val="dk1"/>
              </a:solidFill>
              <a:effectLst/>
              <a:latin typeface="+mn-lt"/>
              <a:ea typeface="+mn-ea"/>
              <a:cs typeface="+mn-cs"/>
            </a:rPr>
            <a:t>公共施設等総合管理計画個別施設計画</a:t>
          </a:r>
          <a:r>
            <a:rPr kumimoji="1" lang="ja-JP" altLang="en-US" sz="1300">
              <a:solidFill>
                <a:schemeClr val="dk1"/>
              </a:solidFill>
              <a:effectLst/>
              <a:latin typeface="+mn-lt"/>
              <a:ea typeface="+mn-ea"/>
              <a:cs typeface="+mn-cs"/>
            </a:rPr>
            <a:t>に基づき、将来にわたって必要な資産の選択と維持管理を計画的に行っていく。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15,768
15,631
91.59
7,486,061
7,199,790
244,903
4,808,699
8,526,376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120269</xdr:rowOff>
    </xdr:from>
    <xdr:to>
      <xdr:col>24</xdr:col>
      <xdr:colOff>63500</xdr:colOff>
      <xdr:row>33</xdr:row>
      <xdr:rowOff>142367</xdr:rowOff>
    </xdr:to>
    <xdr:cxnSp macro="">
      <xdr:nvCxnSpPr>
        <xdr:cNvPr id="61" name="直線コネクタ 60"/>
        <xdr:cNvCxnSpPr/>
      </xdr:nvCxnSpPr>
      <xdr:spPr>
        <a:xfrm>
          <a:off x="3797300" y="577811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120269</xdr:rowOff>
    </xdr:from>
    <xdr:to>
      <xdr:col>19</xdr:col>
      <xdr:colOff>177800</xdr:colOff>
      <xdr:row>33</xdr:row>
      <xdr:rowOff>145034</xdr:rowOff>
    </xdr:to>
    <xdr:cxnSp macro="">
      <xdr:nvCxnSpPr>
        <xdr:cNvPr id="64" name="直線コネクタ 63"/>
        <xdr:cNvCxnSpPr/>
      </xdr:nvCxnSpPr>
      <xdr:spPr>
        <a:xfrm flipV="1">
          <a:off x="2908300" y="577811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145034</xdr:rowOff>
    </xdr:from>
    <xdr:to>
      <xdr:col>15</xdr:col>
      <xdr:colOff>50800</xdr:colOff>
      <xdr:row>33</xdr:row>
      <xdr:rowOff>167894</xdr:rowOff>
    </xdr:to>
    <xdr:cxnSp macro="">
      <xdr:nvCxnSpPr>
        <xdr:cNvPr id="67" name="直線コネクタ 66"/>
        <xdr:cNvCxnSpPr/>
      </xdr:nvCxnSpPr>
      <xdr:spPr>
        <a:xfrm flipV="1">
          <a:off x="2019300" y="5802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115316</xdr:rowOff>
    </xdr:from>
    <xdr:to>
      <xdr:col>10</xdr:col>
      <xdr:colOff>114300</xdr:colOff>
      <xdr:row>33</xdr:row>
      <xdr:rowOff>167894</xdr:rowOff>
    </xdr:to>
    <xdr:cxnSp macro="">
      <xdr:nvCxnSpPr>
        <xdr:cNvPr id="70" name="直線コネクタ 69"/>
        <xdr:cNvCxnSpPr/>
      </xdr:nvCxnSpPr>
      <xdr:spPr>
        <a:xfrm>
          <a:off x="1130300" y="560171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91567</xdr:rowOff>
    </xdr:from>
    <xdr:to>
      <xdr:col>24</xdr:col>
      <xdr:colOff>114300</xdr:colOff>
      <xdr:row>34</xdr:row>
      <xdr:rowOff>21717</xdr:rowOff>
    </xdr:to>
    <xdr:sp macro="" textlink="">
      <xdr:nvSpPr>
        <xdr:cNvPr id="80" name="楕円 79"/>
        <xdr:cNvSpPr/>
      </xdr:nvSpPr>
      <xdr:spPr>
        <a:xfrm>
          <a:off x="45847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114444</xdr:rowOff>
    </xdr:from>
    <xdr:ext cx="469744" cy="259045"/>
    <xdr:sp macro="" textlink="">
      <xdr:nvSpPr>
        <xdr:cNvPr id="81" name="議会費該当値テキスト"/>
        <xdr:cNvSpPr txBox="1"/>
      </xdr:nvSpPr>
      <xdr:spPr>
        <a:xfrm>
          <a:off x="4686300" y="560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69469</xdr:rowOff>
    </xdr:from>
    <xdr:to>
      <xdr:col>20</xdr:col>
      <xdr:colOff>38100</xdr:colOff>
      <xdr:row>33</xdr:row>
      <xdr:rowOff>171069</xdr:rowOff>
    </xdr:to>
    <xdr:sp macro="" textlink="">
      <xdr:nvSpPr>
        <xdr:cNvPr id="82" name="楕円 81"/>
        <xdr:cNvSpPr/>
      </xdr:nvSpPr>
      <xdr:spPr>
        <a:xfrm>
          <a:off x="3746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16146</xdr:rowOff>
    </xdr:from>
    <xdr:ext cx="469744" cy="259045"/>
    <xdr:sp macro="" textlink="">
      <xdr:nvSpPr>
        <xdr:cNvPr id="83" name="テキスト ボックス 82"/>
        <xdr:cNvSpPr txBox="1"/>
      </xdr:nvSpPr>
      <xdr:spPr>
        <a:xfrm>
          <a:off x="3562428"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94234</xdr:rowOff>
    </xdr:from>
    <xdr:to>
      <xdr:col>15</xdr:col>
      <xdr:colOff>101600</xdr:colOff>
      <xdr:row>34</xdr:row>
      <xdr:rowOff>24384</xdr:rowOff>
    </xdr:to>
    <xdr:sp macro="" textlink="">
      <xdr:nvSpPr>
        <xdr:cNvPr id="84" name="楕円 83"/>
        <xdr:cNvSpPr/>
      </xdr:nvSpPr>
      <xdr:spPr>
        <a:xfrm>
          <a:off x="2857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40911</xdr:rowOff>
    </xdr:from>
    <xdr:ext cx="469744" cy="259045"/>
    <xdr:sp macro="" textlink="">
      <xdr:nvSpPr>
        <xdr:cNvPr id="85" name="テキスト ボックス 84"/>
        <xdr:cNvSpPr txBox="1"/>
      </xdr:nvSpPr>
      <xdr:spPr>
        <a:xfrm>
          <a:off x="2673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117094</xdr:rowOff>
    </xdr:from>
    <xdr:to>
      <xdr:col>10</xdr:col>
      <xdr:colOff>165100</xdr:colOff>
      <xdr:row>34</xdr:row>
      <xdr:rowOff>47244</xdr:rowOff>
    </xdr:to>
    <xdr:sp macro="" textlink="">
      <xdr:nvSpPr>
        <xdr:cNvPr id="86" name="楕円 85"/>
        <xdr:cNvSpPr/>
      </xdr:nvSpPr>
      <xdr:spPr>
        <a:xfrm>
          <a:off x="1968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63771</xdr:rowOff>
    </xdr:from>
    <xdr:ext cx="469744" cy="259045"/>
    <xdr:sp macro="" textlink="">
      <xdr:nvSpPr>
        <xdr:cNvPr id="87" name="テキスト ボックス 86"/>
        <xdr:cNvSpPr txBox="1"/>
      </xdr:nvSpPr>
      <xdr:spPr>
        <a:xfrm>
          <a:off x="1784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64516</xdr:rowOff>
    </xdr:from>
    <xdr:to>
      <xdr:col>6</xdr:col>
      <xdr:colOff>38100</xdr:colOff>
      <xdr:row>32</xdr:row>
      <xdr:rowOff>166116</xdr:rowOff>
    </xdr:to>
    <xdr:sp macro="" textlink="">
      <xdr:nvSpPr>
        <xdr:cNvPr id="88" name="楕円 87"/>
        <xdr:cNvSpPr/>
      </xdr:nvSpPr>
      <xdr:spPr>
        <a:xfrm>
          <a:off x="1079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11193</xdr:rowOff>
    </xdr:from>
    <xdr:ext cx="469744" cy="259045"/>
    <xdr:sp macro="" textlink="">
      <xdr:nvSpPr>
        <xdr:cNvPr id="89" name="テキスト ボックス 88"/>
        <xdr:cNvSpPr txBox="1"/>
      </xdr:nvSpPr>
      <xdr:spPr>
        <a:xfrm>
          <a:off x="895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25236</xdr:rowOff>
    </xdr:from>
    <xdr:to>
      <xdr:col>24</xdr:col>
      <xdr:colOff>63500</xdr:colOff>
      <xdr:row>57</xdr:row>
      <xdr:rowOff>66649</xdr:rowOff>
    </xdr:to>
    <xdr:cxnSp macro="">
      <xdr:nvCxnSpPr>
        <xdr:cNvPr id="116" name="直線コネクタ 115"/>
        <xdr:cNvCxnSpPr/>
      </xdr:nvCxnSpPr>
      <xdr:spPr>
        <a:xfrm flipV="1">
          <a:off x="3797300" y="9797886"/>
          <a:ext cx="8382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66649</xdr:rowOff>
    </xdr:from>
    <xdr:to>
      <xdr:col>19</xdr:col>
      <xdr:colOff>177800</xdr:colOff>
      <xdr:row>57</xdr:row>
      <xdr:rowOff>72414</xdr:rowOff>
    </xdr:to>
    <xdr:cxnSp macro="">
      <xdr:nvCxnSpPr>
        <xdr:cNvPr id="119" name="直線コネクタ 118"/>
        <xdr:cNvCxnSpPr/>
      </xdr:nvCxnSpPr>
      <xdr:spPr>
        <a:xfrm flipV="1">
          <a:off x="2908300" y="9839299"/>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49216</xdr:rowOff>
    </xdr:from>
    <xdr:to>
      <xdr:col>15</xdr:col>
      <xdr:colOff>50800</xdr:colOff>
      <xdr:row>57</xdr:row>
      <xdr:rowOff>72414</xdr:rowOff>
    </xdr:to>
    <xdr:cxnSp macro="">
      <xdr:nvCxnSpPr>
        <xdr:cNvPr id="122" name="直線コネクタ 121"/>
        <xdr:cNvCxnSpPr/>
      </xdr:nvCxnSpPr>
      <xdr:spPr>
        <a:xfrm>
          <a:off x="2019300" y="9821866"/>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34114</xdr:rowOff>
    </xdr:from>
    <xdr:to>
      <xdr:col>10</xdr:col>
      <xdr:colOff>114300</xdr:colOff>
      <xdr:row>57</xdr:row>
      <xdr:rowOff>49216</xdr:rowOff>
    </xdr:to>
    <xdr:cxnSp macro="">
      <xdr:nvCxnSpPr>
        <xdr:cNvPr id="125" name="直線コネクタ 124"/>
        <xdr:cNvCxnSpPr/>
      </xdr:nvCxnSpPr>
      <xdr:spPr>
        <a:xfrm>
          <a:off x="1130300" y="9806764"/>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145886</xdr:rowOff>
    </xdr:from>
    <xdr:to>
      <xdr:col>24</xdr:col>
      <xdr:colOff>114300</xdr:colOff>
      <xdr:row>57</xdr:row>
      <xdr:rowOff>76036</xdr:rowOff>
    </xdr:to>
    <xdr:sp macro="" textlink="">
      <xdr:nvSpPr>
        <xdr:cNvPr id="135" name="楕円 134"/>
        <xdr:cNvSpPr/>
      </xdr:nvSpPr>
      <xdr:spPr>
        <a:xfrm>
          <a:off x="4584700" y="97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60813</xdr:rowOff>
    </xdr:from>
    <xdr:ext cx="534377" cy="259045"/>
    <xdr:sp macro="" textlink="">
      <xdr:nvSpPr>
        <xdr:cNvPr id="136" name="総務費該当値テキスト"/>
        <xdr:cNvSpPr txBox="1"/>
      </xdr:nvSpPr>
      <xdr:spPr>
        <a:xfrm>
          <a:off x="4686300" y="96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15849</xdr:rowOff>
    </xdr:from>
    <xdr:to>
      <xdr:col>20</xdr:col>
      <xdr:colOff>38100</xdr:colOff>
      <xdr:row>57</xdr:row>
      <xdr:rowOff>117449</xdr:rowOff>
    </xdr:to>
    <xdr:sp macro="" textlink="">
      <xdr:nvSpPr>
        <xdr:cNvPr id="137" name="楕円 136"/>
        <xdr:cNvSpPr/>
      </xdr:nvSpPr>
      <xdr:spPr>
        <a:xfrm>
          <a:off x="3746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108576</xdr:rowOff>
    </xdr:from>
    <xdr:ext cx="534377" cy="259045"/>
    <xdr:sp macro="" textlink="">
      <xdr:nvSpPr>
        <xdr:cNvPr id="138" name="テキスト ボックス 137"/>
        <xdr:cNvSpPr txBox="1"/>
      </xdr:nvSpPr>
      <xdr:spPr>
        <a:xfrm>
          <a:off x="3530111" y="98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21614</xdr:rowOff>
    </xdr:from>
    <xdr:to>
      <xdr:col>15</xdr:col>
      <xdr:colOff>101600</xdr:colOff>
      <xdr:row>57</xdr:row>
      <xdr:rowOff>123214</xdr:rowOff>
    </xdr:to>
    <xdr:sp macro="" textlink="">
      <xdr:nvSpPr>
        <xdr:cNvPr id="139" name="楕円 138"/>
        <xdr:cNvSpPr/>
      </xdr:nvSpPr>
      <xdr:spPr>
        <a:xfrm>
          <a:off x="2857500" y="97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114341</xdr:rowOff>
    </xdr:from>
    <xdr:ext cx="534377" cy="259045"/>
    <xdr:sp macro="" textlink="">
      <xdr:nvSpPr>
        <xdr:cNvPr id="140" name="テキスト ボックス 139"/>
        <xdr:cNvSpPr txBox="1"/>
      </xdr:nvSpPr>
      <xdr:spPr>
        <a:xfrm>
          <a:off x="2641111" y="98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169866</xdr:rowOff>
    </xdr:from>
    <xdr:to>
      <xdr:col>10</xdr:col>
      <xdr:colOff>165100</xdr:colOff>
      <xdr:row>57</xdr:row>
      <xdr:rowOff>100016</xdr:rowOff>
    </xdr:to>
    <xdr:sp macro="" textlink="">
      <xdr:nvSpPr>
        <xdr:cNvPr id="141" name="楕円 140"/>
        <xdr:cNvSpPr/>
      </xdr:nvSpPr>
      <xdr:spPr>
        <a:xfrm>
          <a:off x="1968500" y="97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91143</xdr:rowOff>
    </xdr:from>
    <xdr:ext cx="534377" cy="259045"/>
    <xdr:sp macro="" textlink="">
      <xdr:nvSpPr>
        <xdr:cNvPr id="142" name="テキスト ボックス 141"/>
        <xdr:cNvSpPr txBox="1"/>
      </xdr:nvSpPr>
      <xdr:spPr>
        <a:xfrm>
          <a:off x="1752111" y="98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154764</xdr:rowOff>
    </xdr:from>
    <xdr:to>
      <xdr:col>6</xdr:col>
      <xdr:colOff>38100</xdr:colOff>
      <xdr:row>57</xdr:row>
      <xdr:rowOff>84914</xdr:rowOff>
    </xdr:to>
    <xdr:sp macro="" textlink="">
      <xdr:nvSpPr>
        <xdr:cNvPr id="143" name="楕円 142"/>
        <xdr:cNvSpPr/>
      </xdr:nvSpPr>
      <xdr:spPr>
        <a:xfrm>
          <a:off x="1079500" y="97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76041</xdr:rowOff>
    </xdr:from>
    <xdr:ext cx="534377" cy="259045"/>
    <xdr:sp macro="" textlink="">
      <xdr:nvSpPr>
        <xdr:cNvPr id="144" name="テキスト ボックス 143"/>
        <xdr:cNvSpPr txBox="1"/>
      </xdr:nvSpPr>
      <xdr:spPr>
        <a:xfrm>
          <a:off x="863111" y="98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144419</xdr:rowOff>
    </xdr:from>
    <xdr:to>
      <xdr:col>24</xdr:col>
      <xdr:colOff>63500</xdr:colOff>
      <xdr:row>78</xdr:row>
      <xdr:rowOff>77716</xdr:rowOff>
    </xdr:to>
    <xdr:cxnSp macro="">
      <xdr:nvCxnSpPr>
        <xdr:cNvPr id="176" name="直線コネクタ 175"/>
        <xdr:cNvCxnSpPr/>
      </xdr:nvCxnSpPr>
      <xdr:spPr>
        <a:xfrm flipV="1">
          <a:off x="3797300" y="13346069"/>
          <a:ext cx="8382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61829</xdr:rowOff>
    </xdr:from>
    <xdr:to>
      <xdr:col>19</xdr:col>
      <xdr:colOff>177800</xdr:colOff>
      <xdr:row>78</xdr:row>
      <xdr:rowOff>77716</xdr:rowOff>
    </xdr:to>
    <xdr:cxnSp macro="">
      <xdr:nvCxnSpPr>
        <xdr:cNvPr id="179" name="直線コネクタ 178"/>
        <xdr:cNvCxnSpPr/>
      </xdr:nvCxnSpPr>
      <xdr:spPr>
        <a:xfrm>
          <a:off x="2908300" y="13434929"/>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61829</xdr:rowOff>
    </xdr:from>
    <xdr:to>
      <xdr:col>15</xdr:col>
      <xdr:colOff>50800</xdr:colOff>
      <xdr:row>78</xdr:row>
      <xdr:rowOff>77031</xdr:rowOff>
    </xdr:to>
    <xdr:cxnSp macro="">
      <xdr:nvCxnSpPr>
        <xdr:cNvPr id="182" name="直線コネクタ 181"/>
        <xdr:cNvCxnSpPr/>
      </xdr:nvCxnSpPr>
      <xdr:spPr>
        <a:xfrm flipV="1">
          <a:off x="2019300" y="13434929"/>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77031</xdr:rowOff>
    </xdr:from>
    <xdr:to>
      <xdr:col>10</xdr:col>
      <xdr:colOff>114300</xdr:colOff>
      <xdr:row>78</xdr:row>
      <xdr:rowOff>145269</xdr:rowOff>
    </xdr:to>
    <xdr:cxnSp macro="">
      <xdr:nvCxnSpPr>
        <xdr:cNvPr id="185" name="直線コネクタ 184"/>
        <xdr:cNvCxnSpPr/>
      </xdr:nvCxnSpPr>
      <xdr:spPr>
        <a:xfrm flipV="1">
          <a:off x="1130300" y="13450131"/>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93619</xdr:rowOff>
    </xdr:from>
    <xdr:to>
      <xdr:col>24</xdr:col>
      <xdr:colOff>114300</xdr:colOff>
      <xdr:row>78</xdr:row>
      <xdr:rowOff>23769</xdr:rowOff>
    </xdr:to>
    <xdr:sp macro="" textlink="">
      <xdr:nvSpPr>
        <xdr:cNvPr id="195" name="楕円 194"/>
        <xdr:cNvSpPr/>
      </xdr:nvSpPr>
      <xdr:spPr>
        <a:xfrm>
          <a:off x="4584700" y="13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72046</xdr:rowOff>
    </xdr:from>
    <xdr:ext cx="599010" cy="259045"/>
    <xdr:sp macro="" textlink="">
      <xdr:nvSpPr>
        <xdr:cNvPr id="196" name="民生費該当値テキスト"/>
        <xdr:cNvSpPr txBox="1"/>
      </xdr:nvSpPr>
      <xdr:spPr>
        <a:xfrm>
          <a:off x="4686300" y="1327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26916</xdr:rowOff>
    </xdr:from>
    <xdr:to>
      <xdr:col>20</xdr:col>
      <xdr:colOff>38100</xdr:colOff>
      <xdr:row>78</xdr:row>
      <xdr:rowOff>128516</xdr:rowOff>
    </xdr:to>
    <xdr:sp macro="" textlink="">
      <xdr:nvSpPr>
        <xdr:cNvPr id="197" name="楕円 196"/>
        <xdr:cNvSpPr/>
      </xdr:nvSpPr>
      <xdr:spPr>
        <a:xfrm>
          <a:off x="3746500" y="13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119643</xdr:rowOff>
    </xdr:from>
    <xdr:ext cx="599010" cy="259045"/>
    <xdr:sp macro="" textlink="">
      <xdr:nvSpPr>
        <xdr:cNvPr id="198" name="テキスト ボックス 197"/>
        <xdr:cNvSpPr txBox="1"/>
      </xdr:nvSpPr>
      <xdr:spPr>
        <a:xfrm>
          <a:off x="3497795" y="13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11029</xdr:rowOff>
    </xdr:from>
    <xdr:to>
      <xdr:col>15</xdr:col>
      <xdr:colOff>101600</xdr:colOff>
      <xdr:row>78</xdr:row>
      <xdr:rowOff>112629</xdr:rowOff>
    </xdr:to>
    <xdr:sp macro="" textlink="">
      <xdr:nvSpPr>
        <xdr:cNvPr id="199" name="楕円 198"/>
        <xdr:cNvSpPr/>
      </xdr:nvSpPr>
      <xdr:spPr>
        <a:xfrm>
          <a:off x="2857500" y="133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103756</xdr:rowOff>
    </xdr:from>
    <xdr:ext cx="599010" cy="259045"/>
    <xdr:sp macro="" textlink="">
      <xdr:nvSpPr>
        <xdr:cNvPr id="200" name="テキスト ボックス 199"/>
        <xdr:cNvSpPr txBox="1"/>
      </xdr:nvSpPr>
      <xdr:spPr>
        <a:xfrm>
          <a:off x="2608795" y="1347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26231</xdr:rowOff>
    </xdr:from>
    <xdr:to>
      <xdr:col>10</xdr:col>
      <xdr:colOff>165100</xdr:colOff>
      <xdr:row>78</xdr:row>
      <xdr:rowOff>127831</xdr:rowOff>
    </xdr:to>
    <xdr:sp macro="" textlink="">
      <xdr:nvSpPr>
        <xdr:cNvPr id="201" name="楕円 200"/>
        <xdr:cNvSpPr/>
      </xdr:nvSpPr>
      <xdr:spPr>
        <a:xfrm>
          <a:off x="19685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118958</xdr:rowOff>
    </xdr:from>
    <xdr:ext cx="599010" cy="259045"/>
    <xdr:sp macro="" textlink="">
      <xdr:nvSpPr>
        <xdr:cNvPr id="202" name="テキスト ボックス 201"/>
        <xdr:cNvSpPr txBox="1"/>
      </xdr:nvSpPr>
      <xdr:spPr>
        <a:xfrm>
          <a:off x="1719795" y="1349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94469</xdr:rowOff>
    </xdr:from>
    <xdr:to>
      <xdr:col>6</xdr:col>
      <xdr:colOff>38100</xdr:colOff>
      <xdr:row>79</xdr:row>
      <xdr:rowOff>24619</xdr:rowOff>
    </xdr:to>
    <xdr:sp macro="" textlink="">
      <xdr:nvSpPr>
        <xdr:cNvPr id="203" name="楕円 202"/>
        <xdr:cNvSpPr/>
      </xdr:nvSpPr>
      <xdr:spPr>
        <a:xfrm>
          <a:off x="1079500" y="134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15746</xdr:rowOff>
    </xdr:from>
    <xdr:ext cx="599010" cy="259045"/>
    <xdr:sp macro="" textlink="">
      <xdr:nvSpPr>
        <xdr:cNvPr id="204" name="テキスト ボックス 203"/>
        <xdr:cNvSpPr txBox="1"/>
      </xdr:nvSpPr>
      <xdr:spPr>
        <a:xfrm>
          <a:off x="830795" y="1356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117444</xdr:rowOff>
    </xdr:from>
    <xdr:to>
      <xdr:col>24</xdr:col>
      <xdr:colOff>63500</xdr:colOff>
      <xdr:row>98</xdr:row>
      <xdr:rowOff>119354</xdr:rowOff>
    </xdr:to>
    <xdr:cxnSp macro="">
      <xdr:nvCxnSpPr>
        <xdr:cNvPr id="236" name="直線コネクタ 235"/>
        <xdr:cNvCxnSpPr/>
      </xdr:nvCxnSpPr>
      <xdr:spPr>
        <a:xfrm>
          <a:off x="3797300" y="16919544"/>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114897</xdr:rowOff>
    </xdr:from>
    <xdr:to>
      <xdr:col>19</xdr:col>
      <xdr:colOff>177800</xdr:colOff>
      <xdr:row>98</xdr:row>
      <xdr:rowOff>117444</xdr:rowOff>
    </xdr:to>
    <xdr:cxnSp macro="">
      <xdr:nvCxnSpPr>
        <xdr:cNvPr id="239" name="直線コネクタ 238"/>
        <xdr:cNvCxnSpPr/>
      </xdr:nvCxnSpPr>
      <xdr:spPr>
        <a:xfrm>
          <a:off x="2908300" y="1691699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114897</xdr:rowOff>
    </xdr:from>
    <xdr:to>
      <xdr:col>15</xdr:col>
      <xdr:colOff>50800</xdr:colOff>
      <xdr:row>98</xdr:row>
      <xdr:rowOff>119289</xdr:rowOff>
    </xdr:to>
    <xdr:cxnSp macro="">
      <xdr:nvCxnSpPr>
        <xdr:cNvPr id="242" name="直線コネクタ 241"/>
        <xdr:cNvCxnSpPr/>
      </xdr:nvCxnSpPr>
      <xdr:spPr>
        <a:xfrm flipV="1">
          <a:off x="2019300" y="16916997"/>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119289</xdr:rowOff>
    </xdr:from>
    <xdr:to>
      <xdr:col>10</xdr:col>
      <xdr:colOff>114300</xdr:colOff>
      <xdr:row>98</xdr:row>
      <xdr:rowOff>146803</xdr:rowOff>
    </xdr:to>
    <xdr:cxnSp macro="">
      <xdr:nvCxnSpPr>
        <xdr:cNvPr id="245" name="直線コネクタ 244"/>
        <xdr:cNvCxnSpPr/>
      </xdr:nvCxnSpPr>
      <xdr:spPr>
        <a:xfrm flipV="1">
          <a:off x="1130300" y="16921389"/>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68554</xdr:rowOff>
    </xdr:from>
    <xdr:to>
      <xdr:col>24</xdr:col>
      <xdr:colOff>114300</xdr:colOff>
      <xdr:row>98</xdr:row>
      <xdr:rowOff>170154</xdr:rowOff>
    </xdr:to>
    <xdr:sp macro="" textlink="">
      <xdr:nvSpPr>
        <xdr:cNvPr id="255" name="楕円 254"/>
        <xdr:cNvSpPr/>
      </xdr:nvSpPr>
      <xdr:spPr>
        <a:xfrm>
          <a:off x="45847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46981</xdr:rowOff>
    </xdr:from>
    <xdr:ext cx="534377" cy="259045"/>
    <xdr:sp macro="" textlink="">
      <xdr:nvSpPr>
        <xdr:cNvPr id="256" name="衛生費該当値テキスト"/>
        <xdr:cNvSpPr txBox="1"/>
      </xdr:nvSpPr>
      <xdr:spPr>
        <a:xfrm>
          <a:off x="4686300" y="16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66644</xdr:rowOff>
    </xdr:from>
    <xdr:to>
      <xdr:col>20</xdr:col>
      <xdr:colOff>38100</xdr:colOff>
      <xdr:row>98</xdr:row>
      <xdr:rowOff>168244</xdr:rowOff>
    </xdr:to>
    <xdr:sp macro="" textlink="">
      <xdr:nvSpPr>
        <xdr:cNvPr id="257" name="楕円 256"/>
        <xdr:cNvSpPr/>
      </xdr:nvSpPr>
      <xdr:spPr>
        <a:xfrm>
          <a:off x="3746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159371</xdr:rowOff>
    </xdr:from>
    <xdr:ext cx="534377" cy="259045"/>
    <xdr:sp macro="" textlink="">
      <xdr:nvSpPr>
        <xdr:cNvPr id="258" name="テキスト ボックス 257"/>
        <xdr:cNvSpPr txBox="1"/>
      </xdr:nvSpPr>
      <xdr:spPr>
        <a:xfrm>
          <a:off x="3530111" y="1696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64097</xdr:rowOff>
    </xdr:from>
    <xdr:to>
      <xdr:col>15</xdr:col>
      <xdr:colOff>101600</xdr:colOff>
      <xdr:row>98</xdr:row>
      <xdr:rowOff>165697</xdr:rowOff>
    </xdr:to>
    <xdr:sp macro="" textlink="">
      <xdr:nvSpPr>
        <xdr:cNvPr id="259" name="楕円 258"/>
        <xdr:cNvSpPr/>
      </xdr:nvSpPr>
      <xdr:spPr>
        <a:xfrm>
          <a:off x="2857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156824</xdr:rowOff>
    </xdr:from>
    <xdr:ext cx="534377" cy="259045"/>
    <xdr:sp macro="" textlink="">
      <xdr:nvSpPr>
        <xdr:cNvPr id="260" name="テキスト ボックス 259"/>
        <xdr:cNvSpPr txBox="1"/>
      </xdr:nvSpPr>
      <xdr:spPr>
        <a:xfrm>
          <a:off x="2641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68489</xdr:rowOff>
    </xdr:from>
    <xdr:to>
      <xdr:col>10</xdr:col>
      <xdr:colOff>165100</xdr:colOff>
      <xdr:row>98</xdr:row>
      <xdr:rowOff>170089</xdr:rowOff>
    </xdr:to>
    <xdr:sp macro="" textlink="">
      <xdr:nvSpPr>
        <xdr:cNvPr id="261" name="楕円 260"/>
        <xdr:cNvSpPr/>
      </xdr:nvSpPr>
      <xdr:spPr>
        <a:xfrm>
          <a:off x="1968500" y="16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161216</xdr:rowOff>
    </xdr:from>
    <xdr:ext cx="534377" cy="259045"/>
    <xdr:sp macro="" textlink="">
      <xdr:nvSpPr>
        <xdr:cNvPr id="262" name="テキスト ボックス 261"/>
        <xdr:cNvSpPr txBox="1"/>
      </xdr:nvSpPr>
      <xdr:spPr>
        <a:xfrm>
          <a:off x="1752111" y="169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96003</xdr:rowOff>
    </xdr:from>
    <xdr:to>
      <xdr:col>6</xdr:col>
      <xdr:colOff>38100</xdr:colOff>
      <xdr:row>99</xdr:row>
      <xdr:rowOff>26153</xdr:rowOff>
    </xdr:to>
    <xdr:sp macro="" textlink="">
      <xdr:nvSpPr>
        <xdr:cNvPr id="263" name="楕円 262"/>
        <xdr:cNvSpPr/>
      </xdr:nvSpPr>
      <xdr:spPr>
        <a:xfrm>
          <a:off x="1079500" y="16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17280</xdr:rowOff>
    </xdr:from>
    <xdr:ext cx="534377" cy="259045"/>
    <xdr:sp macro="" textlink="">
      <xdr:nvSpPr>
        <xdr:cNvPr id="264" name="テキスト ボックス 263"/>
        <xdr:cNvSpPr txBox="1"/>
      </xdr:nvSpPr>
      <xdr:spPr>
        <a:xfrm>
          <a:off x="863111" y="16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58775</xdr:rowOff>
    </xdr:from>
    <xdr:to>
      <xdr:col>55</xdr:col>
      <xdr:colOff>0</xdr:colOff>
      <xdr:row>37</xdr:row>
      <xdr:rowOff>105410</xdr:rowOff>
    </xdr:to>
    <xdr:cxnSp macro="">
      <xdr:nvCxnSpPr>
        <xdr:cNvPr id="291" name="直線コネクタ 290"/>
        <xdr:cNvCxnSpPr/>
      </xdr:nvCxnSpPr>
      <xdr:spPr>
        <a:xfrm flipV="1">
          <a:off x="9639300" y="6402425"/>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96266</xdr:rowOff>
    </xdr:from>
    <xdr:to>
      <xdr:col>50</xdr:col>
      <xdr:colOff>114300</xdr:colOff>
      <xdr:row>37</xdr:row>
      <xdr:rowOff>105410</xdr:rowOff>
    </xdr:to>
    <xdr:cxnSp macro="">
      <xdr:nvCxnSpPr>
        <xdr:cNvPr id="294" name="直線コネクタ 293"/>
        <xdr:cNvCxnSpPr/>
      </xdr:nvCxnSpPr>
      <xdr:spPr>
        <a:xfrm>
          <a:off x="8750300" y="6439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93523</xdr:rowOff>
    </xdr:from>
    <xdr:to>
      <xdr:col>45</xdr:col>
      <xdr:colOff>177800</xdr:colOff>
      <xdr:row>37</xdr:row>
      <xdr:rowOff>96266</xdr:rowOff>
    </xdr:to>
    <xdr:cxnSp macro="">
      <xdr:nvCxnSpPr>
        <xdr:cNvPr id="297" name="直線コネクタ 296"/>
        <xdr:cNvCxnSpPr/>
      </xdr:nvCxnSpPr>
      <xdr:spPr>
        <a:xfrm>
          <a:off x="7861300" y="626572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160274</xdr:rowOff>
    </xdr:from>
    <xdr:to>
      <xdr:col>41</xdr:col>
      <xdr:colOff>50800</xdr:colOff>
      <xdr:row>36</xdr:row>
      <xdr:rowOff>93523</xdr:rowOff>
    </xdr:to>
    <xdr:cxnSp macro="">
      <xdr:nvCxnSpPr>
        <xdr:cNvPr id="300" name="直線コネクタ 299"/>
        <xdr:cNvCxnSpPr/>
      </xdr:nvCxnSpPr>
      <xdr:spPr>
        <a:xfrm>
          <a:off x="6972300" y="5818124"/>
          <a:ext cx="889000" cy="4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125849</xdr:rowOff>
    </xdr:from>
    <xdr:ext cx="378565" cy="259045"/>
    <xdr:sp macro="" textlink="">
      <xdr:nvSpPr>
        <xdr:cNvPr id="304" name="テキスト ボックス 303"/>
        <xdr:cNvSpPr txBox="1"/>
      </xdr:nvSpPr>
      <xdr:spPr>
        <a:xfrm>
          <a:off x="6783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xdr:rowOff>
    </xdr:from>
    <xdr:to>
      <xdr:col>55</xdr:col>
      <xdr:colOff>50800</xdr:colOff>
      <xdr:row>37</xdr:row>
      <xdr:rowOff>109575</xdr:rowOff>
    </xdr:to>
    <xdr:sp macro="" textlink="">
      <xdr:nvSpPr>
        <xdr:cNvPr id="310" name="楕円 309"/>
        <xdr:cNvSpPr/>
      </xdr:nvSpPr>
      <xdr:spPr>
        <a:xfrm>
          <a:off x="104267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30852</xdr:rowOff>
    </xdr:from>
    <xdr:ext cx="378565" cy="259045"/>
    <xdr:sp macro="" textlink="">
      <xdr:nvSpPr>
        <xdr:cNvPr id="311" name="労働費該当値テキスト"/>
        <xdr:cNvSpPr txBox="1"/>
      </xdr:nvSpPr>
      <xdr:spPr>
        <a:xfrm>
          <a:off x="10528300" y="620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54610</xdr:rowOff>
    </xdr:from>
    <xdr:to>
      <xdr:col>50</xdr:col>
      <xdr:colOff>165100</xdr:colOff>
      <xdr:row>37</xdr:row>
      <xdr:rowOff>156210</xdr:rowOff>
    </xdr:to>
    <xdr:sp macro="" textlink="">
      <xdr:nvSpPr>
        <xdr:cNvPr id="312" name="楕円 311"/>
        <xdr:cNvSpPr/>
      </xdr:nvSpPr>
      <xdr:spPr>
        <a:xfrm>
          <a:off x="958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1287</xdr:rowOff>
    </xdr:from>
    <xdr:ext cx="378565" cy="259045"/>
    <xdr:sp macro="" textlink="">
      <xdr:nvSpPr>
        <xdr:cNvPr id="313" name="テキスト ボックス 312"/>
        <xdr:cNvSpPr txBox="1"/>
      </xdr:nvSpPr>
      <xdr:spPr>
        <a:xfrm>
          <a:off x="9450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45466</xdr:rowOff>
    </xdr:from>
    <xdr:to>
      <xdr:col>46</xdr:col>
      <xdr:colOff>38100</xdr:colOff>
      <xdr:row>37</xdr:row>
      <xdr:rowOff>147066</xdr:rowOff>
    </xdr:to>
    <xdr:sp macro="" textlink="">
      <xdr:nvSpPr>
        <xdr:cNvPr id="314" name="楕円 313"/>
        <xdr:cNvSpPr/>
      </xdr:nvSpPr>
      <xdr:spPr>
        <a:xfrm>
          <a:off x="8699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163593</xdr:rowOff>
    </xdr:from>
    <xdr:ext cx="378565" cy="259045"/>
    <xdr:sp macro="" textlink="">
      <xdr:nvSpPr>
        <xdr:cNvPr id="315" name="テキスト ボックス 314"/>
        <xdr:cNvSpPr txBox="1"/>
      </xdr:nvSpPr>
      <xdr:spPr>
        <a:xfrm>
          <a:off x="8561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42723</xdr:rowOff>
    </xdr:from>
    <xdr:to>
      <xdr:col>41</xdr:col>
      <xdr:colOff>101600</xdr:colOff>
      <xdr:row>36</xdr:row>
      <xdr:rowOff>144323</xdr:rowOff>
    </xdr:to>
    <xdr:sp macro="" textlink="">
      <xdr:nvSpPr>
        <xdr:cNvPr id="316" name="楕円 315"/>
        <xdr:cNvSpPr/>
      </xdr:nvSpPr>
      <xdr:spPr>
        <a:xfrm>
          <a:off x="7810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160850</xdr:rowOff>
    </xdr:from>
    <xdr:ext cx="378565" cy="259045"/>
    <xdr:sp macro="" textlink="">
      <xdr:nvSpPr>
        <xdr:cNvPr id="317" name="テキスト ボックス 316"/>
        <xdr:cNvSpPr txBox="1"/>
      </xdr:nvSpPr>
      <xdr:spPr>
        <a:xfrm>
          <a:off x="7672017" y="599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109474</xdr:rowOff>
    </xdr:from>
    <xdr:to>
      <xdr:col>36</xdr:col>
      <xdr:colOff>165100</xdr:colOff>
      <xdr:row>34</xdr:row>
      <xdr:rowOff>39624</xdr:rowOff>
    </xdr:to>
    <xdr:sp macro="" textlink="">
      <xdr:nvSpPr>
        <xdr:cNvPr id="318" name="楕円 317"/>
        <xdr:cNvSpPr/>
      </xdr:nvSpPr>
      <xdr:spPr>
        <a:xfrm>
          <a:off x="6921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56151</xdr:rowOff>
    </xdr:from>
    <xdr:ext cx="469744" cy="259045"/>
    <xdr:sp macro="" textlink="">
      <xdr:nvSpPr>
        <xdr:cNvPr id="319" name="テキスト ボックス 318"/>
        <xdr:cNvSpPr txBox="1"/>
      </xdr:nvSpPr>
      <xdr:spPr>
        <a:xfrm>
          <a:off x="6737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76683</xdr:rowOff>
    </xdr:from>
    <xdr:to>
      <xdr:col>55</xdr:col>
      <xdr:colOff>0</xdr:colOff>
      <xdr:row>56</xdr:row>
      <xdr:rowOff>24733</xdr:rowOff>
    </xdr:to>
    <xdr:cxnSp macro="">
      <xdr:nvCxnSpPr>
        <xdr:cNvPr id="348" name="直線コネクタ 347"/>
        <xdr:cNvCxnSpPr/>
      </xdr:nvCxnSpPr>
      <xdr:spPr>
        <a:xfrm>
          <a:off x="9639300" y="9506433"/>
          <a:ext cx="838200" cy="1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55213</xdr:rowOff>
    </xdr:from>
    <xdr:to>
      <xdr:col>50</xdr:col>
      <xdr:colOff>114300</xdr:colOff>
      <xdr:row>55</xdr:row>
      <xdr:rowOff>76683</xdr:rowOff>
    </xdr:to>
    <xdr:cxnSp macro="">
      <xdr:nvCxnSpPr>
        <xdr:cNvPr id="351" name="直線コネクタ 350"/>
        <xdr:cNvCxnSpPr/>
      </xdr:nvCxnSpPr>
      <xdr:spPr>
        <a:xfrm>
          <a:off x="8750300" y="9484963"/>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6559</xdr:rowOff>
    </xdr:from>
    <xdr:to>
      <xdr:col>45</xdr:col>
      <xdr:colOff>177800</xdr:colOff>
      <xdr:row>55</xdr:row>
      <xdr:rowOff>55213</xdr:rowOff>
    </xdr:to>
    <xdr:cxnSp macro="">
      <xdr:nvCxnSpPr>
        <xdr:cNvPr id="354" name="直線コネクタ 353"/>
        <xdr:cNvCxnSpPr/>
      </xdr:nvCxnSpPr>
      <xdr:spPr>
        <a:xfrm>
          <a:off x="7861300" y="9436309"/>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6559</xdr:rowOff>
    </xdr:from>
    <xdr:to>
      <xdr:col>41</xdr:col>
      <xdr:colOff>50800</xdr:colOff>
      <xdr:row>55</xdr:row>
      <xdr:rowOff>32886</xdr:rowOff>
    </xdr:to>
    <xdr:cxnSp macro="">
      <xdr:nvCxnSpPr>
        <xdr:cNvPr id="357" name="直線コネクタ 356"/>
        <xdr:cNvCxnSpPr/>
      </xdr:nvCxnSpPr>
      <xdr:spPr>
        <a:xfrm flipV="1">
          <a:off x="6972300" y="943630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145383</xdr:rowOff>
    </xdr:from>
    <xdr:to>
      <xdr:col>55</xdr:col>
      <xdr:colOff>50800</xdr:colOff>
      <xdr:row>56</xdr:row>
      <xdr:rowOff>75533</xdr:rowOff>
    </xdr:to>
    <xdr:sp macro="" textlink="">
      <xdr:nvSpPr>
        <xdr:cNvPr id="367" name="楕円 366"/>
        <xdr:cNvSpPr/>
      </xdr:nvSpPr>
      <xdr:spPr>
        <a:xfrm>
          <a:off x="10426700" y="95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123810</xdr:rowOff>
    </xdr:from>
    <xdr:ext cx="534377" cy="259045"/>
    <xdr:sp macro="" textlink="">
      <xdr:nvSpPr>
        <xdr:cNvPr id="368" name="農林水産業費該当値テキスト"/>
        <xdr:cNvSpPr txBox="1"/>
      </xdr:nvSpPr>
      <xdr:spPr>
        <a:xfrm>
          <a:off x="10528300" y="9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25883</xdr:rowOff>
    </xdr:from>
    <xdr:to>
      <xdr:col>50</xdr:col>
      <xdr:colOff>165100</xdr:colOff>
      <xdr:row>55</xdr:row>
      <xdr:rowOff>127483</xdr:rowOff>
    </xdr:to>
    <xdr:sp macro="" textlink="">
      <xdr:nvSpPr>
        <xdr:cNvPr id="369" name="楕円 368"/>
        <xdr:cNvSpPr/>
      </xdr:nvSpPr>
      <xdr:spPr>
        <a:xfrm>
          <a:off x="9588500" y="94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118610</xdr:rowOff>
    </xdr:from>
    <xdr:ext cx="534377" cy="259045"/>
    <xdr:sp macro="" textlink="">
      <xdr:nvSpPr>
        <xdr:cNvPr id="370" name="テキスト ボックス 369"/>
        <xdr:cNvSpPr txBox="1"/>
      </xdr:nvSpPr>
      <xdr:spPr>
        <a:xfrm>
          <a:off x="9372111" y="95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4413</xdr:rowOff>
    </xdr:from>
    <xdr:to>
      <xdr:col>46</xdr:col>
      <xdr:colOff>38100</xdr:colOff>
      <xdr:row>55</xdr:row>
      <xdr:rowOff>106013</xdr:rowOff>
    </xdr:to>
    <xdr:sp macro="" textlink="">
      <xdr:nvSpPr>
        <xdr:cNvPr id="371" name="楕円 370"/>
        <xdr:cNvSpPr/>
      </xdr:nvSpPr>
      <xdr:spPr>
        <a:xfrm>
          <a:off x="8699500" y="94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122540</xdr:rowOff>
    </xdr:from>
    <xdr:ext cx="534377" cy="259045"/>
    <xdr:sp macro="" textlink="">
      <xdr:nvSpPr>
        <xdr:cNvPr id="372" name="テキスト ボックス 371"/>
        <xdr:cNvSpPr txBox="1"/>
      </xdr:nvSpPr>
      <xdr:spPr>
        <a:xfrm>
          <a:off x="8483111" y="92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127209</xdr:rowOff>
    </xdr:from>
    <xdr:to>
      <xdr:col>41</xdr:col>
      <xdr:colOff>101600</xdr:colOff>
      <xdr:row>55</xdr:row>
      <xdr:rowOff>57359</xdr:rowOff>
    </xdr:to>
    <xdr:sp macro="" textlink="">
      <xdr:nvSpPr>
        <xdr:cNvPr id="373" name="楕円 372"/>
        <xdr:cNvSpPr/>
      </xdr:nvSpPr>
      <xdr:spPr>
        <a:xfrm>
          <a:off x="7810500" y="93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73886</xdr:rowOff>
    </xdr:from>
    <xdr:ext cx="534377" cy="259045"/>
    <xdr:sp macro="" textlink="">
      <xdr:nvSpPr>
        <xdr:cNvPr id="374" name="テキスト ボックス 373"/>
        <xdr:cNvSpPr txBox="1"/>
      </xdr:nvSpPr>
      <xdr:spPr>
        <a:xfrm>
          <a:off x="7594111" y="9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153536</xdr:rowOff>
    </xdr:from>
    <xdr:to>
      <xdr:col>36</xdr:col>
      <xdr:colOff>165100</xdr:colOff>
      <xdr:row>55</xdr:row>
      <xdr:rowOff>83686</xdr:rowOff>
    </xdr:to>
    <xdr:sp macro="" textlink="">
      <xdr:nvSpPr>
        <xdr:cNvPr id="375" name="楕円 374"/>
        <xdr:cNvSpPr/>
      </xdr:nvSpPr>
      <xdr:spPr>
        <a:xfrm>
          <a:off x="6921500" y="9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100213</xdr:rowOff>
    </xdr:from>
    <xdr:ext cx="534377" cy="259045"/>
    <xdr:sp macro="" textlink="">
      <xdr:nvSpPr>
        <xdr:cNvPr id="376" name="テキスト ボックス 375"/>
        <xdr:cNvSpPr txBox="1"/>
      </xdr:nvSpPr>
      <xdr:spPr>
        <a:xfrm>
          <a:off x="6705111" y="91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23533</xdr:rowOff>
    </xdr:from>
    <xdr:to>
      <xdr:col>55</xdr:col>
      <xdr:colOff>0</xdr:colOff>
      <xdr:row>78</xdr:row>
      <xdr:rowOff>30505</xdr:rowOff>
    </xdr:to>
    <xdr:cxnSp macro="">
      <xdr:nvCxnSpPr>
        <xdr:cNvPr id="405" name="直線コネクタ 404"/>
        <xdr:cNvCxnSpPr/>
      </xdr:nvCxnSpPr>
      <xdr:spPr>
        <a:xfrm flipV="1">
          <a:off x="9639300" y="13396633"/>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165036</xdr:rowOff>
    </xdr:from>
    <xdr:to>
      <xdr:col>50</xdr:col>
      <xdr:colOff>114300</xdr:colOff>
      <xdr:row>78</xdr:row>
      <xdr:rowOff>30505</xdr:rowOff>
    </xdr:to>
    <xdr:cxnSp macro="">
      <xdr:nvCxnSpPr>
        <xdr:cNvPr id="408" name="直線コネクタ 407"/>
        <xdr:cNvCxnSpPr/>
      </xdr:nvCxnSpPr>
      <xdr:spPr>
        <a:xfrm>
          <a:off x="8750300" y="13366686"/>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165036</xdr:rowOff>
    </xdr:from>
    <xdr:to>
      <xdr:col>45</xdr:col>
      <xdr:colOff>177800</xdr:colOff>
      <xdr:row>77</xdr:row>
      <xdr:rowOff>170256</xdr:rowOff>
    </xdr:to>
    <xdr:cxnSp macro="">
      <xdr:nvCxnSpPr>
        <xdr:cNvPr id="411" name="直線コネクタ 410"/>
        <xdr:cNvCxnSpPr/>
      </xdr:nvCxnSpPr>
      <xdr:spPr>
        <a:xfrm flipV="1">
          <a:off x="7861300" y="133666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104439</xdr:rowOff>
    </xdr:from>
    <xdr:to>
      <xdr:col>41</xdr:col>
      <xdr:colOff>50800</xdr:colOff>
      <xdr:row>77</xdr:row>
      <xdr:rowOff>170256</xdr:rowOff>
    </xdr:to>
    <xdr:cxnSp macro="">
      <xdr:nvCxnSpPr>
        <xdr:cNvPr id="414" name="直線コネクタ 413"/>
        <xdr:cNvCxnSpPr/>
      </xdr:nvCxnSpPr>
      <xdr:spPr>
        <a:xfrm>
          <a:off x="6972300" y="13306089"/>
          <a:ext cx="889000" cy="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144183</xdr:rowOff>
    </xdr:from>
    <xdr:to>
      <xdr:col>55</xdr:col>
      <xdr:colOff>50800</xdr:colOff>
      <xdr:row>78</xdr:row>
      <xdr:rowOff>74333</xdr:rowOff>
    </xdr:to>
    <xdr:sp macro="" textlink="">
      <xdr:nvSpPr>
        <xdr:cNvPr id="424" name="楕円 423"/>
        <xdr:cNvSpPr/>
      </xdr:nvSpPr>
      <xdr:spPr>
        <a:xfrm>
          <a:off x="10426700" y="13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122610</xdr:rowOff>
    </xdr:from>
    <xdr:ext cx="534377" cy="259045"/>
    <xdr:sp macro="" textlink="">
      <xdr:nvSpPr>
        <xdr:cNvPr id="425" name="商工費該当値テキスト"/>
        <xdr:cNvSpPr txBox="1"/>
      </xdr:nvSpPr>
      <xdr:spPr>
        <a:xfrm>
          <a:off x="10528300" y="133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151155</xdr:rowOff>
    </xdr:from>
    <xdr:to>
      <xdr:col>50</xdr:col>
      <xdr:colOff>165100</xdr:colOff>
      <xdr:row>78</xdr:row>
      <xdr:rowOff>81305</xdr:rowOff>
    </xdr:to>
    <xdr:sp macro="" textlink="">
      <xdr:nvSpPr>
        <xdr:cNvPr id="426" name="楕円 425"/>
        <xdr:cNvSpPr/>
      </xdr:nvSpPr>
      <xdr:spPr>
        <a:xfrm>
          <a:off x="9588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72432</xdr:rowOff>
    </xdr:from>
    <xdr:ext cx="469744" cy="259045"/>
    <xdr:sp macro="" textlink="">
      <xdr:nvSpPr>
        <xdr:cNvPr id="427" name="テキスト ボックス 426"/>
        <xdr:cNvSpPr txBox="1"/>
      </xdr:nvSpPr>
      <xdr:spPr>
        <a:xfrm>
          <a:off x="9404428" y="1344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114236</xdr:rowOff>
    </xdr:from>
    <xdr:to>
      <xdr:col>46</xdr:col>
      <xdr:colOff>38100</xdr:colOff>
      <xdr:row>78</xdr:row>
      <xdr:rowOff>44386</xdr:rowOff>
    </xdr:to>
    <xdr:sp macro="" textlink="">
      <xdr:nvSpPr>
        <xdr:cNvPr id="428" name="楕円 427"/>
        <xdr:cNvSpPr/>
      </xdr:nvSpPr>
      <xdr:spPr>
        <a:xfrm>
          <a:off x="8699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35513</xdr:rowOff>
    </xdr:from>
    <xdr:ext cx="534377" cy="259045"/>
    <xdr:sp macro="" textlink="">
      <xdr:nvSpPr>
        <xdr:cNvPr id="429" name="テキスト ボックス 428"/>
        <xdr:cNvSpPr txBox="1"/>
      </xdr:nvSpPr>
      <xdr:spPr>
        <a:xfrm>
          <a:off x="8483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119456</xdr:rowOff>
    </xdr:from>
    <xdr:to>
      <xdr:col>41</xdr:col>
      <xdr:colOff>101600</xdr:colOff>
      <xdr:row>78</xdr:row>
      <xdr:rowOff>49606</xdr:rowOff>
    </xdr:to>
    <xdr:sp macro="" textlink="">
      <xdr:nvSpPr>
        <xdr:cNvPr id="430" name="楕円 429"/>
        <xdr:cNvSpPr/>
      </xdr:nvSpPr>
      <xdr:spPr>
        <a:xfrm>
          <a:off x="7810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40733</xdr:rowOff>
    </xdr:from>
    <xdr:ext cx="534377" cy="259045"/>
    <xdr:sp macro="" textlink="">
      <xdr:nvSpPr>
        <xdr:cNvPr id="431" name="テキスト ボックス 430"/>
        <xdr:cNvSpPr txBox="1"/>
      </xdr:nvSpPr>
      <xdr:spPr>
        <a:xfrm>
          <a:off x="7594111" y="13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53639</xdr:rowOff>
    </xdr:from>
    <xdr:to>
      <xdr:col>36</xdr:col>
      <xdr:colOff>165100</xdr:colOff>
      <xdr:row>77</xdr:row>
      <xdr:rowOff>155239</xdr:rowOff>
    </xdr:to>
    <xdr:sp macro="" textlink="">
      <xdr:nvSpPr>
        <xdr:cNvPr id="432" name="楕円 431"/>
        <xdr:cNvSpPr/>
      </xdr:nvSpPr>
      <xdr:spPr>
        <a:xfrm>
          <a:off x="6921500" y="132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146366</xdr:rowOff>
    </xdr:from>
    <xdr:ext cx="534377" cy="259045"/>
    <xdr:sp macro="" textlink="">
      <xdr:nvSpPr>
        <xdr:cNvPr id="433" name="テキスト ボックス 432"/>
        <xdr:cNvSpPr txBox="1"/>
      </xdr:nvSpPr>
      <xdr:spPr>
        <a:xfrm>
          <a:off x="6705111" y="133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61838</xdr:rowOff>
    </xdr:from>
    <xdr:to>
      <xdr:col>55</xdr:col>
      <xdr:colOff>0</xdr:colOff>
      <xdr:row>98</xdr:row>
      <xdr:rowOff>64559</xdr:rowOff>
    </xdr:to>
    <xdr:cxnSp macro="">
      <xdr:nvCxnSpPr>
        <xdr:cNvPr id="462" name="直線コネクタ 461"/>
        <xdr:cNvCxnSpPr/>
      </xdr:nvCxnSpPr>
      <xdr:spPr>
        <a:xfrm flipV="1">
          <a:off x="9639300" y="16863938"/>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12550</xdr:rowOff>
    </xdr:from>
    <xdr:to>
      <xdr:col>50</xdr:col>
      <xdr:colOff>114300</xdr:colOff>
      <xdr:row>98</xdr:row>
      <xdr:rowOff>64559</xdr:rowOff>
    </xdr:to>
    <xdr:cxnSp macro="">
      <xdr:nvCxnSpPr>
        <xdr:cNvPr id="465" name="直線コネクタ 464"/>
        <xdr:cNvCxnSpPr/>
      </xdr:nvCxnSpPr>
      <xdr:spPr>
        <a:xfrm>
          <a:off x="8750300" y="16814650"/>
          <a:ext cx="889000" cy="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12550</xdr:rowOff>
    </xdr:from>
    <xdr:to>
      <xdr:col>45</xdr:col>
      <xdr:colOff>177800</xdr:colOff>
      <xdr:row>98</xdr:row>
      <xdr:rowOff>45932</xdr:rowOff>
    </xdr:to>
    <xdr:cxnSp macro="">
      <xdr:nvCxnSpPr>
        <xdr:cNvPr id="468" name="直線コネクタ 467"/>
        <xdr:cNvCxnSpPr/>
      </xdr:nvCxnSpPr>
      <xdr:spPr>
        <a:xfrm flipV="1">
          <a:off x="7861300" y="16814650"/>
          <a:ext cx="889000" cy="3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45932</xdr:rowOff>
    </xdr:from>
    <xdr:to>
      <xdr:col>41</xdr:col>
      <xdr:colOff>50800</xdr:colOff>
      <xdr:row>98</xdr:row>
      <xdr:rowOff>61686</xdr:rowOff>
    </xdr:to>
    <xdr:cxnSp macro="">
      <xdr:nvCxnSpPr>
        <xdr:cNvPr id="471" name="直線コネクタ 470"/>
        <xdr:cNvCxnSpPr/>
      </xdr:nvCxnSpPr>
      <xdr:spPr>
        <a:xfrm flipV="1">
          <a:off x="6972300" y="16848032"/>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11038</xdr:rowOff>
    </xdr:from>
    <xdr:to>
      <xdr:col>55</xdr:col>
      <xdr:colOff>50800</xdr:colOff>
      <xdr:row>98</xdr:row>
      <xdr:rowOff>112638</xdr:rowOff>
    </xdr:to>
    <xdr:sp macro="" textlink="">
      <xdr:nvSpPr>
        <xdr:cNvPr id="481" name="楕円 480"/>
        <xdr:cNvSpPr/>
      </xdr:nvSpPr>
      <xdr:spPr>
        <a:xfrm>
          <a:off x="10426700" y="168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97415</xdr:rowOff>
    </xdr:from>
    <xdr:ext cx="534377" cy="259045"/>
    <xdr:sp macro="" textlink="">
      <xdr:nvSpPr>
        <xdr:cNvPr id="482" name="土木費該当値テキスト"/>
        <xdr:cNvSpPr txBox="1"/>
      </xdr:nvSpPr>
      <xdr:spPr>
        <a:xfrm>
          <a:off x="10528300" y="167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13759</xdr:rowOff>
    </xdr:from>
    <xdr:to>
      <xdr:col>50</xdr:col>
      <xdr:colOff>165100</xdr:colOff>
      <xdr:row>98</xdr:row>
      <xdr:rowOff>115359</xdr:rowOff>
    </xdr:to>
    <xdr:sp macro="" textlink="">
      <xdr:nvSpPr>
        <xdr:cNvPr id="483" name="楕円 482"/>
        <xdr:cNvSpPr/>
      </xdr:nvSpPr>
      <xdr:spPr>
        <a:xfrm>
          <a:off x="9588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106486</xdr:rowOff>
    </xdr:from>
    <xdr:ext cx="534377" cy="259045"/>
    <xdr:sp macro="" textlink="">
      <xdr:nvSpPr>
        <xdr:cNvPr id="484" name="テキスト ボックス 483"/>
        <xdr:cNvSpPr txBox="1"/>
      </xdr:nvSpPr>
      <xdr:spPr>
        <a:xfrm>
          <a:off x="9372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133200</xdr:rowOff>
    </xdr:from>
    <xdr:to>
      <xdr:col>46</xdr:col>
      <xdr:colOff>38100</xdr:colOff>
      <xdr:row>98</xdr:row>
      <xdr:rowOff>63350</xdr:rowOff>
    </xdr:to>
    <xdr:sp macro="" textlink="">
      <xdr:nvSpPr>
        <xdr:cNvPr id="485" name="楕円 484"/>
        <xdr:cNvSpPr/>
      </xdr:nvSpPr>
      <xdr:spPr>
        <a:xfrm>
          <a:off x="8699500" y="167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54477</xdr:rowOff>
    </xdr:from>
    <xdr:ext cx="534377" cy="259045"/>
    <xdr:sp macro="" textlink="">
      <xdr:nvSpPr>
        <xdr:cNvPr id="486" name="テキスト ボックス 485"/>
        <xdr:cNvSpPr txBox="1"/>
      </xdr:nvSpPr>
      <xdr:spPr>
        <a:xfrm>
          <a:off x="8483111" y="168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166582</xdr:rowOff>
    </xdr:from>
    <xdr:to>
      <xdr:col>41</xdr:col>
      <xdr:colOff>101600</xdr:colOff>
      <xdr:row>98</xdr:row>
      <xdr:rowOff>96732</xdr:rowOff>
    </xdr:to>
    <xdr:sp macro="" textlink="">
      <xdr:nvSpPr>
        <xdr:cNvPr id="487" name="楕円 486"/>
        <xdr:cNvSpPr/>
      </xdr:nvSpPr>
      <xdr:spPr>
        <a:xfrm>
          <a:off x="7810500" y="167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87859</xdr:rowOff>
    </xdr:from>
    <xdr:ext cx="534377" cy="259045"/>
    <xdr:sp macro="" textlink="">
      <xdr:nvSpPr>
        <xdr:cNvPr id="488" name="テキスト ボックス 487"/>
        <xdr:cNvSpPr txBox="1"/>
      </xdr:nvSpPr>
      <xdr:spPr>
        <a:xfrm>
          <a:off x="7594111" y="168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10886</xdr:rowOff>
    </xdr:from>
    <xdr:to>
      <xdr:col>36</xdr:col>
      <xdr:colOff>165100</xdr:colOff>
      <xdr:row>98</xdr:row>
      <xdr:rowOff>112486</xdr:rowOff>
    </xdr:to>
    <xdr:sp macro="" textlink="">
      <xdr:nvSpPr>
        <xdr:cNvPr id="489" name="楕円 488"/>
        <xdr:cNvSpPr/>
      </xdr:nvSpPr>
      <xdr:spPr>
        <a:xfrm>
          <a:off x="6921500" y="168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103613</xdr:rowOff>
    </xdr:from>
    <xdr:ext cx="534377" cy="259045"/>
    <xdr:sp macro="" textlink="">
      <xdr:nvSpPr>
        <xdr:cNvPr id="490" name="テキスト ボックス 489"/>
        <xdr:cNvSpPr txBox="1"/>
      </xdr:nvSpPr>
      <xdr:spPr>
        <a:xfrm>
          <a:off x="6705111" y="169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118085</xdr:rowOff>
    </xdr:from>
    <xdr:to>
      <xdr:col>85</xdr:col>
      <xdr:colOff>127000</xdr:colOff>
      <xdr:row>37</xdr:row>
      <xdr:rowOff>128105</xdr:rowOff>
    </xdr:to>
    <xdr:cxnSp macro="">
      <xdr:nvCxnSpPr>
        <xdr:cNvPr id="519" name="直線コネクタ 518"/>
        <xdr:cNvCxnSpPr/>
      </xdr:nvCxnSpPr>
      <xdr:spPr>
        <a:xfrm>
          <a:off x="15481300" y="6461735"/>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118085</xdr:rowOff>
    </xdr:from>
    <xdr:to>
      <xdr:col>81</xdr:col>
      <xdr:colOff>50800</xdr:colOff>
      <xdr:row>37</xdr:row>
      <xdr:rowOff>122771</xdr:rowOff>
    </xdr:to>
    <xdr:cxnSp macro="">
      <xdr:nvCxnSpPr>
        <xdr:cNvPr id="522" name="直線コネクタ 521"/>
        <xdr:cNvCxnSpPr/>
      </xdr:nvCxnSpPr>
      <xdr:spPr>
        <a:xfrm flipV="1">
          <a:off x="14592300" y="646173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106210</xdr:rowOff>
    </xdr:from>
    <xdr:to>
      <xdr:col>76</xdr:col>
      <xdr:colOff>114300</xdr:colOff>
      <xdr:row>37</xdr:row>
      <xdr:rowOff>122771</xdr:rowOff>
    </xdr:to>
    <xdr:cxnSp macro="">
      <xdr:nvCxnSpPr>
        <xdr:cNvPr id="525" name="直線コネクタ 524"/>
        <xdr:cNvCxnSpPr/>
      </xdr:nvCxnSpPr>
      <xdr:spPr>
        <a:xfrm>
          <a:off x="13703300" y="6449860"/>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94590</xdr:rowOff>
    </xdr:from>
    <xdr:to>
      <xdr:col>71</xdr:col>
      <xdr:colOff>177800</xdr:colOff>
      <xdr:row>37</xdr:row>
      <xdr:rowOff>106210</xdr:rowOff>
    </xdr:to>
    <xdr:cxnSp macro="">
      <xdr:nvCxnSpPr>
        <xdr:cNvPr id="528" name="直線コネクタ 527"/>
        <xdr:cNvCxnSpPr/>
      </xdr:nvCxnSpPr>
      <xdr:spPr>
        <a:xfrm>
          <a:off x="12814300" y="643824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77305</xdr:rowOff>
    </xdr:from>
    <xdr:to>
      <xdr:col>85</xdr:col>
      <xdr:colOff>177800</xdr:colOff>
      <xdr:row>38</xdr:row>
      <xdr:rowOff>7455</xdr:rowOff>
    </xdr:to>
    <xdr:sp macro="" textlink="">
      <xdr:nvSpPr>
        <xdr:cNvPr id="538" name="楕円 537"/>
        <xdr:cNvSpPr/>
      </xdr:nvSpPr>
      <xdr:spPr>
        <a:xfrm>
          <a:off x="16268700" y="64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163682</xdr:rowOff>
    </xdr:from>
    <xdr:ext cx="534377" cy="259045"/>
    <xdr:sp macro="" textlink="">
      <xdr:nvSpPr>
        <xdr:cNvPr id="539" name="消防費該当値テキスト"/>
        <xdr:cNvSpPr txBox="1"/>
      </xdr:nvSpPr>
      <xdr:spPr>
        <a:xfrm>
          <a:off x="16370300" y="63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67285</xdr:rowOff>
    </xdr:from>
    <xdr:to>
      <xdr:col>81</xdr:col>
      <xdr:colOff>101600</xdr:colOff>
      <xdr:row>37</xdr:row>
      <xdr:rowOff>168884</xdr:rowOff>
    </xdr:to>
    <xdr:sp macro="" textlink="">
      <xdr:nvSpPr>
        <xdr:cNvPr id="540" name="楕円 539"/>
        <xdr:cNvSpPr/>
      </xdr:nvSpPr>
      <xdr:spPr>
        <a:xfrm>
          <a:off x="15430500" y="6410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160011</xdr:rowOff>
    </xdr:from>
    <xdr:ext cx="534377" cy="259045"/>
    <xdr:sp macro="" textlink="">
      <xdr:nvSpPr>
        <xdr:cNvPr id="541" name="テキスト ボックス 540"/>
        <xdr:cNvSpPr txBox="1"/>
      </xdr:nvSpPr>
      <xdr:spPr>
        <a:xfrm>
          <a:off x="15214111" y="65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71971</xdr:rowOff>
    </xdr:from>
    <xdr:to>
      <xdr:col>76</xdr:col>
      <xdr:colOff>165100</xdr:colOff>
      <xdr:row>38</xdr:row>
      <xdr:rowOff>2121</xdr:rowOff>
    </xdr:to>
    <xdr:sp macro="" textlink="">
      <xdr:nvSpPr>
        <xdr:cNvPr id="542" name="楕円 541"/>
        <xdr:cNvSpPr/>
      </xdr:nvSpPr>
      <xdr:spPr>
        <a:xfrm>
          <a:off x="14541500" y="64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164698</xdr:rowOff>
    </xdr:from>
    <xdr:ext cx="534377" cy="259045"/>
    <xdr:sp macro="" textlink="">
      <xdr:nvSpPr>
        <xdr:cNvPr id="543" name="テキスト ボックス 542"/>
        <xdr:cNvSpPr txBox="1"/>
      </xdr:nvSpPr>
      <xdr:spPr>
        <a:xfrm>
          <a:off x="14325111" y="65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55410</xdr:rowOff>
    </xdr:from>
    <xdr:to>
      <xdr:col>72</xdr:col>
      <xdr:colOff>38100</xdr:colOff>
      <xdr:row>37</xdr:row>
      <xdr:rowOff>157010</xdr:rowOff>
    </xdr:to>
    <xdr:sp macro="" textlink="">
      <xdr:nvSpPr>
        <xdr:cNvPr id="544" name="楕円 543"/>
        <xdr:cNvSpPr/>
      </xdr:nvSpPr>
      <xdr:spPr>
        <a:xfrm>
          <a:off x="13652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148137</xdr:rowOff>
    </xdr:from>
    <xdr:ext cx="534377" cy="259045"/>
    <xdr:sp macro="" textlink="">
      <xdr:nvSpPr>
        <xdr:cNvPr id="545" name="テキスト ボックス 544"/>
        <xdr:cNvSpPr txBox="1"/>
      </xdr:nvSpPr>
      <xdr:spPr>
        <a:xfrm>
          <a:off x="13436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43790</xdr:rowOff>
    </xdr:from>
    <xdr:to>
      <xdr:col>67</xdr:col>
      <xdr:colOff>101600</xdr:colOff>
      <xdr:row>37</xdr:row>
      <xdr:rowOff>145390</xdr:rowOff>
    </xdr:to>
    <xdr:sp macro="" textlink="">
      <xdr:nvSpPr>
        <xdr:cNvPr id="546" name="楕円 545"/>
        <xdr:cNvSpPr/>
      </xdr:nvSpPr>
      <xdr:spPr>
        <a:xfrm>
          <a:off x="12763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136517</xdr:rowOff>
    </xdr:from>
    <xdr:ext cx="534377" cy="259045"/>
    <xdr:sp macro="" textlink="">
      <xdr:nvSpPr>
        <xdr:cNvPr id="547" name="テキスト ボックス 546"/>
        <xdr:cNvSpPr txBox="1"/>
      </xdr:nvSpPr>
      <xdr:spPr>
        <a:xfrm>
          <a:off x="12547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59298</xdr:rowOff>
    </xdr:from>
    <xdr:to>
      <xdr:col>85</xdr:col>
      <xdr:colOff>127000</xdr:colOff>
      <xdr:row>55</xdr:row>
      <xdr:rowOff>116889</xdr:rowOff>
    </xdr:to>
    <xdr:cxnSp macro="">
      <xdr:nvCxnSpPr>
        <xdr:cNvPr id="579" name="直線コネクタ 578"/>
        <xdr:cNvCxnSpPr/>
      </xdr:nvCxnSpPr>
      <xdr:spPr>
        <a:xfrm flipV="1">
          <a:off x="15481300" y="9489048"/>
          <a:ext cx="838200" cy="5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0" name="教育費平均値テキスト"/>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116889</xdr:rowOff>
    </xdr:from>
    <xdr:to>
      <xdr:col>81</xdr:col>
      <xdr:colOff>50800</xdr:colOff>
      <xdr:row>55</xdr:row>
      <xdr:rowOff>126702</xdr:rowOff>
    </xdr:to>
    <xdr:cxnSp macro="">
      <xdr:nvCxnSpPr>
        <xdr:cNvPr id="582" name="直線コネクタ 581"/>
        <xdr:cNvCxnSpPr/>
      </xdr:nvCxnSpPr>
      <xdr:spPr>
        <a:xfrm flipV="1">
          <a:off x="14592300" y="9546639"/>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4" name="テキスト ボックス 583"/>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94029</xdr:rowOff>
    </xdr:from>
    <xdr:to>
      <xdr:col>76</xdr:col>
      <xdr:colOff>114300</xdr:colOff>
      <xdr:row>55</xdr:row>
      <xdr:rowOff>126702</xdr:rowOff>
    </xdr:to>
    <xdr:cxnSp macro="">
      <xdr:nvCxnSpPr>
        <xdr:cNvPr id="585" name="直線コネクタ 584"/>
        <xdr:cNvCxnSpPr/>
      </xdr:nvCxnSpPr>
      <xdr:spPr>
        <a:xfrm>
          <a:off x="13703300" y="9523779"/>
          <a:ext cx="889000" cy="3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147472</xdr:rowOff>
    </xdr:from>
    <xdr:to>
      <xdr:col>71</xdr:col>
      <xdr:colOff>177800</xdr:colOff>
      <xdr:row>55</xdr:row>
      <xdr:rowOff>94029</xdr:rowOff>
    </xdr:to>
    <xdr:cxnSp macro="">
      <xdr:nvCxnSpPr>
        <xdr:cNvPr id="588" name="直線コネクタ 587"/>
        <xdr:cNvCxnSpPr/>
      </xdr:nvCxnSpPr>
      <xdr:spPr>
        <a:xfrm>
          <a:off x="12814300" y="9234322"/>
          <a:ext cx="889000" cy="28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8498</xdr:rowOff>
    </xdr:from>
    <xdr:to>
      <xdr:col>85</xdr:col>
      <xdr:colOff>177800</xdr:colOff>
      <xdr:row>55</xdr:row>
      <xdr:rowOff>110098</xdr:rowOff>
    </xdr:to>
    <xdr:sp macro="" textlink="">
      <xdr:nvSpPr>
        <xdr:cNvPr id="598" name="楕円 597"/>
        <xdr:cNvSpPr/>
      </xdr:nvSpPr>
      <xdr:spPr>
        <a:xfrm>
          <a:off x="16268700" y="94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31375</xdr:rowOff>
    </xdr:from>
    <xdr:ext cx="534377" cy="259045"/>
    <xdr:sp macro="" textlink="">
      <xdr:nvSpPr>
        <xdr:cNvPr id="599" name="教育費該当値テキスト"/>
        <xdr:cNvSpPr txBox="1"/>
      </xdr:nvSpPr>
      <xdr:spPr>
        <a:xfrm>
          <a:off x="16370300" y="92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66089</xdr:rowOff>
    </xdr:from>
    <xdr:to>
      <xdr:col>81</xdr:col>
      <xdr:colOff>101600</xdr:colOff>
      <xdr:row>55</xdr:row>
      <xdr:rowOff>167689</xdr:rowOff>
    </xdr:to>
    <xdr:sp macro="" textlink="">
      <xdr:nvSpPr>
        <xdr:cNvPr id="600" name="楕円 599"/>
        <xdr:cNvSpPr/>
      </xdr:nvSpPr>
      <xdr:spPr>
        <a:xfrm>
          <a:off x="15430500" y="94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12766</xdr:rowOff>
    </xdr:from>
    <xdr:ext cx="534377" cy="259045"/>
    <xdr:sp macro="" textlink="">
      <xdr:nvSpPr>
        <xdr:cNvPr id="601" name="テキスト ボックス 600"/>
        <xdr:cNvSpPr txBox="1"/>
      </xdr:nvSpPr>
      <xdr:spPr>
        <a:xfrm>
          <a:off x="15214111" y="92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75902</xdr:rowOff>
    </xdr:from>
    <xdr:to>
      <xdr:col>76</xdr:col>
      <xdr:colOff>165100</xdr:colOff>
      <xdr:row>56</xdr:row>
      <xdr:rowOff>6052</xdr:rowOff>
    </xdr:to>
    <xdr:sp macro="" textlink="">
      <xdr:nvSpPr>
        <xdr:cNvPr id="602" name="楕円 601"/>
        <xdr:cNvSpPr/>
      </xdr:nvSpPr>
      <xdr:spPr>
        <a:xfrm>
          <a:off x="14541500" y="9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22579</xdr:rowOff>
    </xdr:from>
    <xdr:ext cx="534377" cy="259045"/>
    <xdr:sp macro="" textlink="">
      <xdr:nvSpPr>
        <xdr:cNvPr id="603" name="テキスト ボックス 602"/>
        <xdr:cNvSpPr txBox="1"/>
      </xdr:nvSpPr>
      <xdr:spPr>
        <a:xfrm>
          <a:off x="14325111" y="9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43229</xdr:rowOff>
    </xdr:from>
    <xdr:to>
      <xdr:col>72</xdr:col>
      <xdr:colOff>38100</xdr:colOff>
      <xdr:row>55</xdr:row>
      <xdr:rowOff>144829</xdr:rowOff>
    </xdr:to>
    <xdr:sp macro="" textlink="">
      <xdr:nvSpPr>
        <xdr:cNvPr id="604" name="楕円 603"/>
        <xdr:cNvSpPr/>
      </xdr:nvSpPr>
      <xdr:spPr>
        <a:xfrm>
          <a:off x="13652500" y="9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161356</xdr:rowOff>
    </xdr:from>
    <xdr:ext cx="534377" cy="259045"/>
    <xdr:sp macro="" textlink="">
      <xdr:nvSpPr>
        <xdr:cNvPr id="605" name="テキスト ボックス 604"/>
        <xdr:cNvSpPr txBox="1"/>
      </xdr:nvSpPr>
      <xdr:spPr>
        <a:xfrm>
          <a:off x="13436111" y="92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96672</xdr:rowOff>
    </xdr:from>
    <xdr:to>
      <xdr:col>67</xdr:col>
      <xdr:colOff>101600</xdr:colOff>
      <xdr:row>54</xdr:row>
      <xdr:rowOff>26822</xdr:rowOff>
    </xdr:to>
    <xdr:sp macro="" textlink="">
      <xdr:nvSpPr>
        <xdr:cNvPr id="606" name="楕円 605"/>
        <xdr:cNvSpPr/>
      </xdr:nvSpPr>
      <xdr:spPr>
        <a:xfrm>
          <a:off x="12763500" y="91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43349</xdr:rowOff>
    </xdr:from>
    <xdr:ext cx="534377" cy="259045"/>
    <xdr:sp macro="" textlink="">
      <xdr:nvSpPr>
        <xdr:cNvPr id="607" name="テキスト ボックス 606"/>
        <xdr:cNvSpPr txBox="1"/>
      </xdr:nvSpPr>
      <xdr:spPr>
        <a:xfrm>
          <a:off x="12547111" y="89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21667</xdr:rowOff>
    </xdr:from>
    <xdr:to>
      <xdr:col>85</xdr:col>
      <xdr:colOff>127000</xdr:colOff>
      <xdr:row>79</xdr:row>
      <xdr:rowOff>42241</xdr:rowOff>
    </xdr:to>
    <xdr:cxnSp macro="">
      <xdr:nvCxnSpPr>
        <xdr:cNvPr id="636" name="直線コネクタ 635"/>
        <xdr:cNvCxnSpPr/>
      </xdr:nvCxnSpPr>
      <xdr:spPr>
        <a:xfrm flipV="1">
          <a:off x="15481300" y="1356621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160350</xdr:rowOff>
    </xdr:from>
    <xdr:to>
      <xdr:col>81</xdr:col>
      <xdr:colOff>50800</xdr:colOff>
      <xdr:row>79</xdr:row>
      <xdr:rowOff>42241</xdr:rowOff>
    </xdr:to>
    <xdr:cxnSp macro="">
      <xdr:nvCxnSpPr>
        <xdr:cNvPr id="639" name="直線コネクタ 638"/>
        <xdr:cNvCxnSpPr/>
      </xdr:nvCxnSpPr>
      <xdr:spPr>
        <a:xfrm>
          <a:off x="14592300" y="1353345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160350</xdr:rowOff>
    </xdr:from>
    <xdr:to>
      <xdr:col>76</xdr:col>
      <xdr:colOff>114300</xdr:colOff>
      <xdr:row>78</xdr:row>
      <xdr:rowOff>169399</xdr:rowOff>
    </xdr:to>
    <xdr:cxnSp macro="">
      <xdr:nvCxnSpPr>
        <xdr:cNvPr id="642" name="直線コネクタ 641"/>
        <xdr:cNvCxnSpPr/>
      </xdr:nvCxnSpPr>
      <xdr:spPr>
        <a:xfrm flipV="1">
          <a:off x="13703300" y="1353345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125964</xdr:rowOff>
    </xdr:from>
    <xdr:to>
      <xdr:col>71</xdr:col>
      <xdr:colOff>177800</xdr:colOff>
      <xdr:row>78</xdr:row>
      <xdr:rowOff>169399</xdr:rowOff>
    </xdr:to>
    <xdr:cxnSp macro="">
      <xdr:nvCxnSpPr>
        <xdr:cNvPr id="645" name="直線コネクタ 644"/>
        <xdr:cNvCxnSpPr/>
      </xdr:nvCxnSpPr>
      <xdr:spPr>
        <a:xfrm>
          <a:off x="12814300" y="13499064"/>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142317</xdr:rowOff>
    </xdr:from>
    <xdr:to>
      <xdr:col>85</xdr:col>
      <xdr:colOff>177800</xdr:colOff>
      <xdr:row>79</xdr:row>
      <xdr:rowOff>72467</xdr:rowOff>
    </xdr:to>
    <xdr:sp macro="" textlink="">
      <xdr:nvSpPr>
        <xdr:cNvPr id="655" name="楕円 654"/>
        <xdr:cNvSpPr/>
      </xdr:nvSpPr>
      <xdr:spPr>
        <a:xfrm>
          <a:off x="16268700" y="135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57244</xdr:rowOff>
    </xdr:from>
    <xdr:ext cx="469744" cy="259045"/>
    <xdr:sp macro="" textlink="">
      <xdr:nvSpPr>
        <xdr:cNvPr id="656" name="災害復旧費該当値テキスト"/>
        <xdr:cNvSpPr txBox="1"/>
      </xdr:nvSpPr>
      <xdr:spPr>
        <a:xfrm>
          <a:off x="16370300" y="1343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162891</xdr:rowOff>
    </xdr:from>
    <xdr:to>
      <xdr:col>81</xdr:col>
      <xdr:colOff>101600</xdr:colOff>
      <xdr:row>79</xdr:row>
      <xdr:rowOff>93041</xdr:rowOff>
    </xdr:to>
    <xdr:sp macro="" textlink="">
      <xdr:nvSpPr>
        <xdr:cNvPr id="657" name="楕円 656"/>
        <xdr:cNvSpPr/>
      </xdr:nvSpPr>
      <xdr:spPr>
        <a:xfrm>
          <a:off x="15430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84168</xdr:rowOff>
    </xdr:from>
    <xdr:ext cx="378565" cy="259045"/>
    <xdr:sp macro="" textlink="">
      <xdr:nvSpPr>
        <xdr:cNvPr id="658" name="テキスト ボックス 657"/>
        <xdr:cNvSpPr txBox="1"/>
      </xdr:nvSpPr>
      <xdr:spPr>
        <a:xfrm>
          <a:off x="15292017" y="13628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109550</xdr:rowOff>
    </xdr:from>
    <xdr:to>
      <xdr:col>76</xdr:col>
      <xdr:colOff>165100</xdr:colOff>
      <xdr:row>79</xdr:row>
      <xdr:rowOff>39700</xdr:rowOff>
    </xdr:to>
    <xdr:sp macro="" textlink="">
      <xdr:nvSpPr>
        <xdr:cNvPr id="659" name="楕円 658"/>
        <xdr:cNvSpPr/>
      </xdr:nvSpPr>
      <xdr:spPr>
        <a:xfrm>
          <a:off x="14541500" y="13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30827</xdr:rowOff>
    </xdr:from>
    <xdr:ext cx="469744" cy="259045"/>
    <xdr:sp macro="" textlink="">
      <xdr:nvSpPr>
        <xdr:cNvPr id="660" name="テキスト ボックス 659"/>
        <xdr:cNvSpPr txBox="1"/>
      </xdr:nvSpPr>
      <xdr:spPr>
        <a:xfrm>
          <a:off x="14357428" y="135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118599</xdr:rowOff>
    </xdr:from>
    <xdr:to>
      <xdr:col>72</xdr:col>
      <xdr:colOff>38100</xdr:colOff>
      <xdr:row>79</xdr:row>
      <xdr:rowOff>48749</xdr:rowOff>
    </xdr:to>
    <xdr:sp macro="" textlink="">
      <xdr:nvSpPr>
        <xdr:cNvPr id="661" name="楕円 660"/>
        <xdr:cNvSpPr/>
      </xdr:nvSpPr>
      <xdr:spPr>
        <a:xfrm>
          <a:off x="13652500" y="13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39876</xdr:rowOff>
    </xdr:from>
    <xdr:ext cx="469744" cy="259045"/>
    <xdr:sp macro="" textlink="">
      <xdr:nvSpPr>
        <xdr:cNvPr id="662" name="テキスト ボックス 661"/>
        <xdr:cNvSpPr txBox="1"/>
      </xdr:nvSpPr>
      <xdr:spPr>
        <a:xfrm>
          <a:off x="13468428" y="1358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75164</xdr:rowOff>
    </xdr:from>
    <xdr:to>
      <xdr:col>67</xdr:col>
      <xdr:colOff>101600</xdr:colOff>
      <xdr:row>79</xdr:row>
      <xdr:rowOff>5314</xdr:rowOff>
    </xdr:to>
    <xdr:sp macro="" textlink="">
      <xdr:nvSpPr>
        <xdr:cNvPr id="663" name="楕円 662"/>
        <xdr:cNvSpPr/>
      </xdr:nvSpPr>
      <xdr:spPr>
        <a:xfrm>
          <a:off x="12763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21841</xdr:rowOff>
    </xdr:from>
    <xdr:ext cx="469744" cy="259045"/>
    <xdr:sp macro="" textlink="">
      <xdr:nvSpPr>
        <xdr:cNvPr id="664" name="テキスト ボックス 663"/>
        <xdr:cNvSpPr txBox="1"/>
      </xdr:nvSpPr>
      <xdr:spPr>
        <a:xfrm>
          <a:off x="12579428" y="132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158535</xdr:rowOff>
    </xdr:from>
    <xdr:to>
      <xdr:col>85</xdr:col>
      <xdr:colOff>127000</xdr:colOff>
      <xdr:row>95</xdr:row>
      <xdr:rowOff>164643</xdr:rowOff>
    </xdr:to>
    <xdr:cxnSp macro="">
      <xdr:nvCxnSpPr>
        <xdr:cNvPr id="694" name="直線コネクタ 693"/>
        <xdr:cNvCxnSpPr/>
      </xdr:nvCxnSpPr>
      <xdr:spPr>
        <a:xfrm flipV="1">
          <a:off x="15481300" y="16446285"/>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164643</xdr:rowOff>
    </xdr:from>
    <xdr:to>
      <xdr:col>81</xdr:col>
      <xdr:colOff>50800</xdr:colOff>
      <xdr:row>96</xdr:row>
      <xdr:rowOff>5017</xdr:rowOff>
    </xdr:to>
    <xdr:cxnSp macro="">
      <xdr:nvCxnSpPr>
        <xdr:cNvPr id="697" name="直線コネクタ 696"/>
        <xdr:cNvCxnSpPr/>
      </xdr:nvCxnSpPr>
      <xdr:spPr>
        <a:xfrm flipV="1">
          <a:off x="14592300" y="1645239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5017</xdr:rowOff>
    </xdr:from>
    <xdr:to>
      <xdr:col>76</xdr:col>
      <xdr:colOff>114300</xdr:colOff>
      <xdr:row>96</xdr:row>
      <xdr:rowOff>9461</xdr:rowOff>
    </xdr:to>
    <xdr:cxnSp macro="">
      <xdr:nvCxnSpPr>
        <xdr:cNvPr id="700" name="直線コネクタ 699"/>
        <xdr:cNvCxnSpPr/>
      </xdr:nvCxnSpPr>
      <xdr:spPr>
        <a:xfrm flipV="1">
          <a:off x="13703300" y="1646421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9461</xdr:rowOff>
    </xdr:from>
    <xdr:to>
      <xdr:col>71</xdr:col>
      <xdr:colOff>177800</xdr:colOff>
      <xdr:row>96</xdr:row>
      <xdr:rowOff>60758</xdr:rowOff>
    </xdr:to>
    <xdr:cxnSp macro="">
      <xdr:nvCxnSpPr>
        <xdr:cNvPr id="703" name="直線コネクタ 702"/>
        <xdr:cNvCxnSpPr/>
      </xdr:nvCxnSpPr>
      <xdr:spPr>
        <a:xfrm flipV="1">
          <a:off x="12814300" y="1646866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107735</xdr:rowOff>
    </xdr:from>
    <xdr:to>
      <xdr:col>85</xdr:col>
      <xdr:colOff>177800</xdr:colOff>
      <xdr:row>96</xdr:row>
      <xdr:rowOff>37885</xdr:rowOff>
    </xdr:to>
    <xdr:sp macro="" textlink="">
      <xdr:nvSpPr>
        <xdr:cNvPr id="713" name="楕円 712"/>
        <xdr:cNvSpPr/>
      </xdr:nvSpPr>
      <xdr:spPr>
        <a:xfrm>
          <a:off x="16268700" y="16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130612</xdr:rowOff>
    </xdr:from>
    <xdr:ext cx="534377" cy="259045"/>
    <xdr:sp macro="" textlink="">
      <xdr:nvSpPr>
        <xdr:cNvPr id="714" name="公債費該当値テキスト"/>
        <xdr:cNvSpPr txBox="1"/>
      </xdr:nvSpPr>
      <xdr:spPr>
        <a:xfrm>
          <a:off x="16370300" y="162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113843</xdr:rowOff>
    </xdr:from>
    <xdr:to>
      <xdr:col>81</xdr:col>
      <xdr:colOff>101600</xdr:colOff>
      <xdr:row>96</xdr:row>
      <xdr:rowOff>43993</xdr:rowOff>
    </xdr:to>
    <xdr:sp macro="" textlink="">
      <xdr:nvSpPr>
        <xdr:cNvPr id="715" name="楕円 714"/>
        <xdr:cNvSpPr/>
      </xdr:nvSpPr>
      <xdr:spPr>
        <a:xfrm>
          <a:off x="15430500" y="164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60520</xdr:rowOff>
    </xdr:from>
    <xdr:ext cx="534377" cy="259045"/>
    <xdr:sp macro="" textlink="">
      <xdr:nvSpPr>
        <xdr:cNvPr id="716" name="テキスト ボックス 715"/>
        <xdr:cNvSpPr txBox="1"/>
      </xdr:nvSpPr>
      <xdr:spPr>
        <a:xfrm>
          <a:off x="15214111" y="161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125667</xdr:rowOff>
    </xdr:from>
    <xdr:to>
      <xdr:col>76</xdr:col>
      <xdr:colOff>165100</xdr:colOff>
      <xdr:row>96</xdr:row>
      <xdr:rowOff>55817</xdr:rowOff>
    </xdr:to>
    <xdr:sp macro="" textlink="">
      <xdr:nvSpPr>
        <xdr:cNvPr id="717" name="楕円 716"/>
        <xdr:cNvSpPr/>
      </xdr:nvSpPr>
      <xdr:spPr>
        <a:xfrm>
          <a:off x="14541500" y="164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72344</xdr:rowOff>
    </xdr:from>
    <xdr:ext cx="534377" cy="259045"/>
    <xdr:sp macro="" textlink="">
      <xdr:nvSpPr>
        <xdr:cNvPr id="718" name="テキスト ボックス 717"/>
        <xdr:cNvSpPr txBox="1"/>
      </xdr:nvSpPr>
      <xdr:spPr>
        <a:xfrm>
          <a:off x="14325111" y="161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130111</xdr:rowOff>
    </xdr:from>
    <xdr:to>
      <xdr:col>72</xdr:col>
      <xdr:colOff>38100</xdr:colOff>
      <xdr:row>96</xdr:row>
      <xdr:rowOff>60261</xdr:rowOff>
    </xdr:to>
    <xdr:sp macro="" textlink="">
      <xdr:nvSpPr>
        <xdr:cNvPr id="719" name="楕円 718"/>
        <xdr:cNvSpPr/>
      </xdr:nvSpPr>
      <xdr:spPr>
        <a:xfrm>
          <a:off x="13652500" y="164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76788</xdr:rowOff>
    </xdr:from>
    <xdr:ext cx="534377" cy="259045"/>
    <xdr:sp macro="" textlink="">
      <xdr:nvSpPr>
        <xdr:cNvPr id="720" name="テキスト ボックス 719"/>
        <xdr:cNvSpPr txBox="1"/>
      </xdr:nvSpPr>
      <xdr:spPr>
        <a:xfrm>
          <a:off x="13436111" y="161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9958</xdr:rowOff>
    </xdr:from>
    <xdr:to>
      <xdr:col>67</xdr:col>
      <xdr:colOff>101600</xdr:colOff>
      <xdr:row>96</xdr:row>
      <xdr:rowOff>111558</xdr:rowOff>
    </xdr:to>
    <xdr:sp macro="" textlink="">
      <xdr:nvSpPr>
        <xdr:cNvPr id="721" name="楕円 720"/>
        <xdr:cNvSpPr/>
      </xdr:nvSpPr>
      <xdr:spPr>
        <a:xfrm>
          <a:off x="12763500" y="16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128085</xdr:rowOff>
    </xdr:from>
    <xdr:ext cx="534377" cy="259045"/>
    <xdr:sp macro="" textlink="">
      <xdr:nvSpPr>
        <xdr:cNvPr id="722" name="テキスト ボックス 721"/>
        <xdr:cNvSpPr txBox="1"/>
      </xdr:nvSpPr>
      <xdr:spPr>
        <a:xfrm>
          <a:off x="12547111" y="162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・議会費、教育費、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平均及び、類似団体平均と比較して一人当たりのコストが高い状況となって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いる。特に、義務的経費である公債費が高額であり、他の事業を縮小せざるを得ない状況もあるため、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起債額の上限設定により公債費の縮減に努めていく。</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民生費、衛生費、商工費、土木費、災害復旧費は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全国平均、県平均及び、類似団体平均と比較して一人当たりのコストが低い状況であり、特に民生費が顕著である。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財政調整基金については、令和元年度の残高が前年度と比較して</a:t>
          </a:r>
          <a:r>
            <a:rPr kumimoji="1" lang="en-US" altLang="ja-JP" sz="1400">
              <a:latin typeface="ＭＳ ゴシック" pitchFamily="49" charset="-128"/>
              <a:ea typeface="ＭＳ ゴシック" pitchFamily="49" charset="-128"/>
            </a:rPr>
            <a:t>213,832</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309,332</a:t>
          </a:r>
          <a:r>
            <a:rPr kumimoji="1" lang="ja-JP" altLang="en-US" sz="1400">
              <a:latin typeface="ＭＳ ゴシック" pitchFamily="49" charset="-128"/>
              <a:ea typeface="ＭＳ ゴシック" pitchFamily="49" charset="-128"/>
            </a:rPr>
            <a:t>千円となり、僅少な状況であった平成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年度から順調に積立を実施できている。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一般的に標準財政規模の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割が適正とされていることから、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千万円を目標に、決算剰余金の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の額の積立を確実に実施する等、今後も健全な行財政運営に努めていく。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令和元年度の合計は、前年度と比較して</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減少した。要因としては、一般会計の歳出において、財政調整基金への積立や扶助費の伸び、国庫補助事業や災害復旧事業に伴う支出の増と、繰越事業に伴う繰越財源が多く発生したことにより、前年度と比較して</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ポイント減少したことによるものである。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人口減少等により町税の減収が見込まれるのと、高額な公債費に加え坂下厚生総合病院の建設負担金の支出が予定されていることから、ふるさと納税などの自主財源の確保に努め、基金の積立を計画的に行う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財政健全化アクションプランや行政経営改革プラン、公共施設等総合管理計画個別施設計画などに基づきながら、効率的・効果的な行財政運営に努めていく。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介護保険、国民健康保険、後期高齢者医療については、高齢化に伴う医療・介護給付の増により、</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一般会計からの繰出金が</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増加する</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見込みであることから、予防事業等の推進により給付の適正化を図る必要がある。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また、水道事業、下水道事業、農業集落排水事業については、今後、施設の維持更新に係る経費が</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増加する</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見込みであることから、使用料や事業計画の見直しなどにより安定的な経営となるよう取り組む必要がある。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L29" sqref="L29:P2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7486061</v>
      </c>
      <c r="BO4" s="431"/>
      <c r="BP4" s="431"/>
      <c r="BQ4" s="431"/>
      <c r="BR4" s="431"/>
      <c r="BS4" s="431"/>
      <c r="BT4" s="431"/>
      <c r="BU4" s="432"/>
      <c r="BV4" s="430">
        <v>7456645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7199790</v>
      </c>
      <c r="BO5" s="468"/>
      <c r="BP5" s="468"/>
      <c r="BQ5" s="468"/>
      <c r="BR5" s="468"/>
      <c r="BS5" s="468"/>
      <c r="BT5" s="468"/>
      <c r="BU5" s="469"/>
      <c r="BV5" s="467">
        <v>7120468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89.5</v>
      </c>
      <c r="CU5" s="465"/>
      <c r="CV5" s="465"/>
      <c r="CW5" s="465"/>
      <c r="CX5" s="465"/>
      <c r="CY5" s="465"/>
      <c r="CZ5" s="465"/>
      <c r="DA5" s="466"/>
      <c r="DB5" s="464">
        <v>90.2</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286271</v>
      </c>
      <c r="BO6" s="468"/>
      <c r="BP6" s="468"/>
      <c r="BQ6" s="468"/>
      <c r="BR6" s="468"/>
      <c r="BS6" s="468"/>
      <c r="BT6" s="468"/>
      <c r="BU6" s="469"/>
      <c r="BV6" s="467">
        <v>336177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93.1</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41368</v>
      </c>
      <c r="BO7" s="468"/>
      <c r="BP7" s="468"/>
      <c r="BQ7" s="468"/>
      <c r="BR7" s="468"/>
      <c r="BS7" s="468"/>
      <c r="BT7" s="468"/>
      <c r="BU7" s="469"/>
      <c r="BV7" s="467">
        <v>8836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4808699</v>
      </c>
      <c r="CU7" s="468"/>
      <c r="CV7" s="468"/>
      <c r="CW7" s="468"/>
      <c r="CX7" s="468"/>
      <c r="CY7" s="468"/>
      <c r="CZ7" s="468"/>
      <c r="DA7" s="469"/>
      <c r="DB7" s="467">
        <v>4821841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104</v>
      </c>
      <c r="AV8" s="500"/>
      <c r="AW8" s="500"/>
      <c r="AX8" s="500"/>
      <c r="AY8" s="501" t="s">
        <v>108</v>
      </c>
      <c r="AZ8" s="502"/>
      <c r="BA8" s="502"/>
      <c r="BB8" s="502"/>
      <c r="BC8" s="502"/>
      <c r="BD8" s="502"/>
      <c r="BE8" s="502"/>
      <c r="BF8" s="502"/>
      <c r="BG8" s="502"/>
      <c r="BH8" s="502"/>
      <c r="BI8" s="502"/>
      <c r="BJ8" s="502"/>
      <c r="BK8" s="502"/>
      <c r="BL8" s="502"/>
      <c r="BM8" s="503"/>
      <c r="BN8" s="467">
        <v>244903</v>
      </c>
      <c r="BO8" s="468"/>
      <c r="BP8" s="468"/>
      <c r="BQ8" s="468"/>
      <c r="BR8" s="468"/>
      <c r="BS8" s="468"/>
      <c r="BT8" s="468"/>
      <c r="BU8" s="469"/>
      <c r="BV8" s="467">
        <v>327341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16303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-82438</v>
      </c>
      <c r="BO9" s="468"/>
      <c r="BP9" s="468"/>
      <c r="BQ9" s="468"/>
      <c r="BR9" s="468"/>
      <c r="BS9" s="468"/>
      <c r="BT9" s="468"/>
      <c r="BU9" s="469"/>
      <c r="BV9" s="467">
        <v>202360</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20.7</v>
      </c>
      <c r="CU9" s="465"/>
      <c r="CV9" s="465"/>
      <c r="CW9" s="465"/>
      <c r="CX9" s="465"/>
      <c r="CY9" s="465"/>
      <c r="CZ9" s="465"/>
      <c r="DA9" s="466"/>
      <c r="DB9" s="464">
        <v>21.1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17360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234719</v>
      </c>
      <c r="BO10" s="468"/>
      <c r="BP10" s="468"/>
      <c r="BQ10" s="468"/>
      <c r="BR10" s="468"/>
      <c r="BS10" s="468"/>
      <c r="BT10" s="468"/>
      <c r="BU10" s="469"/>
      <c r="BV10" s="467">
        <v>91505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c r="A12" s="187"/>
      <c r="B12" s="527" t="s">
        <v>127</v>
      </c>
      <c r="C12" s="528"/>
      <c r="D12" s="528"/>
      <c r="E12" s="528"/>
      <c r="F12" s="528"/>
      <c r="G12" s="528"/>
      <c r="H12" s="528"/>
      <c r="I12" s="528"/>
      <c r="J12" s="528"/>
      <c r="K12" s="529"/>
      <c r="L12" s="536" t="s">
        <v>128</v>
      </c>
      <c r="M12" s="537"/>
      <c r="N12" s="537"/>
      <c r="O12" s="537"/>
      <c r="P12" s="537"/>
      <c r="Q12" s="538"/>
      <c r="R12" s="539">
        <v>15768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20887</v>
      </c>
      <c r="BO12" s="468"/>
      <c r="BP12" s="468"/>
      <c r="BQ12" s="468"/>
      <c r="BR12" s="468"/>
      <c r="BS12" s="468"/>
      <c r="BT12" s="468"/>
      <c r="BU12" s="469"/>
      <c r="BV12" s="467">
        <v>16539</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15631</v>
      </c>
      <c r="S13" s="552"/>
      <c r="T13" s="552"/>
      <c r="U13" s="552"/>
      <c r="V13" s="553"/>
      <c r="W13" s="483" t="s">
        <v>138</v>
      </c>
      <c r="X13" s="484"/>
      <c r="Y13" s="484"/>
      <c r="Z13" s="484"/>
      <c r="AA13" s="484"/>
      <c r="AB13" s="474"/>
      <c r="AC13" s="518">
        <v>1278</v>
      </c>
      <c r="AD13" s="519"/>
      <c r="AE13" s="519"/>
      <c r="AF13" s="519"/>
      <c r="AG13" s="561"/>
      <c r="AH13" s="518">
        <v>1367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131394</v>
      </c>
      <c r="BO13" s="468"/>
      <c r="BP13" s="468"/>
      <c r="BQ13" s="468"/>
      <c r="BR13" s="468"/>
      <c r="BS13" s="468"/>
      <c r="BT13" s="468"/>
      <c r="BU13" s="469"/>
      <c r="BV13" s="467">
        <v>277326</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13.3</v>
      </c>
      <c r="CU13" s="465"/>
      <c r="CV13" s="465"/>
      <c r="CW13" s="465"/>
      <c r="CX13" s="465"/>
      <c r="CY13" s="465"/>
      <c r="CZ13" s="465"/>
      <c r="DA13" s="466"/>
      <c r="DB13" s="464">
        <v>13.7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16106</v>
      </c>
      <c r="S14" s="552"/>
      <c r="T14" s="552"/>
      <c r="U14" s="552"/>
      <c r="V14" s="553"/>
      <c r="W14" s="457"/>
      <c r="X14" s="458"/>
      <c r="Y14" s="458"/>
      <c r="Z14" s="458"/>
      <c r="AA14" s="458"/>
      <c r="AB14" s="447"/>
      <c r="AC14" s="554">
        <v>15</v>
      </c>
      <c r="AD14" s="555"/>
      <c r="AE14" s="555"/>
      <c r="AF14" s="555"/>
      <c r="AG14" s="556"/>
      <c r="AH14" s="554">
        <v>15.9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87.4</v>
      </c>
      <c r="CU14" s="566"/>
      <c r="CV14" s="566"/>
      <c r="CW14" s="566"/>
      <c r="CX14" s="566"/>
      <c r="CY14" s="566"/>
      <c r="CZ14" s="566"/>
      <c r="DA14" s="567"/>
      <c r="DB14" s="565">
        <v>97.3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15944</v>
      </c>
      <c r="S15" s="552"/>
      <c r="T15" s="552"/>
      <c r="U15" s="552"/>
      <c r="V15" s="553"/>
      <c r="W15" s="483" t="s">
        <v>145</v>
      </c>
      <c r="X15" s="484"/>
      <c r="Y15" s="484"/>
      <c r="Z15" s="484"/>
      <c r="AA15" s="484"/>
      <c r="AB15" s="474"/>
      <c r="AC15" s="518">
        <v>2330</v>
      </c>
      <c r="AD15" s="519"/>
      <c r="AE15" s="519"/>
      <c r="AF15" s="519"/>
      <c r="AG15" s="561"/>
      <c r="AH15" s="518">
        <v>2283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1613710</v>
      </c>
      <c r="BO15" s="431"/>
      <c r="BP15" s="431"/>
      <c r="BQ15" s="431"/>
      <c r="BR15" s="431"/>
      <c r="BS15" s="431"/>
      <c r="BT15" s="431"/>
      <c r="BU15" s="432"/>
      <c r="BV15" s="430">
        <v>1609632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27.4</v>
      </c>
      <c r="AD16" s="555"/>
      <c r="AE16" s="555"/>
      <c r="AF16" s="555"/>
      <c r="AG16" s="556"/>
      <c r="AH16" s="554">
        <v>26.6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4204612</v>
      </c>
      <c r="BO16" s="468"/>
      <c r="BP16" s="468"/>
      <c r="BQ16" s="468"/>
      <c r="BR16" s="468"/>
      <c r="BS16" s="468"/>
      <c r="BT16" s="468"/>
      <c r="BU16" s="469"/>
      <c r="BV16" s="467">
        <v>4154193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4894</v>
      </c>
      <c r="AD17" s="519"/>
      <c r="AE17" s="519"/>
      <c r="AF17" s="519"/>
      <c r="AG17" s="561"/>
      <c r="AH17" s="518">
        <v>4938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2034796</v>
      </c>
      <c r="BO17" s="468"/>
      <c r="BP17" s="468"/>
      <c r="BQ17" s="468"/>
      <c r="BR17" s="468"/>
      <c r="BS17" s="468"/>
      <c r="BT17" s="468"/>
      <c r="BU17" s="469"/>
      <c r="BV17" s="467">
        <v>2032920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91.59</v>
      </c>
      <c r="M18" s="583"/>
      <c r="N18" s="583"/>
      <c r="O18" s="583"/>
      <c r="P18" s="583"/>
      <c r="Q18" s="583"/>
      <c r="R18" s="584"/>
      <c r="S18" s="584"/>
      <c r="T18" s="584"/>
      <c r="U18" s="584"/>
      <c r="V18" s="585"/>
      <c r="W18" s="485"/>
      <c r="X18" s="486"/>
      <c r="Y18" s="486"/>
      <c r="Z18" s="486"/>
      <c r="AA18" s="486"/>
      <c r="AB18" s="477"/>
      <c r="AC18" s="586">
        <v>57.6</v>
      </c>
      <c r="AD18" s="587"/>
      <c r="AE18" s="587"/>
      <c r="AF18" s="587"/>
      <c r="AG18" s="588"/>
      <c r="AH18" s="586">
        <v>57.5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4347229</v>
      </c>
      <c r="BO18" s="468"/>
      <c r="BP18" s="468"/>
      <c r="BQ18" s="468"/>
      <c r="BR18" s="468"/>
      <c r="BS18" s="468"/>
      <c r="BT18" s="468"/>
      <c r="BU18" s="469"/>
      <c r="BV18" s="467">
        <v>4364587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178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5508438</v>
      </c>
      <c r="BO19" s="468"/>
      <c r="BP19" s="468"/>
      <c r="BQ19" s="468"/>
      <c r="BR19" s="468"/>
      <c r="BS19" s="468"/>
      <c r="BT19" s="468"/>
      <c r="BU19" s="469"/>
      <c r="BV19" s="467">
        <v>5481293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5391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8526376</v>
      </c>
      <c r="BO23" s="468"/>
      <c r="BP23" s="468"/>
      <c r="BQ23" s="468"/>
      <c r="BR23" s="468"/>
      <c r="BS23" s="468"/>
      <c r="BT23" s="468"/>
      <c r="BU23" s="469"/>
      <c r="BV23" s="467">
        <v>9140152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5572</v>
      </c>
      <c r="R24" s="519"/>
      <c r="S24" s="519"/>
      <c r="T24" s="519"/>
      <c r="U24" s="519"/>
      <c r="V24" s="561"/>
      <c r="W24" s="620"/>
      <c r="X24" s="608"/>
      <c r="Y24" s="609"/>
      <c r="Z24" s="517" t="s">
        <v>169</v>
      </c>
      <c r="AA24" s="497"/>
      <c r="AB24" s="497"/>
      <c r="AC24" s="497"/>
      <c r="AD24" s="497"/>
      <c r="AE24" s="497"/>
      <c r="AF24" s="497"/>
      <c r="AG24" s="498"/>
      <c r="AH24" s="518">
        <v>128</v>
      </c>
      <c r="AI24" s="519"/>
      <c r="AJ24" s="519"/>
      <c r="AK24" s="519"/>
      <c r="AL24" s="561"/>
      <c r="AM24" s="518">
        <v>395520</v>
      </c>
      <c r="AN24" s="519"/>
      <c r="AO24" s="519"/>
      <c r="AP24" s="519"/>
      <c r="AQ24" s="519"/>
      <c r="AR24" s="561"/>
      <c r="AS24" s="518">
        <v>3090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7439195</v>
      </c>
      <c r="BO24" s="468"/>
      <c r="BP24" s="468"/>
      <c r="BQ24" s="468"/>
      <c r="BR24" s="468"/>
      <c r="BS24" s="468"/>
      <c r="BT24" s="468"/>
      <c r="BU24" s="469"/>
      <c r="BV24" s="467">
        <v>7969127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5440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126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257277</v>
      </c>
      <c r="BO25" s="431"/>
      <c r="BP25" s="431"/>
      <c r="BQ25" s="431"/>
      <c r="BR25" s="431"/>
      <c r="BS25" s="431"/>
      <c r="BT25" s="431"/>
      <c r="BU25" s="432"/>
      <c r="BV25" s="430">
        <v>400567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5092</v>
      </c>
      <c r="R26" s="519"/>
      <c r="S26" s="519"/>
      <c r="T26" s="519"/>
      <c r="U26" s="519"/>
      <c r="V26" s="561"/>
      <c r="W26" s="620"/>
      <c r="X26" s="608"/>
      <c r="Y26" s="609"/>
      <c r="Z26" s="517" t="s">
        <v>176</v>
      </c>
      <c r="AA26" s="630"/>
      <c r="AB26" s="630"/>
      <c r="AC26" s="630"/>
      <c r="AD26" s="630"/>
      <c r="AE26" s="630"/>
      <c r="AF26" s="630"/>
      <c r="AG26" s="631"/>
      <c r="AH26" s="518" t="s">
        <v>173</v>
      </c>
      <c r="AI26" s="519"/>
      <c r="AJ26" s="519"/>
      <c r="AK26" s="519"/>
      <c r="AL26" s="561"/>
      <c r="AM26" s="518" t="s">
        <v>173</v>
      </c>
      <c r="AN26" s="519"/>
      <c r="AO26" s="519"/>
      <c r="AP26" s="519"/>
      <c r="AQ26" s="519"/>
      <c r="AR26" s="561"/>
      <c r="AS26" s="518" t="s">
        <v>126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2990</v>
      </c>
      <c r="R27" s="519"/>
      <c r="S27" s="519"/>
      <c r="T27" s="519"/>
      <c r="U27" s="519"/>
      <c r="V27" s="561"/>
      <c r="W27" s="620"/>
      <c r="X27" s="608"/>
      <c r="Y27" s="609"/>
      <c r="Z27" s="517" t="s">
        <v>179</v>
      </c>
      <c r="AA27" s="497"/>
      <c r="AB27" s="497"/>
      <c r="AC27" s="497"/>
      <c r="AD27" s="497"/>
      <c r="AE27" s="497"/>
      <c r="AF27" s="497"/>
      <c r="AG27" s="498"/>
      <c r="AH27" s="518">
        <v>20</v>
      </c>
      <c r="AI27" s="519"/>
      <c r="AJ27" s="519"/>
      <c r="AK27" s="519"/>
      <c r="AL27" s="561"/>
      <c r="AM27" s="518">
        <v>55500</v>
      </c>
      <c r="AN27" s="519"/>
      <c r="AO27" s="519"/>
      <c r="AP27" s="519"/>
      <c r="AQ27" s="519"/>
      <c r="AR27" s="561"/>
      <c r="AS27" s="518">
        <v>2775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283910</v>
      </c>
      <c r="BO27" s="644"/>
      <c r="BP27" s="644"/>
      <c r="BQ27" s="644"/>
      <c r="BR27" s="644"/>
      <c r="BS27" s="644"/>
      <c r="BT27" s="644"/>
      <c r="BU27" s="645"/>
      <c r="BV27" s="643">
        <v>283910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2420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126</v>
      </c>
      <c r="AN28" s="519"/>
      <c r="AO28" s="519"/>
      <c r="AP28" s="519"/>
      <c r="AQ28" s="519"/>
      <c r="AR28" s="561"/>
      <c r="AS28" s="518" t="s">
        <v>173</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309332</v>
      </c>
      <c r="BO28" s="431"/>
      <c r="BP28" s="431"/>
      <c r="BQ28" s="431"/>
      <c r="BR28" s="431"/>
      <c r="BS28" s="431"/>
      <c r="BT28" s="431"/>
      <c r="BU28" s="432"/>
      <c r="BV28" s="430">
        <v>95500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12</v>
      </c>
      <c r="M29" s="519"/>
      <c r="N29" s="519"/>
      <c r="O29" s="519"/>
      <c r="P29" s="561"/>
      <c r="Q29" s="518">
        <v>2210</v>
      </c>
      <c r="R29" s="519"/>
      <c r="S29" s="519"/>
      <c r="T29" s="519"/>
      <c r="U29" s="519"/>
      <c r="V29" s="561"/>
      <c r="W29" s="621"/>
      <c r="X29" s="622"/>
      <c r="Y29" s="623"/>
      <c r="Z29" s="517" t="s">
        <v>185</v>
      </c>
      <c r="AA29" s="497"/>
      <c r="AB29" s="497"/>
      <c r="AC29" s="497"/>
      <c r="AD29" s="497"/>
      <c r="AE29" s="497"/>
      <c r="AF29" s="497"/>
      <c r="AG29" s="498"/>
      <c r="AH29" s="518">
        <v>148</v>
      </c>
      <c r="AI29" s="519"/>
      <c r="AJ29" s="519"/>
      <c r="AK29" s="519"/>
      <c r="AL29" s="561"/>
      <c r="AM29" s="518">
        <v>451020</v>
      </c>
      <c r="AN29" s="519"/>
      <c r="AO29" s="519"/>
      <c r="AP29" s="519"/>
      <c r="AQ29" s="519"/>
      <c r="AR29" s="561"/>
      <c r="AS29" s="518">
        <v>3047</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5</v>
      </c>
      <c r="BO29" s="468"/>
      <c r="BP29" s="468"/>
      <c r="BQ29" s="468"/>
      <c r="BR29" s="468"/>
      <c r="BS29" s="468"/>
      <c r="BT29" s="468"/>
      <c r="BU29" s="469"/>
      <c r="BV29" s="467">
        <v>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348853</v>
      </c>
      <c r="BO30" s="644"/>
      <c r="BP30" s="644"/>
      <c r="BQ30" s="644"/>
      <c r="BR30" s="644"/>
      <c r="BS30" s="644"/>
      <c r="BT30" s="644"/>
      <c r="BU30" s="645"/>
      <c r="BV30" s="643">
        <v>323197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会津若松地方広域市町村圏整備組合一般会計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株式会社会津ばんげ公共サービス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坂下東第一地区土地区画整理事業特別会計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会津若松地方広域市町村圏整備組合水道用水供給事業会計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会津若松地方土地開発公社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福島県市町村総合事務組合一般会計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株式会社湯川会津坂下</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福島県市町村総合事務組合消防補償等特別会計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福島県市町村総合事務組合消防賞じゅつ金特別会計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福島県市町村総合事務組合非常勤職員公務災害補償特別会計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福島県市町村総合事務組合自治会館管理特別会計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福島県後期高齢者医療広域連合一般会計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福島県後期高齢者医療広域連合後期高齢者医療特別会計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oGjUAjfN/VdBjBIaxu6D9cmSIfgSDaj1lMw9ZvpmfupIpoJvhupaf/TKsYPIe2O9I0+v7v1o72J6NdZ4TDlC+Q==" saltValue="grXDGklsJ2KDLbh1kgoc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562</v>
      </c>
      <c r="D34" s="1248"/>
      <c r="E34" s="1249"/>
      <c r="F34" s="32">
        <v>13.96</v>
      </c>
      <c r="G34" s="33">
        <v>14.28</v>
      </c>
      <c r="H34" s="33">
        <v>14.83</v>
      </c>
      <c r="I34" s="33">
        <v>14.38</v>
      </c>
      <c r="J34" s="34">
        <v>14.81</v>
      </c>
      <c r="K34" s="22"/>
      <c r="L34" s="22"/>
      <c r="M34" s="22"/>
      <c r="N34" s="22"/>
      <c r="O34" s="22"/>
      <c r="P34" s="22"/>
    </row>
    <row r="35" spans="1:16" ht="39" customHeight="1">
      <c r="A35" s="22"/>
      <c r="B35" s="35"/>
      <c r="C35" s="1242" t="s">
        <v>563</v>
      </c>
      <c r="D35" s="1243"/>
      <c r="E35" s="1244"/>
      <c r="F35" s="36">
        <v>6.03</v>
      </c>
      <c r="G35" s="37">
        <v>2.57</v>
      </c>
      <c r="H35" s="37">
        <v>2.59</v>
      </c>
      <c r="I35" s="37">
        <v>6.78</v>
      </c>
      <c r="J35" s="38">
        <v>5.09</v>
      </c>
      <c r="K35" s="22"/>
      <c r="L35" s="22"/>
      <c r="M35" s="22"/>
      <c r="N35" s="22"/>
      <c r="O35" s="22"/>
      <c r="P35" s="22"/>
    </row>
    <row r="36" spans="1:16" ht="39" customHeight="1">
      <c r="A36" s="22"/>
      <c r="B36" s="35"/>
      <c r="C36" s="1242" t="s">
        <v>564</v>
      </c>
      <c r="D36" s="1243"/>
      <c r="E36" s="1244"/>
      <c r="F36" s="36">
        <v>0.53</v>
      </c>
      <c r="G36" s="37">
        <v>1.97</v>
      </c>
      <c r="H36" s="37">
        <v>2</v>
      </c>
      <c r="I36" s="37">
        <v>2.67</v>
      </c>
      <c r="J36" s="38">
        <v>2.62</v>
      </c>
      <c r="K36" s="22"/>
      <c r="L36" s="22"/>
      <c r="M36" s="22"/>
      <c r="N36" s="22"/>
      <c r="O36" s="22"/>
      <c r="P36" s="22"/>
    </row>
    <row r="37" spans="1:16" ht="39" customHeight="1">
      <c r="A37" s="22"/>
      <c r="B37" s="35"/>
      <c r="C37" s="1242" t="s">
        <v>565</v>
      </c>
      <c r="D37" s="1243"/>
      <c r="E37" s="1244"/>
      <c r="F37" s="36">
        <v>1.57</v>
      </c>
      <c r="G37" s="37">
        <v>1.64</v>
      </c>
      <c r="H37" s="37">
        <v>3.39</v>
      </c>
      <c r="I37" s="37">
        <v>2.27</v>
      </c>
      <c r="J37" s="38">
        <v>2.61</v>
      </c>
      <c r="K37" s="22"/>
      <c r="L37" s="22"/>
      <c r="M37" s="22"/>
      <c r="N37" s="22"/>
      <c r="O37" s="22"/>
      <c r="P37" s="22"/>
    </row>
    <row r="38" spans="1:16" ht="39" customHeight="1">
      <c r="A38" s="22"/>
      <c r="B38" s="35"/>
      <c r="C38" s="1242" t="s">
        <v>566</v>
      </c>
      <c r="D38" s="1243"/>
      <c r="E38" s="1244"/>
      <c r="F38" s="36">
        <v>0</v>
      </c>
      <c r="G38" s="37">
        <v>0</v>
      </c>
      <c r="H38" s="37">
        <v>0</v>
      </c>
      <c r="I38" s="37">
        <v>0</v>
      </c>
      <c r="J38" s="38">
        <v>0.02</v>
      </c>
      <c r="K38" s="22"/>
      <c r="L38" s="22"/>
      <c r="M38" s="22"/>
      <c r="N38" s="22"/>
      <c r="O38" s="22"/>
      <c r="P38" s="22"/>
    </row>
    <row r="39" spans="1:16" ht="39" customHeight="1">
      <c r="A39" s="22"/>
      <c r="B39" s="35"/>
      <c r="C39" s="1242" t="s">
        <v>567</v>
      </c>
      <c r="D39" s="1243"/>
      <c r="E39" s="1244"/>
      <c r="F39" s="36">
        <v>0</v>
      </c>
      <c r="G39" s="37">
        <v>0</v>
      </c>
      <c r="H39" s="37">
        <v>0</v>
      </c>
      <c r="I39" s="37">
        <v>0</v>
      </c>
      <c r="J39" s="38">
        <v>0</v>
      </c>
      <c r="K39" s="22"/>
      <c r="L39" s="22"/>
      <c r="M39" s="22"/>
      <c r="N39" s="22"/>
      <c r="O39" s="22"/>
      <c r="P39" s="22"/>
    </row>
    <row r="40" spans="1:16" ht="39" customHeight="1">
      <c r="A40" s="22"/>
      <c r="B40" s="35"/>
      <c r="C40" s="1242" t="s">
        <v>568</v>
      </c>
      <c r="D40" s="1243"/>
      <c r="E40" s="1244"/>
      <c r="F40" s="36">
        <v>0</v>
      </c>
      <c r="G40" s="37">
        <v>0</v>
      </c>
      <c r="H40" s="37">
        <v>0</v>
      </c>
      <c r="I40" s="37">
        <v>0</v>
      </c>
      <c r="J40" s="38">
        <v>0</v>
      </c>
      <c r="K40" s="22"/>
      <c r="L40" s="22"/>
      <c r="M40" s="22"/>
      <c r="N40" s="22"/>
      <c r="O40" s="22"/>
      <c r="P40" s="22"/>
    </row>
    <row r="41" spans="1:16" ht="39" customHeight="1">
      <c r="A41" s="22"/>
      <c r="B41" s="35"/>
      <c r="C41" s="1242" t="s">
        <v>569</v>
      </c>
      <c r="D41" s="1243"/>
      <c r="E41" s="1244"/>
      <c r="F41" s="36">
        <v>0</v>
      </c>
      <c r="G41" s="37">
        <v>0</v>
      </c>
      <c r="H41" s="37">
        <v>0</v>
      </c>
      <c r="I41" s="37">
        <v>0</v>
      </c>
      <c r="J41" s="38">
        <v>0</v>
      </c>
      <c r="K41" s="22"/>
      <c r="L41" s="22"/>
      <c r="M41" s="22"/>
      <c r="N41" s="22"/>
      <c r="O41" s="22"/>
      <c r="P41" s="22"/>
    </row>
    <row r="42" spans="1:16" ht="39" customHeight="1">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571</v>
      </c>
      <c r="D43" s="1246"/>
      <c r="E43" s="1247"/>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6qV2y5phZ3VQoDAfGIc3tzjsPZ2A1501x06tYYpDkB3sG7j9HVzwNfxn7K9k66KpKc5zusrh0g/ADiaxIv0nA==" saltValue="VGadaUxSUZeaXo7vujUR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0" t="s">
        <v>11</v>
      </c>
      <c r="C45" s="1251"/>
      <c r="D45" s="58"/>
      <c r="E45" s="1256" t="s">
        <v>12</v>
      </c>
      <c r="F45" s="1256"/>
      <c r="G45" s="1256"/>
      <c r="H45" s="1256"/>
      <c r="I45" s="1256"/>
      <c r="J45" s="1257"/>
      <c r="K45" s="59">
        <v>1158</v>
      </c>
      <c r="L45" s="60">
        <v>1211</v>
      </c>
      <c r="M45" s="60">
        <v>1208</v>
      </c>
      <c r="N45" s="60">
        <v>1200</v>
      </c>
      <c r="O45" s="61">
        <v>1183</v>
      </c>
      <c r="P45" s="48"/>
      <c r="Q45" s="48"/>
      <c r="R45" s="48"/>
      <c r="S45" s="48"/>
      <c r="T45" s="48"/>
      <c r="U45" s="48"/>
    </row>
    <row r="46" spans="1:21" ht="30.75" customHeight="1">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c r="A48" s="48"/>
      <c r="B48" s="1252"/>
      <c r="C48" s="1253"/>
      <c r="D48" s="62"/>
      <c r="E48" s="1258" t="s">
        <v>15</v>
      </c>
      <c r="F48" s="1258"/>
      <c r="G48" s="1258"/>
      <c r="H48" s="1258"/>
      <c r="I48" s="1258"/>
      <c r="J48" s="1259"/>
      <c r="K48" s="63">
        <v>147</v>
      </c>
      <c r="L48" s="64">
        <v>135</v>
      </c>
      <c r="M48" s="64">
        <v>178</v>
      </c>
      <c r="N48" s="64">
        <v>157</v>
      </c>
      <c r="O48" s="65">
        <v>161</v>
      </c>
      <c r="P48" s="48"/>
      <c r="Q48" s="48"/>
      <c r="R48" s="48"/>
      <c r="S48" s="48"/>
      <c r="T48" s="48"/>
      <c r="U48" s="48"/>
    </row>
    <row r="49" spans="1:21" ht="30.75" customHeight="1">
      <c r="A49" s="48"/>
      <c r="B49" s="1252"/>
      <c r="C49" s="1253"/>
      <c r="D49" s="62"/>
      <c r="E49" s="1258" t="s">
        <v>16</v>
      </c>
      <c r="F49" s="1258"/>
      <c r="G49" s="1258"/>
      <c r="H49" s="1258"/>
      <c r="I49" s="1258"/>
      <c r="J49" s="1259"/>
      <c r="K49" s="63">
        <v>38</v>
      </c>
      <c r="L49" s="64">
        <v>29</v>
      </c>
      <c r="M49" s="64">
        <v>19</v>
      </c>
      <c r="N49" s="64">
        <v>15</v>
      </c>
      <c r="O49" s="65">
        <v>10</v>
      </c>
      <c r="P49" s="48"/>
      <c r="Q49" s="48"/>
      <c r="R49" s="48"/>
      <c r="S49" s="48"/>
      <c r="T49" s="48"/>
      <c r="U49" s="48"/>
    </row>
    <row r="50" spans="1:21" ht="30.75" customHeight="1">
      <c r="A50" s="48"/>
      <c r="B50" s="1252"/>
      <c r="C50" s="1253"/>
      <c r="D50" s="62"/>
      <c r="E50" s="1258" t="s">
        <v>17</v>
      </c>
      <c r="F50" s="1258"/>
      <c r="G50" s="1258"/>
      <c r="H50" s="1258"/>
      <c r="I50" s="1258"/>
      <c r="J50" s="1259"/>
      <c r="K50" s="63">
        <v>70</v>
      </c>
      <c r="L50" s="64">
        <v>21</v>
      </c>
      <c r="M50" s="64">
        <v>15</v>
      </c>
      <c r="N50" s="64">
        <v>7</v>
      </c>
      <c r="O50" s="65">
        <v>2</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824</v>
      </c>
      <c r="L52" s="64">
        <v>837</v>
      </c>
      <c r="M52" s="64">
        <v>831</v>
      </c>
      <c r="N52" s="64">
        <v>841</v>
      </c>
      <c r="O52" s="65">
        <v>844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589</v>
      </c>
      <c r="L53" s="69">
        <v>559</v>
      </c>
      <c r="M53" s="69">
        <v>589</v>
      </c>
      <c r="N53" s="69">
        <v>538</v>
      </c>
      <c r="O53" s="70">
        <v>512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lLaBzBiGLhtoqn5uXa46KmAbQTWOIUvycwm60UpuAjSgzkOEl44Hiu05CL8A4IDNKjqN0iLjNGGxPnDtVh7A==" saltValue="INRc6Pe5DfNx8UtT493N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S48" sqref="S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6" t="s">
        <v>30</v>
      </c>
      <c r="C41" s="1277"/>
      <c r="D41" s="102"/>
      <c r="E41" s="1282" t="s">
        <v>31</v>
      </c>
      <c r="F41" s="1282"/>
      <c r="G41" s="1282"/>
      <c r="H41" s="1283"/>
      <c r="I41" s="103">
        <v>10702</v>
      </c>
      <c r="J41" s="104">
        <v>10213</v>
      </c>
      <c r="K41" s="104">
        <v>9695</v>
      </c>
      <c r="L41" s="104">
        <v>9140</v>
      </c>
      <c r="M41" s="105">
        <v>8526</v>
      </c>
    </row>
    <row r="42" spans="2:13" ht="27.75" customHeight="1">
      <c r="B42" s="1278"/>
      <c r="C42" s="1279"/>
      <c r="D42" s="106"/>
      <c r="E42" s="1284" t="s">
        <v>32</v>
      </c>
      <c r="F42" s="1284"/>
      <c r="G42" s="1284"/>
      <c r="H42" s="1285"/>
      <c r="I42" s="107">
        <v>43</v>
      </c>
      <c r="J42" s="108">
        <v>24</v>
      </c>
      <c r="K42" s="108">
        <v>10</v>
      </c>
      <c r="L42" s="108">
        <v>3</v>
      </c>
      <c r="M42" s="109">
        <v>2</v>
      </c>
    </row>
    <row r="43" spans="2:13" ht="27.75" customHeight="1">
      <c r="B43" s="1278"/>
      <c r="C43" s="1279"/>
      <c r="D43" s="106"/>
      <c r="E43" s="1284" t="s">
        <v>33</v>
      </c>
      <c r="F43" s="1284"/>
      <c r="G43" s="1284"/>
      <c r="H43" s="1285"/>
      <c r="I43" s="107">
        <v>1958</v>
      </c>
      <c r="J43" s="108">
        <v>1941</v>
      </c>
      <c r="K43" s="108">
        <v>2112</v>
      </c>
      <c r="L43" s="108">
        <v>2174</v>
      </c>
      <c r="M43" s="109">
        <v>2317</v>
      </c>
    </row>
    <row r="44" spans="2:13" ht="27.75" customHeight="1">
      <c r="B44" s="1278"/>
      <c r="C44" s="1279"/>
      <c r="D44" s="106"/>
      <c r="E44" s="1284" t="s">
        <v>34</v>
      </c>
      <c r="F44" s="1284"/>
      <c r="G44" s="1284"/>
      <c r="H44" s="1285"/>
      <c r="I44" s="107">
        <v>79</v>
      </c>
      <c r="J44" s="108">
        <v>53</v>
      </c>
      <c r="K44" s="108">
        <v>31</v>
      </c>
      <c r="L44" s="108">
        <v>29</v>
      </c>
      <c r="M44" s="109">
        <v>25</v>
      </c>
    </row>
    <row r="45" spans="2:13" ht="27.75" customHeight="1">
      <c r="B45" s="1278"/>
      <c r="C45" s="1279"/>
      <c r="D45" s="106"/>
      <c r="E45" s="1284" t="s">
        <v>35</v>
      </c>
      <c r="F45" s="1284"/>
      <c r="G45" s="1284"/>
      <c r="H45" s="1285"/>
      <c r="I45" s="107">
        <v>1486</v>
      </c>
      <c r="J45" s="108">
        <v>1387</v>
      </c>
      <c r="K45" s="108">
        <v>1273</v>
      </c>
      <c r="L45" s="108">
        <v>1208</v>
      </c>
      <c r="M45" s="109">
        <v>1192</v>
      </c>
    </row>
    <row r="46" spans="2:13" ht="27.75" customHeight="1">
      <c r="B46" s="1278"/>
      <c r="C46" s="1279"/>
      <c r="D46" s="110"/>
      <c r="E46" s="1284" t="s">
        <v>36</v>
      </c>
      <c r="F46" s="1284"/>
      <c r="G46" s="1284"/>
      <c r="H46" s="1285"/>
      <c r="I46" s="107" t="s">
        <v>513</v>
      </c>
      <c r="J46" s="108" t="s">
        <v>513</v>
      </c>
      <c r="K46" s="108" t="s">
        <v>513</v>
      </c>
      <c r="L46" s="108" t="s">
        <v>513</v>
      </c>
      <c r="M46" s="109" t="s">
        <v>513</v>
      </c>
    </row>
    <row r="47" spans="2:13" ht="27.75" customHeight="1">
      <c r="B47" s="1278"/>
      <c r="C47" s="1279"/>
      <c r="D47" s="111"/>
      <c r="E47" s="1286" t="s">
        <v>37</v>
      </c>
      <c r="F47" s="1287"/>
      <c r="G47" s="1287"/>
      <c r="H47" s="1288"/>
      <c r="I47" s="107" t="s">
        <v>513</v>
      </c>
      <c r="J47" s="108" t="s">
        <v>513</v>
      </c>
      <c r="K47" s="108" t="s">
        <v>513</v>
      </c>
      <c r="L47" s="108" t="s">
        <v>513</v>
      </c>
      <c r="M47" s="109" t="s">
        <v>513</v>
      </c>
    </row>
    <row r="48" spans="2:13" ht="27.75" customHeight="1">
      <c r="B48" s="1278"/>
      <c r="C48" s="1279"/>
      <c r="D48" s="106"/>
      <c r="E48" s="1284" t="s">
        <v>38</v>
      </c>
      <c r="F48" s="1284"/>
      <c r="G48" s="1284"/>
      <c r="H48" s="1285"/>
      <c r="I48" s="107" t="s">
        <v>513</v>
      </c>
      <c r="J48" s="108" t="s">
        <v>513</v>
      </c>
      <c r="K48" s="108" t="s">
        <v>513</v>
      </c>
      <c r="L48" s="108" t="s">
        <v>513</v>
      </c>
      <c r="M48" s="109" t="s">
        <v>513</v>
      </c>
    </row>
    <row r="49" spans="2:13" ht="27.75" customHeight="1">
      <c r="B49" s="1280"/>
      <c r="C49" s="1281"/>
      <c r="D49" s="106"/>
      <c r="E49" s="1284" t="s">
        <v>39</v>
      </c>
      <c r="F49" s="1284"/>
      <c r="G49" s="1284"/>
      <c r="H49" s="1285"/>
      <c r="I49" s="107" t="s">
        <v>513</v>
      </c>
      <c r="J49" s="108" t="s">
        <v>513</v>
      </c>
      <c r="K49" s="108" t="s">
        <v>513</v>
      </c>
      <c r="L49" s="108" t="s">
        <v>513</v>
      </c>
      <c r="M49" s="109" t="s">
        <v>513</v>
      </c>
    </row>
    <row r="50" spans="2:13" ht="27.75" customHeight="1">
      <c r="B50" s="1289" t="s">
        <v>40</v>
      </c>
      <c r="C50" s="1290"/>
      <c r="D50" s="112"/>
      <c r="E50" s="1284" t="s">
        <v>41</v>
      </c>
      <c r="F50" s="1284"/>
      <c r="G50" s="1284"/>
      <c r="H50" s="1285"/>
      <c r="I50" s="107">
        <v>437</v>
      </c>
      <c r="J50" s="108">
        <v>613</v>
      </c>
      <c r="K50" s="108">
        <v>507</v>
      </c>
      <c r="L50" s="108">
        <v>542</v>
      </c>
      <c r="M50" s="109">
        <v>892</v>
      </c>
    </row>
    <row r="51" spans="2:13" ht="27.75" customHeight="1">
      <c r="B51" s="1278"/>
      <c r="C51" s="1279"/>
      <c r="D51" s="106"/>
      <c r="E51" s="1284" t="s">
        <v>42</v>
      </c>
      <c r="F51" s="1284"/>
      <c r="G51" s="1284"/>
      <c r="H51" s="1285"/>
      <c r="I51" s="107">
        <v>476</v>
      </c>
      <c r="J51" s="108">
        <v>467</v>
      </c>
      <c r="K51" s="108">
        <v>442</v>
      </c>
      <c r="L51" s="108">
        <v>430</v>
      </c>
      <c r="M51" s="109">
        <v>405</v>
      </c>
    </row>
    <row r="52" spans="2:13" ht="27.75" customHeight="1">
      <c r="B52" s="1280"/>
      <c r="C52" s="1281"/>
      <c r="D52" s="106"/>
      <c r="E52" s="1284" t="s">
        <v>43</v>
      </c>
      <c r="F52" s="1284"/>
      <c r="G52" s="1284"/>
      <c r="H52" s="1285"/>
      <c r="I52" s="107">
        <v>8366</v>
      </c>
      <c r="J52" s="108">
        <v>8140</v>
      </c>
      <c r="K52" s="108">
        <v>7904</v>
      </c>
      <c r="L52" s="108">
        <v>7663</v>
      </c>
      <c r="M52" s="109">
        <v>7258</v>
      </c>
    </row>
    <row r="53" spans="2:13" ht="27.75" customHeight="1" thickBot="1">
      <c r="B53" s="1291" t="s">
        <v>44</v>
      </c>
      <c r="C53" s="1292"/>
      <c r="D53" s="113"/>
      <c r="E53" s="1293" t="s">
        <v>45</v>
      </c>
      <c r="F53" s="1293"/>
      <c r="G53" s="1293"/>
      <c r="H53" s="1294"/>
      <c r="I53" s="114">
        <v>4989</v>
      </c>
      <c r="J53" s="115">
        <v>4397</v>
      </c>
      <c r="K53" s="115">
        <v>4267</v>
      </c>
      <c r="L53" s="115">
        <v>3919</v>
      </c>
      <c r="M53" s="116">
        <v>3507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ljQAN/1ScuTkCfWnrzfmQZIx1zxuSpAhik9VAvvTiG1r0ccF2dOLE7LtEGl87FvQogHI2wrZ8L0Fh2t75GpBA==" saltValue="RgsYFlGW1xwxtUrj07+k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O38" sqref="O3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3" t="s">
        <v>48</v>
      </c>
      <c r="D55" s="1303"/>
      <c r="E55" s="1304"/>
      <c r="F55" s="128">
        <v>21</v>
      </c>
      <c r="G55" s="128">
        <v>96</v>
      </c>
      <c r="H55" s="129">
        <v>309</v>
      </c>
    </row>
    <row r="56" spans="2:8" ht="52.5" customHeight="1">
      <c r="B56" s="130"/>
      <c r="C56" s="1305" t="s">
        <v>49</v>
      </c>
      <c r="D56" s="1305"/>
      <c r="E56" s="1306"/>
      <c r="F56" s="131">
        <v>13</v>
      </c>
      <c r="G56" s="131">
        <v>0</v>
      </c>
      <c r="H56" s="132">
        <v>0</v>
      </c>
    </row>
    <row r="57" spans="2:8" ht="53.25" customHeight="1">
      <c r="B57" s="130"/>
      <c r="C57" s="1307" t="s">
        <v>50</v>
      </c>
      <c r="D57" s="1307"/>
      <c r="E57" s="1308"/>
      <c r="F57" s="133">
        <v>349</v>
      </c>
      <c r="G57" s="133">
        <v>323</v>
      </c>
      <c r="H57" s="134">
        <v>349</v>
      </c>
    </row>
    <row r="58" spans="2:8" ht="45.75" customHeight="1">
      <c r="B58" s="135"/>
      <c r="C58" s="1295" t="s">
        <v>600</v>
      </c>
      <c r="D58" s="1296"/>
      <c r="E58" s="1297"/>
      <c r="F58" s="136">
        <v>274</v>
      </c>
      <c r="G58" s="136">
        <v>287</v>
      </c>
      <c r="H58" s="137">
        <v>290</v>
      </c>
    </row>
    <row r="59" spans="2:8" ht="45.75" customHeight="1">
      <c r="B59" s="135"/>
      <c r="C59" s="1295" t="s">
        <v>598</v>
      </c>
      <c r="D59" s="1296"/>
      <c r="E59" s="1297"/>
      <c r="F59" s="136">
        <v>22</v>
      </c>
      <c r="G59" s="136">
        <v>16</v>
      </c>
      <c r="H59" s="137">
        <v>34</v>
      </c>
    </row>
    <row r="60" spans="2:8" ht="45.75" customHeight="1">
      <c r="B60" s="135"/>
      <c r="C60" s="1295" t="s">
        <v>599</v>
      </c>
      <c r="D60" s="1296"/>
      <c r="E60" s="1297"/>
      <c r="F60" s="136">
        <v>11</v>
      </c>
      <c r="G60" s="136">
        <v>11</v>
      </c>
      <c r="H60" s="137">
        <v>14</v>
      </c>
    </row>
    <row r="61" spans="2:8" ht="45.75" customHeight="1">
      <c r="B61" s="135"/>
      <c r="C61" s="1295" t="s">
        <v>601</v>
      </c>
      <c r="D61" s="1296"/>
      <c r="E61" s="1297"/>
      <c r="F61" s="136">
        <v>8</v>
      </c>
      <c r="G61" s="136">
        <v>8</v>
      </c>
      <c r="H61" s="137">
        <v>8</v>
      </c>
    </row>
    <row r="62" spans="2:8" ht="45.75" customHeight="1" thickBot="1">
      <c r="B62" s="138"/>
      <c r="C62" s="1298" t="s">
        <v>597</v>
      </c>
      <c r="D62" s="1299"/>
      <c r="E62" s="1300"/>
      <c r="F62" s="139">
        <v>0</v>
      </c>
      <c r="G62" s="139">
        <v>0</v>
      </c>
      <c r="H62" s="140">
        <v>1</v>
      </c>
    </row>
    <row r="63" spans="2:8" ht="52.5" customHeight="1" thickBot="1">
      <c r="B63" s="141"/>
      <c r="C63" s="1301" t="s">
        <v>51</v>
      </c>
      <c r="D63" s="1301"/>
      <c r="E63" s="1302"/>
      <c r="F63" s="142">
        <v>383</v>
      </c>
      <c r="G63" s="142">
        <v>419</v>
      </c>
      <c r="H63" s="143">
        <v>658</v>
      </c>
    </row>
    <row r="64" spans="2:8" ht="15" customHeight="1"/>
  </sheetData>
  <sheetProtection algorithmName="SHA-512" hashValue="uZ/QEmn3/pZGoEGlZNDrNoxAKCPEKrqRafMHOylwGwEODrlJJ9yVewzINwEEmT/LQyO3TMrzu2+HNSGltPam+Q==" saltValue="6PLOfUNDQmtfV5kUxLi/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CF40" sqref="CF4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605</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107.5</v>
      </c>
      <c r="BY51" s="1311"/>
      <c r="BZ51" s="1311"/>
      <c r="CA51" s="1311"/>
      <c r="CB51" s="1311"/>
      <c r="CC51" s="1311"/>
      <c r="CD51" s="1311"/>
      <c r="CE51" s="1311"/>
      <c r="CF51" s="1311">
        <v>105.9</v>
      </c>
      <c r="CG51" s="1311"/>
      <c r="CH51" s="1311"/>
      <c r="CI51" s="1311"/>
      <c r="CJ51" s="1311"/>
      <c r="CK51" s="1311"/>
      <c r="CL51" s="1311"/>
      <c r="CM51" s="1311"/>
      <c r="CN51" s="1311">
        <v>97.3</v>
      </c>
      <c r="CO51" s="1311"/>
      <c r="CP51" s="1311"/>
      <c r="CQ51" s="1311"/>
      <c r="CR51" s="1311"/>
      <c r="CS51" s="1311"/>
      <c r="CT51" s="1311"/>
      <c r="CU51" s="1311"/>
      <c r="CV51" s="1311">
        <v>87.4</v>
      </c>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49</v>
      </c>
      <c r="BY53" s="1311"/>
      <c r="BZ53" s="1311"/>
      <c r="CA53" s="1311"/>
      <c r="CB53" s="1311"/>
      <c r="CC53" s="1311"/>
      <c r="CD53" s="1311"/>
      <c r="CE53" s="1311"/>
      <c r="CF53" s="1311">
        <v>50.8</v>
      </c>
      <c r="CG53" s="1311"/>
      <c r="CH53" s="1311"/>
      <c r="CI53" s="1311"/>
      <c r="CJ53" s="1311"/>
      <c r="CK53" s="1311"/>
      <c r="CL53" s="1311"/>
      <c r="CM53" s="1311"/>
      <c r="CN53" s="1311">
        <v>52.6</v>
      </c>
      <c r="CO53" s="1311"/>
      <c r="CP53" s="1311"/>
      <c r="CQ53" s="1311"/>
      <c r="CR53" s="1311"/>
      <c r="CS53" s="1311"/>
      <c r="CT53" s="1311"/>
      <c r="CU53" s="1311"/>
      <c r="CV53" s="1311">
        <v>52.5</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609</v>
      </c>
      <c r="AO55" s="1315"/>
      <c r="AP55" s="1315"/>
      <c r="AQ55" s="1315"/>
      <c r="AR55" s="1315"/>
      <c r="AS55" s="1315"/>
      <c r="AT55" s="1315"/>
      <c r="AU55" s="1315"/>
      <c r="AV55" s="1315"/>
      <c r="AW55" s="1315"/>
      <c r="AX55" s="1315"/>
      <c r="AY55" s="1315"/>
      <c r="AZ55" s="1315"/>
      <c r="BA55" s="1315"/>
      <c r="BB55" s="1314" t="s">
        <v>607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44.9</v>
      </c>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62.6</v>
      </c>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610</v>
      </c>
    </row>
    <row r="64" spans="1:109">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605</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c r="B73" s="395"/>
      <c r="G73" s="1326"/>
      <c r="H73" s="1326"/>
      <c r="I73" s="1326"/>
      <c r="J73" s="1326"/>
      <c r="K73" s="1310"/>
      <c r="L73" s="1310"/>
      <c r="M73" s="1310"/>
      <c r="N73" s="1310"/>
      <c r="AM73" s="404"/>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120.9</v>
      </c>
      <c r="BQ73" s="1311"/>
      <c r="BR73" s="1311"/>
      <c r="BS73" s="1311"/>
      <c r="BT73" s="1311"/>
      <c r="BU73" s="1311"/>
      <c r="BV73" s="1311"/>
      <c r="BW73" s="1311"/>
      <c r="BX73" s="1311">
        <v>107.5</v>
      </c>
      <c r="BY73" s="1311"/>
      <c r="BZ73" s="1311"/>
      <c r="CA73" s="1311"/>
      <c r="CB73" s="1311"/>
      <c r="CC73" s="1311"/>
      <c r="CD73" s="1311"/>
      <c r="CE73" s="1311"/>
      <c r="CF73" s="1311">
        <v>105.9</v>
      </c>
      <c r="CG73" s="1311"/>
      <c r="CH73" s="1311"/>
      <c r="CI73" s="1311"/>
      <c r="CJ73" s="1311"/>
      <c r="CK73" s="1311"/>
      <c r="CL73" s="1311"/>
      <c r="CM73" s="1311"/>
      <c r="CN73" s="1311">
        <v>97.3</v>
      </c>
      <c r="CO73" s="1311"/>
      <c r="CP73" s="1311"/>
      <c r="CQ73" s="1311"/>
      <c r="CR73" s="1311"/>
      <c r="CS73" s="1311"/>
      <c r="CT73" s="1311"/>
      <c r="CU73" s="1311"/>
      <c r="CV73" s="1311">
        <v>87.4</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14</v>
      </c>
      <c r="BQ75" s="1311"/>
      <c r="BR75" s="1311"/>
      <c r="BS75" s="1311"/>
      <c r="BT75" s="1311"/>
      <c r="BU75" s="1311"/>
      <c r="BV75" s="1311"/>
      <c r="BW75" s="1311"/>
      <c r="BX75" s="1311">
        <v>13.9</v>
      </c>
      <c r="BY75" s="1311"/>
      <c r="BZ75" s="1311"/>
      <c r="CA75" s="1311"/>
      <c r="CB75" s="1311"/>
      <c r="CC75" s="1311"/>
      <c r="CD75" s="1311"/>
      <c r="CE75" s="1311"/>
      <c r="CF75" s="1311">
        <v>14.2</v>
      </c>
      <c r="CG75" s="1311"/>
      <c r="CH75" s="1311"/>
      <c r="CI75" s="1311"/>
      <c r="CJ75" s="1311"/>
      <c r="CK75" s="1311"/>
      <c r="CL75" s="1311"/>
      <c r="CM75" s="1311"/>
      <c r="CN75" s="1311">
        <v>13.7</v>
      </c>
      <c r="CO75" s="1311"/>
      <c r="CP75" s="1311"/>
      <c r="CQ75" s="1311"/>
      <c r="CR75" s="1311"/>
      <c r="CS75" s="1311"/>
      <c r="CT75" s="1311"/>
      <c r="CU75" s="1311"/>
      <c r="CV75" s="1311">
        <v>13.3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609</v>
      </c>
      <c r="AO77" s="1315"/>
      <c r="AP77" s="1315"/>
      <c r="AQ77" s="1315"/>
      <c r="AR77" s="1315"/>
      <c r="AS77" s="1315"/>
      <c r="AT77" s="1315"/>
      <c r="AU77" s="1315"/>
      <c r="AV77" s="1315"/>
      <c r="AW77" s="1315"/>
      <c r="AX77" s="1315"/>
      <c r="AY77" s="1315"/>
      <c r="AZ77" s="1315"/>
      <c r="BA77" s="1315"/>
      <c r="BB77" s="1314" t="s">
        <v>607</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611</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M1t3bGSbdd1J7elza9+cEIEEFHfQa/Au6op+rt0CAvPPSvH60IMX5Qn0rdr4Bxc8EjEs/gFHEQOakFZ0POxg==" saltValue="Yj+xptYYn0VMFFykYGY9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R113" sqref="R11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KqYjYWH9p0iAhkrE67WmxklIn1cL/OBVJU6roEBnkRjfKeKtRIs5+dZ9DB8w5Xwd9MINf3ckr6EspdGrphCXSQ==" saltValue="qgfOawxH6tOlcGvQz34gw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R1" zoomScale="70" zoomScaleNormal="70" zoomScaleSheetLayoutView="55" workbookViewId="0">
      <selection activeCell="AL113" sqref="AL11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yYvaD0mgmC5AvQ3oMj1/pjsoz5TC12YDkAwAtc7XSlVFdJP98ahxfqbXQS9GkRZw5Aca5QW4KSe+QkznpUTXBg==" saltValue="cbk61ru9DnsYd/iEAOAlu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57192</v>
      </c>
      <c r="E3" s="162"/>
      <c r="F3" s="163">
        <v>77577</v>
      </c>
      <c r="G3" s="164"/>
      <c r="H3" s="165"/>
    </row>
    <row r="4" spans="1:8">
      <c r="A4" s="166"/>
      <c r="B4" s="167"/>
      <c r="C4" s="168"/>
      <c r="D4" s="169">
        <v>17660</v>
      </c>
      <c r="E4" s="170"/>
      <c r="F4" s="171">
        <v>40870</v>
      </c>
      <c r="G4" s="172"/>
      <c r="H4" s="173"/>
    </row>
    <row r="5" spans="1:8">
      <c r="A5" s="154" t="s">
        <v>547</v>
      </c>
      <c r="B5" s="159"/>
      <c r="C5" s="160"/>
      <c r="D5" s="161">
        <v>38537</v>
      </c>
      <c r="E5" s="162"/>
      <c r="F5" s="163">
        <v>115123</v>
      </c>
      <c r="G5" s="164"/>
      <c r="H5" s="165"/>
    </row>
    <row r="6" spans="1:8">
      <c r="A6" s="166"/>
      <c r="B6" s="167"/>
      <c r="C6" s="168"/>
      <c r="D6" s="169">
        <v>13793</v>
      </c>
      <c r="E6" s="170"/>
      <c r="F6" s="171">
        <v>46026</v>
      </c>
      <c r="G6" s="172"/>
      <c r="H6" s="173"/>
    </row>
    <row r="7" spans="1:8">
      <c r="A7" s="154" t="s">
        <v>548</v>
      </c>
      <c r="B7" s="159"/>
      <c r="C7" s="160"/>
      <c r="D7" s="161">
        <v>36138</v>
      </c>
      <c r="E7" s="162"/>
      <c r="F7" s="163">
        <v>98899</v>
      </c>
      <c r="G7" s="164"/>
      <c r="H7" s="165"/>
    </row>
    <row r="8" spans="1:8">
      <c r="A8" s="166"/>
      <c r="B8" s="167"/>
      <c r="C8" s="168"/>
      <c r="D8" s="169">
        <v>12293</v>
      </c>
      <c r="E8" s="170"/>
      <c r="F8" s="171">
        <v>43734</v>
      </c>
      <c r="G8" s="172"/>
      <c r="H8" s="173"/>
    </row>
    <row r="9" spans="1:8">
      <c r="A9" s="154" t="s">
        <v>549</v>
      </c>
      <c r="B9" s="159"/>
      <c r="C9" s="160"/>
      <c r="D9" s="161">
        <v>33293</v>
      </c>
      <c r="E9" s="162"/>
      <c r="F9" s="163">
        <v>96462</v>
      </c>
      <c r="G9" s="164"/>
      <c r="H9" s="165"/>
    </row>
    <row r="10" spans="1:8">
      <c r="A10" s="166"/>
      <c r="B10" s="167"/>
      <c r="C10" s="168"/>
      <c r="D10" s="169">
        <v>15336</v>
      </c>
      <c r="E10" s="170"/>
      <c r="F10" s="171">
        <v>39886</v>
      </c>
      <c r="G10" s="172"/>
      <c r="H10" s="173"/>
    </row>
    <row r="11" spans="1:8">
      <c r="A11" s="154" t="s">
        <v>550</v>
      </c>
      <c r="B11" s="159"/>
      <c r="C11" s="160"/>
      <c r="D11" s="161">
        <v>34374</v>
      </c>
      <c r="E11" s="162"/>
      <c r="F11" s="163">
        <v>83103</v>
      </c>
      <c r="G11" s="164"/>
      <c r="H11" s="165"/>
    </row>
    <row r="12" spans="1:8">
      <c r="A12" s="166"/>
      <c r="B12" s="167"/>
      <c r="C12" s="174"/>
      <c r="D12" s="169">
        <v>12348</v>
      </c>
      <c r="E12" s="170"/>
      <c r="F12" s="171">
        <v>41378</v>
      </c>
      <c r="G12" s="172"/>
      <c r="H12" s="173"/>
    </row>
    <row r="13" spans="1:8">
      <c r="A13" s="154"/>
      <c r="B13" s="159"/>
      <c r="C13" s="175"/>
      <c r="D13" s="176">
        <v>39907</v>
      </c>
      <c r="E13" s="177"/>
      <c r="F13" s="178">
        <v>94233</v>
      </c>
      <c r="G13" s="179"/>
      <c r="H13" s="165"/>
    </row>
    <row r="14" spans="1:8">
      <c r="A14" s="166"/>
      <c r="B14" s="167"/>
      <c r="C14" s="168"/>
      <c r="D14" s="169">
        <v>14286</v>
      </c>
      <c r="E14" s="170"/>
      <c r="F14" s="171">
        <v>42379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6.04</v>
      </c>
      <c r="C19" s="180">
        <f>ROUND(VALUE(SUBSTITUTE(実質収支比率等に係る経年分析!G$48,"▲","-")),2)</f>
        <v>2.58</v>
      </c>
      <c r="D19" s="180">
        <f>ROUND(VALUE(SUBSTITUTE(実質収支比率等に係る経年分析!H$48,"▲","-")),2)</f>
        <v>2.59</v>
      </c>
      <c r="E19" s="180">
        <f>ROUND(VALUE(SUBSTITUTE(実質収支比率等に係る経年分析!I$48,"▲","-")),2)</f>
        <v>6.79</v>
      </c>
      <c r="F19" s="180">
        <f>ROUND(VALUE(SUBSTITUTE(実質収支比率等に係る経年分析!J$48,"▲","-")),2)</f>
        <v>5.09</v>
      </c>
    </row>
    <row r="20" spans="1:11">
      <c r="A20" s="180" t="s">
        <v>55</v>
      </c>
      <c r="B20" s="180">
        <f>ROUND(VALUE(SUBSTITUTE(実質収支比率等に係る経年分析!F$47,"▲","-")),2)</f>
        <v>1.51</v>
      </c>
      <c r="C20" s="180">
        <f>ROUND(VALUE(SUBSTITUTE(実質収支比率等に係る経年分析!G$47,"▲","-")),2)</f>
        <v>2.52</v>
      </c>
      <c r="D20" s="180">
        <f>ROUND(VALUE(SUBSTITUTE(実質収支比率等に係る経年分析!H$47,"▲","-")),2)</f>
        <v>0.43</v>
      </c>
      <c r="E20" s="180">
        <f>ROUND(VALUE(SUBSTITUTE(実質収支比率等に係る経年分析!I$47,"▲","-")),2)</f>
        <v>1.98</v>
      </c>
      <c r="F20" s="180">
        <f>ROUND(VALUE(SUBSTITUTE(実質収支比率等に係る経年分析!J$47,"▲","-")),2)</f>
        <v>6.43</v>
      </c>
    </row>
    <row r="21" spans="1:11">
      <c r="A21" s="180" t="s">
        <v>56</v>
      </c>
      <c r="B21" s="180">
        <f>IF(ISNUMBER(VALUE(SUBSTITUTE(実質収支比率等に係る経年分析!F$49,"▲","-"))),ROUND(VALUE(SUBSTITUTE(実質収支比率等に係る経年分析!F$49,"▲","-")),2),NA())</f>
        <v>3.27</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-2.14</v>
      </c>
      <c r="E21" s="180">
        <f>IF(ISNUMBER(VALUE(SUBSTITUTE(実質収支比率等に係る経年分析!I$49,"▲","-"))),ROUND(VALUE(SUBSTITUTE(実質収支比率等に係る経年分析!I$49,"▲","-")),2),NA())</f>
        <v>5.75</v>
      </c>
      <c r="F21" s="180">
        <f>IF(ISNUMBER(VALUE(SUBSTITUTE(実質収支比率等に係る経年分析!J$49,"▲","-"))),ROUND(VALUE(SUBSTITUTE(実質収支比率等に係る経年分析!J$49,"▲","-")),2),NA())</f>
        <v>2.73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坂下東第一地区土地区画整理事業特別会計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824</v>
      </c>
      <c r="E42" s="182"/>
      <c r="F42" s="182"/>
      <c r="G42" s="182">
        <f>'実質公債費比率（分子）の構造'!L$52</f>
        <v>837</v>
      </c>
      <c r="H42" s="182"/>
      <c r="I42" s="182"/>
      <c r="J42" s="182">
        <f>'実質公債費比率（分子）の構造'!M$52</f>
        <v>831</v>
      </c>
      <c r="K42" s="182"/>
      <c r="L42" s="182"/>
      <c r="M42" s="182">
        <f>'実質公債費比率（分子）の構造'!N$52</f>
        <v>841</v>
      </c>
      <c r="N42" s="182"/>
      <c r="O42" s="182"/>
      <c r="P42" s="182">
        <f>'実質公債費比率（分子）の構造'!O$52</f>
        <v>844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70</v>
      </c>
      <c r="C44" s="182"/>
      <c r="D44" s="182"/>
      <c r="E44" s="182">
        <f>'実質公債費比率（分子）の構造'!L$50</f>
        <v>21</v>
      </c>
      <c r="F44" s="182"/>
      <c r="G44" s="182"/>
      <c r="H44" s="182">
        <f>'実質公債費比率（分子）の構造'!M$50</f>
        <v>15</v>
      </c>
      <c r="I44" s="182"/>
      <c r="J44" s="182"/>
      <c r="K44" s="182">
        <f>'実質公債費比率（分子）の構造'!N$50</f>
        <v>7</v>
      </c>
      <c r="L44" s="182"/>
      <c r="M44" s="182"/>
      <c r="N44" s="182">
        <f>'実質公債費比率（分子）の構造'!O$50</f>
        <v>2</v>
      </c>
      <c r="O44" s="182"/>
      <c r="P44" s="182"/>
    </row>
    <row r="45" spans="1:16">
      <c r="A45" s="182" t="s">
        <v>66</v>
      </c>
      <c r="B45" s="182">
        <f>'実質公債費比率（分子）の構造'!K$49</f>
        <v>38</v>
      </c>
      <c r="C45" s="182"/>
      <c r="D45" s="182"/>
      <c r="E45" s="182">
        <f>'実質公債費比率（分子）の構造'!L$49</f>
        <v>29</v>
      </c>
      <c r="F45" s="182"/>
      <c r="G45" s="182"/>
      <c r="H45" s="182">
        <f>'実質公債費比率（分子）の構造'!M$49</f>
        <v>19</v>
      </c>
      <c r="I45" s="182"/>
      <c r="J45" s="182"/>
      <c r="K45" s="182">
        <f>'実質公債費比率（分子）の構造'!N$49</f>
        <v>15</v>
      </c>
      <c r="L45" s="182"/>
      <c r="M45" s="182"/>
      <c r="N45" s="182">
        <f>'実質公債費比率（分子）の構造'!O$49</f>
        <v>10</v>
      </c>
      <c r="O45" s="182"/>
      <c r="P45" s="182"/>
    </row>
    <row r="46" spans="1:16">
      <c r="A46" s="182" t="s">
        <v>67</v>
      </c>
      <c r="B46" s="182">
        <f>'実質公債費比率（分子）の構造'!K$48</f>
        <v>147</v>
      </c>
      <c r="C46" s="182"/>
      <c r="D46" s="182"/>
      <c r="E46" s="182">
        <f>'実質公債費比率（分子）の構造'!L$48</f>
        <v>135</v>
      </c>
      <c r="F46" s="182"/>
      <c r="G46" s="182"/>
      <c r="H46" s="182">
        <f>'実質公債費比率（分子）の構造'!M$48</f>
        <v>178</v>
      </c>
      <c r="I46" s="182"/>
      <c r="J46" s="182"/>
      <c r="K46" s="182">
        <f>'実質公債費比率（分子）の構造'!N$48</f>
        <v>157</v>
      </c>
      <c r="L46" s="182"/>
      <c r="M46" s="182"/>
      <c r="N46" s="182">
        <f>'実質公債費比率（分子）の構造'!O$48</f>
        <v>161</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1158</v>
      </c>
      <c r="C49" s="182"/>
      <c r="D49" s="182"/>
      <c r="E49" s="182">
        <f>'実質公債費比率（分子）の構造'!L$45</f>
        <v>1211</v>
      </c>
      <c r="F49" s="182"/>
      <c r="G49" s="182"/>
      <c r="H49" s="182">
        <f>'実質公債費比率（分子）の構造'!M$45</f>
        <v>1208</v>
      </c>
      <c r="I49" s="182"/>
      <c r="J49" s="182"/>
      <c r="K49" s="182">
        <f>'実質公債費比率（分子）の構造'!N$45</f>
        <v>1200</v>
      </c>
      <c r="L49" s="182"/>
      <c r="M49" s="182"/>
      <c r="N49" s="182">
        <f>'実質公債費比率（分子）の構造'!O$45</f>
        <v>1183</v>
      </c>
      <c r="O49" s="182"/>
      <c r="P49" s="182"/>
    </row>
    <row r="50" spans="1:16">
      <c r="A50" s="182" t="s">
        <v>70</v>
      </c>
      <c r="B50" s="182" t="e">
        <f>NA()</f>
        <v>#N/A</v>
      </c>
      <c r="C50" s="182">
        <f>IF(ISNUMBER('実質公債費比率（分子）の構造'!K$53),'実質公債費比率（分子）の構造'!K$53,NA())</f>
        <v>589</v>
      </c>
      <c r="D50" s="182" t="e">
        <f>NA()</f>
        <v>#N/A</v>
      </c>
      <c r="E50" s="182" t="e">
        <f>NA()</f>
        <v>#N/A</v>
      </c>
      <c r="F50" s="182">
        <f>IF(ISNUMBER('実質公債費比率（分子）の構造'!L$53),'実質公債費比率（分子）の構造'!L$53,NA())</f>
        <v>559</v>
      </c>
      <c r="G50" s="182" t="e">
        <f>NA()</f>
        <v>#N/A</v>
      </c>
      <c r="H50" s="182" t="e">
        <f>NA()</f>
        <v>#N/A</v>
      </c>
      <c r="I50" s="182">
        <f>IF(ISNUMBER('実質公債費比率（分子）の構造'!M$53),'実質公債費比率（分子）の構造'!M$53,NA())</f>
        <v>589</v>
      </c>
      <c r="J50" s="182" t="e">
        <f>NA()</f>
        <v>#N/A</v>
      </c>
      <c r="K50" s="182" t="e">
        <f>NA()</f>
        <v>#N/A</v>
      </c>
      <c r="L50" s="182">
        <f>IF(ISNUMBER('実質公債費比率（分子）の構造'!N$53),'実質公債費比率（分子）の構造'!N$53,NA())</f>
        <v>538</v>
      </c>
      <c r="M50" s="182" t="e">
        <f>NA()</f>
        <v>#N/A</v>
      </c>
      <c r="N50" s="182" t="e">
        <f>NA()</f>
        <v>#N/A</v>
      </c>
      <c r="O50" s="182">
        <f>IF(ISNUMBER('実質公債費比率（分子）の構造'!O$53),'実質公債費比率（分子）の構造'!O$53,NA())</f>
        <v>512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8366</v>
      </c>
      <c r="E56" s="181"/>
      <c r="F56" s="181"/>
      <c r="G56" s="181">
        <f>'将来負担比率（分子）の構造'!J$52</f>
        <v>8140</v>
      </c>
      <c r="H56" s="181"/>
      <c r="I56" s="181"/>
      <c r="J56" s="181">
        <f>'将来負担比率（分子）の構造'!K$52</f>
        <v>7904</v>
      </c>
      <c r="K56" s="181"/>
      <c r="L56" s="181"/>
      <c r="M56" s="181">
        <f>'将来負担比率（分子）の構造'!L$52</f>
        <v>7663</v>
      </c>
      <c r="N56" s="181"/>
      <c r="O56" s="181"/>
      <c r="P56" s="181">
        <f>'将来負担比率（分子）の構造'!M$52</f>
        <v>7258</v>
      </c>
    </row>
    <row r="57" spans="1:16">
      <c r="A57" s="181" t="s">
        <v>42</v>
      </c>
      <c r="B57" s="181"/>
      <c r="C57" s="181"/>
      <c r="D57" s="181">
        <f>'将来負担比率（分子）の構造'!I$51</f>
        <v>476</v>
      </c>
      <c r="E57" s="181"/>
      <c r="F57" s="181"/>
      <c r="G57" s="181">
        <f>'将来負担比率（分子）の構造'!J$51</f>
        <v>467</v>
      </c>
      <c r="H57" s="181"/>
      <c r="I57" s="181"/>
      <c r="J57" s="181">
        <f>'将来負担比率（分子）の構造'!K$51</f>
        <v>442</v>
      </c>
      <c r="K57" s="181"/>
      <c r="L57" s="181"/>
      <c r="M57" s="181">
        <f>'将来負担比率（分子）の構造'!L$51</f>
        <v>430</v>
      </c>
      <c r="N57" s="181"/>
      <c r="O57" s="181"/>
      <c r="P57" s="181">
        <f>'将来負担比率（分子）の構造'!M$51</f>
        <v>405</v>
      </c>
    </row>
    <row r="58" spans="1:16">
      <c r="A58" s="181" t="s">
        <v>41</v>
      </c>
      <c r="B58" s="181"/>
      <c r="C58" s="181"/>
      <c r="D58" s="181">
        <f>'将来負担比率（分子）の構造'!I$50</f>
        <v>437</v>
      </c>
      <c r="E58" s="181"/>
      <c r="F58" s="181"/>
      <c r="G58" s="181">
        <f>'将来負担比率（分子）の構造'!J$50</f>
        <v>613</v>
      </c>
      <c r="H58" s="181"/>
      <c r="I58" s="181"/>
      <c r="J58" s="181">
        <f>'将来負担比率（分子）の構造'!K$50</f>
        <v>507</v>
      </c>
      <c r="K58" s="181"/>
      <c r="L58" s="181"/>
      <c r="M58" s="181">
        <f>'将来負担比率（分子）の構造'!L$50</f>
        <v>542</v>
      </c>
      <c r="N58" s="181"/>
      <c r="O58" s="181"/>
      <c r="P58" s="181">
        <f>'将来負担比率（分子）の構造'!M$50</f>
        <v>892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1486</v>
      </c>
      <c r="C62" s="181"/>
      <c r="D62" s="181"/>
      <c r="E62" s="181">
        <f>'将来負担比率（分子）の構造'!J$45</f>
        <v>1387</v>
      </c>
      <c r="F62" s="181"/>
      <c r="G62" s="181"/>
      <c r="H62" s="181">
        <f>'将来負担比率（分子）の構造'!K$45</f>
        <v>1273</v>
      </c>
      <c r="I62" s="181"/>
      <c r="J62" s="181"/>
      <c r="K62" s="181">
        <f>'将来負担比率（分子）の構造'!L$45</f>
        <v>1208</v>
      </c>
      <c r="L62" s="181"/>
      <c r="M62" s="181"/>
      <c r="N62" s="181">
        <f>'将来負担比率（分子）の構造'!M$45</f>
        <v>1192</v>
      </c>
      <c r="O62" s="181"/>
      <c r="P62" s="181"/>
    </row>
    <row r="63" spans="1:16">
      <c r="A63" s="181" t="s">
        <v>34</v>
      </c>
      <c r="B63" s="181">
        <f>'将来負担比率（分子）の構造'!I$44</f>
        <v>79</v>
      </c>
      <c r="C63" s="181"/>
      <c r="D63" s="181"/>
      <c r="E63" s="181">
        <f>'将来負担比率（分子）の構造'!J$44</f>
        <v>53</v>
      </c>
      <c r="F63" s="181"/>
      <c r="G63" s="181"/>
      <c r="H63" s="181">
        <f>'将来負担比率（分子）の構造'!K$44</f>
        <v>31</v>
      </c>
      <c r="I63" s="181"/>
      <c r="J63" s="181"/>
      <c r="K63" s="181">
        <f>'将来負担比率（分子）の構造'!L$44</f>
        <v>29</v>
      </c>
      <c r="L63" s="181"/>
      <c r="M63" s="181"/>
      <c r="N63" s="181">
        <f>'将来負担比率（分子）の構造'!M$44</f>
        <v>25</v>
      </c>
      <c r="O63" s="181"/>
      <c r="P63" s="181"/>
    </row>
    <row r="64" spans="1:16">
      <c r="A64" s="181" t="s">
        <v>33</v>
      </c>
      <c r="B64" s="181">
        <f>'将来負担比率（分子）の構造'!I$43</f>
        <v>1958</v>
      </c>
      <c r="C64" s="181"/>
      <c r="D64" s="181"/>
      <c r="E64" s="181">
        <f>'将来負担比率（分子）の構造'!J$43</f>
        <v>1941</v>
      </c>
      <c r="F64" s="181"/>
      <c r="G64" s="181"/>
      <c r="H64" s="181">
        <f>'将来負担比率（分子）の構造'!K$43</f>
        <v>2112</v>
      </c>
      <c r="I64" s="181"/>
      <c r="J64" s="181"/>
      <c r="K64" s="181">
        <f>'将来負担比率（分子）の構造'!L$43</f>
        <v>2174</v>
      </c>
      <c r="L64" s="181"/>
      <c r="M64" s="181"/>
      <c r="N64" s="181">
        <f>'将来負担比率（分子）の構造'!M$43</f>
        <v>2317</v>
      </c>
      <c r="O64" s="181"/>
      <c r="P64" s="181"/>
    </row>
    <row r="65" spans="1:16">
      <c r="A65" s="181" t="s">
        <v>32</v>
      </c>
      <c r="B65" s="181">
        <f>'将来負担比率（分子）の構造'!I$42</f>
        <v>43</v>
      </c>
      <c r="C65" s="181"/>
      <c r="D65" s="181"/>
      <c r="E65" s="181">
        <f>'将来負担比率（分子）の構造'!J$42</f>
        <v>24</v>
      </c>
      <c r="F65" s="181"/>
      <c r="G65" s="181"/>
      <c r="H65" s="181">
        <f>'将来負担比率（分子）の構造'!K$42</f>
        <v>10</v>
      </c>
      <c r="I65" s="181"/>
      <c r="J65" s="181"/>
      <c r="K65" s="181">
        <f>'将来負担比率（分子）の構造'!L$42</f>
        <v>3</v>
      </c>
      <c r="L65" s="181"/>
      <c r="M65" s="181"/>
      <c r="N65" s="181">
        <f>'将来負担比率（分子）の構造'!M$42</f>
        <v>2</v>
      </c>
      <c r="O65" s="181"/>
      <c r="P65" s="181"/>
    </row>
    <row r="66" spans="1:16">
      <c r="A66" s="181" t="s">
        <v>31</v>
      </c>
      <c r="B66" s="181">
        <f>'将来負担比率（分子）の構造'!I$41</f>
        <v>10702</v>
      </c>
      <c r="C66" s="181"/>
      <c r="D66" s="181"/>
      <c r="E66" s="181">
        <f>'将来負担比率（分子）の構造'!J$41</f>
        <v>10213</v>
      </c>
      <c r="F66" s="181"/>
      <c r="G66" s="181"/>
      <c r="H66" s="181">
        <f>'将来負担比率（分子）の構造'!K$41</f>
        <v>9695</v>
      </c>
      <c r="I66" s="181"/>
      <c r="J66" s="181"/>
      <c r="K66" s="181">
        <f>'将来負担比率（分子）の構造'!L$41</f>
        <v>9140</v>
      </c>
      <c r="L66" s="181"/>
      <c r="M66" s="181"/>
      <c r="N66" s="181">
        <f>'将来負担比率（分子）の構造'!M$41</f>
        <v>8526</v>
      </c>
      <c r="O66" s="181"/>
      <c r="P66" s="181"/>
    </row>
    <row r="67" spans="1:16">
      <c r="A67" s="181" t="s">
        <v>74</v>
      </c>
      <c r="B67" s="181" t="e">
        <f>NA()</f>
        <v>#N/A</v>
      </c>
      <c r="C67" s="181">
        <f>IF(ISNUMBER('将来負担比率（分子）の構造'!I$53), IF('将来負担比率（分子）の構造'!I$53 &lt; 0, 0, '将来負担比率（分子）の構造'!I$53), NA())</f>
        <v>4989</v>
      </c>
      <c r="D67" s="181" t="e">
        <f>NA()</f>
        <v>#N/A</v>
      </c>
      <c r="E67" s="181" t="e">
        <f>NA()</f>
        <v>#N/A</v>
      </c>
      <c r="F67" s="181">
        <f>IF(ISNUMBER('将来負担比率（分子）の構造'!J$53), IF('将来負担比率（分子）の構造'!J$53 &lt; 0, 0, '将来負担比率（分子）の構造'!J$53), NA())</f>
        <v>4397</v>
      </c>
      <c r="G67" s="181" t="e">
        <f>NA()</f>
        <v>#N/A</v>
      </c>
      <c r="H67" s="181" t="e">
        <f>NA()</f>
        <v>#N/A</v>
      </c>
      <c r="I67" s="181">
        <f>IF(ISNUMBER('将来負担比率（分子）の構造'!K$53), IF('将来負担比率（分子）の構造'!K$53 &lt; 0, 0, '将来負担比率（分子）の構造'!K$53), NA())</f>
        <v>4267</v>
      </c>
      <c r="J67" s="181" t="e">
        <f>NA()</f>
        <v>#N/A</v>
      </c>
      <c r="K67" s="181" t="e">
        <f>NA()</f>
        <v>#N/A</v>
      </c>
      <c r="L67" s="181">
        <f>IF(ISNUMBER('将来負担比率（分子）の構造'!L$53), IF('将来負担比率（分子）の構造'!L$53 &lt; 0, 0, '将来負担比率（分子）の構造'!L$53), NA())</f>
        <v>3919</v>
      </c>
      <c r="M67" s="181" t="e">
        <f>NA()</f>
        <v>#N/A</v>
      </c>
      <c r="N67" s="181" t="e">
        <f>NA()</f>
        <v>#N/A</v>
      </c>
      <c r="O67" s="181">
        <f>IF(ISNUMBER('将来負担比率（分子）の構造'!M$53), IF('将来負担比率（分子）の構造'!M$53 &lt; 0, 0, '将来負担比率（分子）の構造'!M$53), NA())</f>
        <v>3507</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21</v>
      </c>
      <c r="C72" s="185">
        <f>基金残高に係る経年分析!G55</f>
        <v>96</v>
      </c>
      <c r="D72" s="185">
        <f>基金残高に係る経年分析!H55</f>
        <v>309</v>
      </c>
    </row>
    <row r="73" spans="1:16">
      <c r="A73" s="184" t="s">
        <v>77</v>
      </c>
      <c r="B73" s="185">
        <f>基金残高に係る経年分析!F56</f>
        <v>13</v>
      </c>
      <c r="C73" s="185">
        <f>基金残高に係る経年分析!G56</f>
        <v>0</v>
      </c>
      <c r="D73" s="185">
        <f>基金残高に係る経年分析!H56</f>
        <v>0</v>
      </c>
    </row>
    <row r="74" spans="1:16">
      <c r="A74" s="184" t="s">
        <v>78</v>
      </c>
      <c r="B74" s="185">
        <f>基金残高に係る経年分析!F57</f>
        <v>349</v>
      </c>
      <c r="C74" s="185">
        <f>基金残高に係る経年分析!G57</f>
        <v>323</v>
      </c>
      <c r="D74" s="185">
        <f>基金残高に係る経年分析!H57</f>
        <v>349</v>
      </c>
    </row>
  </sheetData>
  <sheetProtection algorithmName="SHA-512" hashValue="NFm1f5TeGFHD1HVBeKI74nciIXn0zB0E/dw7VfGZZU99JMcu//w5e/sG7n9cWZhi+fVCFbGfOrWnHVQ3yRsd2A==" saltValue="NG18ZShBE4498uhvpsSX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1630772</v>
      </c>
      <c r="S5" s="673"/>
      <c r="T5" s="673"/>
      <c r="U5" s="673"/>
      <c r="V5" s="673"/>
      <c r="W5" s="673"/>
      <c r="X5" s="673"/>
      <c r="Y5" s="674"/>
      <c r="Z5" s="675">
        <v>21.8</v>
      </c>
      <c r="AA5" s="675"/>
      <c r="AB5" s="675"/>
      <c r="AC5" s="675"/>
      <c r="AD5" s="676">
        <v>1630772</v>
      </c>
      <c r="AE5" s="676"/>
      <c r="AF5" s="676"/>
      <c r="AG5" s="676"/>
      <c r="AH5" s="676"/>
      <c r="AI5" s="676"/>
      <c r="AJ5" s="676"/>
      <c r="AK5" s="676"/>
      <c r="AL5" s="677">
        <v>34.9</v>
      </c>
      <c r="AM5" s="678"/>
      <c r="AN5" s="678"/>
      <c r="AO5" s="679"/>
      <c r="AP5" s="669" t="s">
        <v>227</v>
      </c>
      <c r="AQ5" s="670"/>
      <c r="AR5" s="670"/>
      <c r="AS5" s="670"/>
      <c r="AT5" s="670"/>
      <c r="AU5" s="670"/>
      <c r="AV5" s="670"/>
      <c r="AW5" s="670"/>
      <c r="AX5" s="670"/>
      <c r="AY5" s="670"/>
      <c r="AZ5" s="670"/>
      <c r="BA5" s="670"/>
      <c r="BB5" s="670"/>
      <c r="BC5" s="670"/>
      <c r="BD5" s="670"/>
      <c r="BE5" s="670"/>
      <c r="BF5" s="671"/>
      <c r="BG5" s="683">
        <v>1630740</v>
      </c>
      <c r="BH5" s="684"/>
      <c r="BI5" s="684"/>
      <c r="BJ5" s="684"/>
      <c r="BK5" s="684"/>
      <c r="BL5" s="684"/>
      <c r="BM5" s="684"/>
      <c r="BN5" s="685"/>
      <c r="BO5" s="686">
        <v>100</v>
      </c>
      <c r="BP5" s="686"/>
      <c r="BQ5" s="686"/>
      <c r="BR5" s="686"/>
      <c r="BS5" s="687" t="s">
        <v>126</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86425</v>
      </c>
      <c r="S6" s="684"/>
      <c r="T6" s="684"/>
      <c r="U6" s="684"/>
      <c r="V6" s="684"/>
      <c r="W6" s="684"/>
      <c r="X6" s="684"/>
      <c r="Y6" s="685"/>
      <c r="Z6" s="686">
        <v>1.2</v>
      </c>
      <c r="AA6" s="686"/>
      <c r="AB6" s="686"/>
      <c r="AC6" s="686"/>
      <c r="AD6" s="687">
        <v>86425</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1630740</v>
      </c>
      <c r="BH6" s="684"/>
      <c r="BI6" s="684"/>
      <c r="BJ6" s="684"/>
      <c r="BK6" s="684"/>
      <c r="BL6" s="684"/>
      <c r="BM6" s="684"/>
      <c r="BN6" s="685"/>
      <c r="BO6" s="686">
        <v>100</v>
      </c>
      <c r="BP6" s="686"/>
      <c r="BQ6" s="686"/>
      <c r="BR6" s="686"/>
      <c r="BS6" s="687" t="s">
        <v>126</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101591</v>
      </c>
      <c r="CS6" s="684"/>
      <c r="CT6" s="684"/>
      <c r="CU6" s="684"/>
      <c r="CV6" s="684"/>
      <c r="CW6" s="684"/>
      <c r="CX6" s="684"/>
      <c r="CY6" s="685"/>
      <c r="CZ6" s="677">
        <v>1.4</v>
      </c>
      <c r="DA6" s="678"/>
      <c r="DB6" s="678"/>
      <c r="DC6" s="697"/>
      <c r="DD6" s="692" t="s">
        <v>234</v>
      </c>
      <c r="DE6" s="684"/>
      <c r="DF6" s="684"/>
      <c r="DG6" s="684"/>
      <c r="DH6" s="684"/>
      <c r="DI6" s="684"/>
      <c r="DJ6" s="684"/>
      <c r="DK6" s="684"/>
      <c r="DL6" s="684"/>
      <c r="DM6" s="684"/>
      <c r="DN6" s="684"/>
      <c r="DO6" s="684"/>
      <c r="DP6" s="685"/>
      <c r="DQ6" s="692">
        <v>101591</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1027</v>
      </c>
      <c r="S7" s="684"/>
      <c r="T7" s="684"/>
      <c r="U7" s="684"/>
      <c r="V7" s="684"/>
      <c r="W7" s="684"/>
      <c r="X7" s="684"/>
      <c r="Y7" s="685"/>
      <c r="Z7" s="686">
        <v>0</v>
      </c>
      <c r="AA7" s="686"/>
      <c r="AB7" s="686"/>
      <c r="AC7" s="686"/>
      <c r="AD7" s="687">
        <v>1027</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679592</v>
      </c>
      <c r="BH7" s="684"/>
      <c r="BI7" s="684"/>
      <c r="BJ7" s="684"/>
      <c r="BK7" s="684"/>
      <c r="BL7" s="684"/>
      <c r="BM7" s="684"/>
      <c r="BN7" s="685"/>
      <c r="BO7" s="686">
        <v>41.7</v>
      </c>
      <c r="BP7" s="686"/>
      <c r="BQ7" s="686"/>
      <c r="BR7" s="686"/>
      <c r="BS7" s="687" t="s">
        <v>234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986071</v>
      </c>
      <c r="CS7" s="684"/>
      <c r="CT7" s="684"/>
      <c r="CU7" s="684"/>
      <c r="CV7" s="684"/>
      <c r="CW7" s="684"/>
      <c r="CX7" s="684"/>
      <c r="CY7" s="685"/>
      <c r="CZ7" s="686">
        <v>13.7</v>
      </c>
      <c r="DA7" s="686"/>
      <c r="DB7" s="686"/>
      <c r="DC7" s="686"/>
      <c r="DD7" s="692">
        <v>324</v>
      </c>
      <c r="DE7" s="684"/>
      <c r="DF7" s="684"/>
      <c r="DG7" s="684"/>
      <c r="DH7" s="684"/>
      <c r="DI7" s="684"/>
      <c r="DJ7" s="684"/>
      <c r="DK7" s="684"/>
      <c r="DL7" s="684"/>
      <c r="DM7" s="684"/>
      <c r="DN7" s="684"/>
      <c r="DO7" s="684"/>
      <c r="DP7" s="685"/>
      <c r="DQ7" s="692">
        <v>856594</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5053</v>
      </c>
      <c r="S8" s="684"/>
      <c r="T8" s="684"/>
      <c r="U8" s="684"/>
      <c r="V8" s="684"/>
      <c r="W8" s="684"/>
      <c r="X8" s="684"/>
      <c r="Y8" s="685"/>
      <c r="Z8" s="686">
        <v>0.1</v>
      </c>
      <c r="AA8" s="686"/>
      <c r="AB8" s="686"/>
      <c r="AC8" s="686"/>
      <c r="AD8" s="687">
        <v>5053</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26407</v>
      </c>
      <c r="BH8" s="684"/>
      <c r="BI8" s="684"/>
      <c r="BJ8" s="684"/>
      <c r="BK8" s="684"/>
      <c r="BL8" s="684"/>
      <c r="BM8" s="684"/>
      <c r="BN8" s="685"/>
      <c r="BO8" s="686">
        <v>1.6</v>
      </c>
      <c r="BP8" s="686"/>
      <c r="BQ8" s="686"/>
      <c r="BR8" s="686"/>
      <c r="BS8" s="692" t="s">
        <v>126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1863957</v>
      </c>
      <c r="CS8" s="684"/>
      <c r="CT8" s="684"/>
      <c r="CU8" s="684"/>
      <c r="CV8" s="684"/>
      <c r="CW8" s="684"/>
      <c r="CX8" s="684"/>
      <c r="CY8" s="685"/>
      <c r="CZ8" s="686">
        <v>25.9</v>
      </c>
      <c r="DA8" s="686"/>
      <c r="DB8" s="686"/>
      <c r="DC8" s="686"/>
      <c r="DD8" s="692">
        <v>6156</v>
      </c>
      <c r="DE8" s="684"/>
      <c r="DF8" s="684"/>
      <c r="DG8" s="684"/>
      <c r="DH8" s="684"/>
      <c r="DI8" s="684"/>
      <c r="DJ8" s="684"/>
      <c r="DK8" s="684"/>
      <c r="DL8" s="684"/>
      <c r="DM8" s="684"/>
      <c r="DN8" s="684"/>
      <c r="DO8" s="684"/>
      <c r="DP8" s="685"/>
      <c r="DQ8" s="692">
        <v>1093877</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2472</v>
      </c>
      <c r="S9" s="684"/>
      <c r="T9" s="684"/>
      <c r="U9" s="684"/>
      <c r="V9" s="684"/>
      <c r="W9" s="684"/>
      <c r="X9" s="684"/>
      <c r="Y9" s="685"/>
      <c r="Z9" s="686">
        <v>0</v>
      </c>
      <c r="AA9" s="686"/>
      <c r="AB9" s="686"/>
      <c r="AC9" s="686"/>
      <c r="AD9" s="687">
        <v>2472</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573941</v>
      </c>
      <c r="BH9" s="684"/>
      <c r="BI9" s="684"/>
      <c r="BJ9" s="684"/>
      <c r="BK9" s="684"/>
      <c r="BL9" s="684"/>
      <c r="BM9" s="684"/>
      <c r="BN9" s="685"/>
      <c r="BO9" s="686">
        <v>35.200000000000003</v>
      </c>
      <c r="BP9" s="686"/>
      <c r="BQ9" s="686"/>
      <c r="BR9" s="686"/>
      <c r="BS9" s="692" t="s">
        <v>126</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461157</v>
      </c>
      <c r="CS9" s="684"/>
      <c r="CT9" s="684"/>
      <c r="CU9" s="684"/>
      <c r="CV9" s="684"/>
      <c r="CW9" s="684"/>
      <c r="CX9" s="684"/>
      <c r="CY9" s="685"/>
      <c r="CZ9" s="686">
        <v>6.4</v>
      </c>
      <c r="DA9" s="686"/>
      <c r="DB9" s="686"/>
      <c r="DC9" s="686"/>
      <c r="DD9" s="692">
        <v>13054</v>
      </c>
      <c r="DE9" s="684"/>
      <c r="DF9" s="684"/>
      <c r="DG9" s="684"/>
      <c r="DH9" s="684"/>
      <c r="DI9" s="684"/>
      <c r="DJ9" s="684"/>
      <c r="DK9" s="684"/>
      <c r="DL9" s="684"/>
      <c r="DM9" s="684"/>
      <c r="DN9" s="684"/>
      <c r="DO9" s="684"/>
      <c r="DP9" s="685"/>
      <c r="DQ9" s="692">
        <v>360362</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126</v>
      </c>
      <c r="AA10" s="686"/>
      <c r="AB10" s="686"/>
      <c r="AC10" s="686"/>
      <c r="AD10" s="687" t="s">
        <v>234</v>
      </c>
      <c r="AE10" s="687"/>
      <c r="AF10" s="687"/>
      <c r="AG10" s="687"/>
      <c r="AH10" s="687"/>
      <c r="AI10" s="687"/>
      <c r="AJ10" s="687"/>
      <c r="AK10" s="687"/>
      <c r="AL10" s="688" t="s">
        <v>126</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39547</v>
      </c>
      <c r="BH10" s="684"/>
      <c r="BI10" s="684"/>
      <c r="BJ10" s="684"/>
      <c r="BK10" s="684"/>
      <c r="BL10" s="684"/>
      <c r="BM10" s="684"/>
      <c r="BN10" s="685"/>
      <c r="BO10" s="686">
        <v>2.4</v>
      </c>
      <c r="BP10" s="686"/>
      <c r="BQ10" s="686"/>
      <c r="BR10" s="686"/>
      <c r="BS10" s="692" t="s">
        <v>126</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8711</v>
      </c>
      <c r="CS10" s="684"/>
      <c r="CT10" s="684"/>
      <c r="CU10" s="684"/>
      <c r="CV10" s="684"/>
      <c r="CW10" s="684"/>
      <c r="CX10" s="684"/>
      <c r="CY10" s="685"/>
      <c r="CZ10" s="686">
        <v>0.1</v>
      </c>
      <c r="DA10" s="686"/>
      <c r="DB10" s="686"/>
      <c r="DC10" s="686"/>
      <c r="DD10" s="692" t="s">
        <v>126</v>
      </c>
      <c r="DE10" s="684"/>
      <c r="DF10" s="684"/>
      <c r="DG10" s="684"/>
      <c r="DH10" s="684"/>
      <c r="DI10" s="684"/>
      <c r="DJ10" s="684"/>
      <c r="DK10" s="684"/>
      <c r="DL10" s="684"/>
      <c r="DM10" s="684"/>
      <c r="DN10" s="684"/>
      <c r="DO10" s="684"/>
      <c r="DP10" s="685"/>
      <c r="DQ10" s="692">
        <v>2660</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291761</v>
      </c>
      <c r="S11" s="684"/>
      <c r="T11" s="684"/>
      <c r="U11" s="684"/>
      <c r="V11" s="684"/>
      <c r="W11" s="684"/>
      <c r="X11" s="684"/>
      <c r="Y11" s="685"/>
      <c r="Z11" s="688">
        <v>3.9</v>
      </c>
      <c r="AA11" s="689"/>
      <c r="AB11" s="689"/>
      <c r="AC11" s="701"/>
      <c r="AD11" s="692">
        <v>291761</v>
      </c>
      <c r="AE11" s="684"/>
      <c r="AF11" s="684"/>
      <c r="AG11" s="684"/>
      <c r="AH11" s="684"/>
      <c r="AI11" s="684"/>
      <c r="AJ11" s="684"/>
      <c r="AK11" s="685"/>
      <c r="AL11" s="688">
        <v>6.3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39697</v>
      </c>
      <c r="BH11" s="684"/>
      <c r="BI11" s="684"/>
      <c r="BJ11" s="684"/>
      <c r="BK11" s="684"/>
      <c r="BL11" s="684"/>
      <c r="BM11" s="684"/>
      <c r="BN11" s="685"/>
      <c r="BO11" s="686">
        <v>2.4</v>
      </c>
      <c r="BP11" s="686"/>
      <c r="BQ11" s="686"/>
      <c r="BR11" s="686"/>
      <c r="BS11" s="692" t="s">
        <v>126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442051</v>
      </c>
      <c r="CS11" s="684"/>
      <c r="CT11" s="684"/>
      <c r="CU11" s="684"/>
      <c r="CV11" s="684"/>
      <c r="CW11" s="684"/>
      <c r="CX11" s="684"/>
      <c r="CY11" s="685"/>
      <c r="CZ11" s="686">
        <v>6.1</v>
      </c>
      <c r="DA11" s="686"/>
      <c r="DB11" s="686"/>
      <c r="DC11" s="686"/>
      <c r="DD11" s="692">
        <v>36917</v>
      </c>
      <c r="DE11" s="684"/>
      <c r="DF11" s="684"/>
      <c r="DG11" s="684"/>
      <c r="DH11" s="684"/>
      <c r="DI11" s="684"/>
      <c r="DJ11" s="684"/>
      <c r="DK11" s="684"/>
      <c r="DL11" s="684"/>
      <c r="DM11" s="684"/>
      <c r="DN11" s="684"/>
      <c r="DO11" s="684"/>
      <c r="DP11" s="685"/>
      <c r="DQ11" s="692">
        <v>203246</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t="s">
        <v>126</v>
      </c>
      <c r="S12" s="684"/>
      <c r="T12" s="684"/>
      <c r="U12" s="684"/>
      <c r="V12" s="684"/>
      <c r="W12" s="684"/>
      <c r="X12" s="684"/>
      <c r="Y12" s="685"/>
      <c r="Z12" s="686" t="s">
        <v>126</v>
      </c>
      <c r="AA12" s="686"/>
      <c r="AB12" s="686"/>
      <c r="AC12" s="686"/>
      <c r="AD12" s="687" t="s">
        <v>126</v>
      </c>
      <c r="AE12" s="687"/>
      <c r="AF12" s="687"/>
      <c r="AG12" s="687"/>
      <c r="AH12" s="687"/>
      <c r="AI12" s="687"/>
      <c r="AJ12" s="687"/>
      <c r="AK12" s="687"/>
      <c r="AL12" s="688" t="s">
        <v>126</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737384</v>
      </c>
      <c r="BH12" s="684"/>
      <c r="BI12" s="684"/>
      <c r="BJ12" s="684"/>
      <c r="BK12" s="684"/>
      <c r="BL12" s="684"/>
      <c r="BM12" s="684"/>
      <c r="BN12" s="685"/>
      <c r="BO12" s="686">
        <v>45.2</v>
      </c>
      <c r="BP12" s="686"/>
      <c r="BQ12" s="686"/>
      <c r="BR12" s="686"/>
      <c r="BS12" s="692" t="s">
        <v>126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159220</v>
      </c>
      <c r="CS12" s="684"/>
      <c r="CT12" s="684"/>
      <c r="CU12" s="684"/>
      <c r="CV12" s="684"/>
      <c r="CW12" s="684"/>
      <c r="CX12" s="684"/>
      <c r="CY12" s="685"/>
      <c r="CZ12" s="686">
        <v>2.2000000000000002</v>
      </c>
      <c r="DA12" s="686"/>
      <c r="DB12" s="686"/>
      <c r="DC12" s="686"/>
      <c r="DD12" s="692">
        <v>2310</v>
      </c>
      <c r="DE12" s="684"/>
      <c r="DF12" s="684"/>
      <c r="DG12" s="684"/>
      <c r="DH12" s="684"/>
      <c r="DI12" s="684"/>
      <c r="DJ12" s="684"/>
      <c r="DK12" s="684"/>
      <c r="DL12" s="684"/>
      <c r="DM12" s="684"/>
      <c r="DN12" s="684"/>
      <c r="DO12" s="684"/>
      <c r="DP12" s="685"/>
      <c r="DQ12" s="692">
        <v>129884</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234</v>
      </c>
      <c r="AE13" s="687"/>
      <c r="AF13" s="687"/>
      <c r="AG13" s="687"/>
      <c r="AH13" s="687"/>
      <c r="AI13" s="687"/>
      <c r="AJ13" s="687"/>
      <c r="AK13" s="687"/>
      <c r="AL13" s="688" t="s">
        <v>234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736126</v>
      </c>
      <c r="BH13" s="684"/>
      <c r="BI13" s="684"/>
      <c r="BJ13" s="684"/>
      <c r="BK13" s="684"/>
      <c r="BL13" s="684"/>
      <c r="BM13" s="684"/>
      <c r="BN13" s="685"/>
      <c r="BO13" s="686">
        <v>45.1</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637602</v>
      </c>
      <c r="CS13" s="684"/>
      <c r="CT13" s="684"/>
      <c r="CU13" s="684"/>
      <c r="CV13" s="684"/>
      <c r="CW13" s="684"/>
      <c r="CX13" s="684"/>
      <c r="CY13" s="685"/>
      <c r="CZ13" s="686">
        <v>8.9</v>
      </c>
      <c r="DA13" s="686"/>
      <c r="DB13" s="686"/>
      <c r="DC13" s="686"/>
      <c r="DD13" s="692">
        <v>301466</v>
      </c>
      <c r="DE13" s="684"/>
      <c r="DF13" s="684"/>
      <c r="DG13" s="684"/>
      <c r="DH13" s="684"/>
      <c r="DI13" s="684"/>
      <c r="DJ13" s="684"/>
      <c r="DK13" s="684"/>
      <c r="DL13" s="684"/>
      <c r="DM13" s="684"/>
      <c r="DN13" s="684"/>
      <c r="DO13" s="684"/>
      <c r="DP13" s="685"/>
      <c r="DQ13" s="692">
        <v>370756</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9517</v>
      </c>
      <c r="S14" s="684"/>
      <c r="T14" s="684"/>
      <c r="U14" s="684"/>
      <c r="V14" s="684"/>
      <c r="W14" s="684"/>
      <c r="X14" s="684"/>
      <c r="Y14" s="685"/>
      <c r="Z14" s="686">
        <v>0.1</v>
      </c>
      <c r="AA14" s="686"/>
      <c r="AB14" s="686"/>
      <c r="AC14" s="686"/>
      <c r="AD14" s="687">
        <v>9517</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56543</v>
      </c>
      <c r="BH14" s="684"/>
      <c r="BI14" s="684"/>
      <c r="BJ14" s="684"/>
      <c r="BK14" s="684"/>
      <c r="BL14" s="684"/>
      <c r="BM14" s="684"/>
      <c r="BN14" s="685"/>
      <c r="BO14" s="686">
        <v>3.5</v>
      </c>
      <c r="BP14" s="686"/>
      <c r="BQ14" s="686"/>
      <c r="BR14" s="686"/>
      <c r="BS14" s="692" t="s">
        <v>126</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321868</v>
      </c>
      <c r="CS14" s="684"/>
      <c r="CT14" s="684"/>
      <c r="CU14" s="684"/>
      <c r="CV14" s="684"/>
      <c r="CW14" s="684"/>
      <c r="CX14" s="684"/>
      <c r="CY14" s="685"/>
      <c r="CZ14" s="686">
        <v>4.5</v>
      </c>
      <c r="DA14" s="686"/>
      <c r="DB14" s="686"/>
      <c r="DC14" s="686"/>
      <c r="DD14" s="692">
        <v>1052</v>
      </c>
      <c r="DE14" s="684"/>
      <c r="DF14" s="684"/>
      <c r="DG14" s="684"/>
      <c r="DH14" s="684"/>
      <c r="DI14" s="684"/>
      <c r="DJ14" s="684"/>
      <c r="DK14" s="684"/>
      <c r="DL14" s="684"/>
      <c r="DM14" s="684"/>
      <c r="DN14" s="684"/>
      <c r="DO14" s="684"/>
      <c r="DP14" s="685"/>
      <c r="DQ14" s="692">
        <v>302131</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173</v>
      </c>
      <c r="AA15" s="686"/>
      <c r="AB15" s="686"/>
      <c r="AC15" s="686"/>
      <c r="AD15" s="687" t="s">
        <v>234</v>
      </c>
      <c r="AE15" s="687"/>
      <c r="AF15" s="687"/>
      <c r="AG15" s="687"/>
      <c r="AH15" s="687"/>
      <c r="AI15" s="687"/>
      <c r="AJ15" s="687"/>
      <c r="AK15" s="687"/>
      <c r="AL15" s="688" t="s">
        <v>126</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157221</v>
      </c>
      <c r="BH15" s="684"/>
      <c r="BI15" s="684"/>
      <c r="BJ15" s="684"/>
      <c r="BK15" s="684"/>
      <c r="BL15" s="684"/>
      <c r="BM15" s="684"/>
      <c r="BN15" s="685"/>
      <c r="BO15" s="686">
        <v>9.6</v>
      </c>
      <c r="BP15" s="686"/>
      <c r="BQ15" s="686"/>
      <c r="BR15" s="686"/>
      <c r="BS15" s="692" t="s">
        <v>126</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1015833</v>
      </c>
      <c r="CS15" s="684"/>
      <c r="CT15" s="684"/>
      <c r="CU15" s="684"/>
      <c r="CV15" s="684"/>
      <c r="CW15" s="684"/>
      <c r="CX15" s="684"/>
      <c r="CY15" s="685"/>
      <c r="CZ15" s="686">
        <v>14.1</v>
      </c>
      <c r="DA15" s="686"/>
      <c r="DB15" s="686"/>
      <c r="DC15" s="686"/>
      <c r="DD15" s="692">
        <v>180738</v>
      </c>
      <c r="DE15" s="684"/>
      <c r="DF15" s="684"/>
      <c r="DG15" s="684"/>
      <c r="DH15" s="684"/>
      <c r="DI15" s="684"/>
      <c r="DJ15" s="684"/>
      <c r="DK15" s="684"/>
      <c r="DL15" s="684"/>
      <c r="DM15" s="684"/>
      <c r="DN15" s="684"/>
      <c r="DO15" s="684"/>
      <c r="DP15" s="685"/>
      <c r="DQ15" s="692">
        <v>655895</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2988</v>
      </c>
      <c r="S16" s="684"/>
      <c r="T16" s="684"/>
      <c r="U16" s="684"/>
      <c r="V16" s="684"/>
      <c r="W16" s="684"/>
      <c r="X16" s="684"/>
      <c r="Y16" s="685"/>
      <c r="Z16" s="686">
        <v>0</v>
      </c>
      <c r="AA16" s="686"/>
      <c r="AB16" s="686"/>
      <c r="AC16" s="686"/>
      <c r="AD16" s="687">
        <v>2988</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18863</v>
      </c>
      <c r="CS16" s="684"/>
      <c r="CT16" s="684"/>
      <c r="CU16" s="684"/>
      <c r="CV16" s="684"/>
      <c r="CW16" s="684"/>
      <c r="CX16" s="684"/>
      <c r="CY16" s="685"/>
      <c r="CZ16" s="686">
        <v>0.3</v>
      </c>
      <c r="DA16" s="686"/>
      <c r="DB16" s="686"/>
      <c r="DC16" s="686"/>
      <c r="DD16" s="692" t="s">
        <v>126</v>
      </c>
      <c r="DE16" s="684"/>
      <c r="DF16" s="684"/>
      <c r="DG16" s="684"/>
      <c r="DH16" s="684"/>
      <c r="DI16" s="684"/>
      <c r="DJ16" s="684"/>
      <c r="DK16" s="684"/>
      <c r="DL16" s="684"/>
      <c r="DM16" s="684"/>
      <c r="DN16" s="684"/>
      <c r="DO16" s="684"/>
      <c r="DP16" s="685"/>
      <c r="DQ16" s="692">
        <v>6670</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37461</v>
      </c>
      <c r="S17" s="684"/>
      <c r="T17" s="684"/>
      <c r="U17" s="684"/>
      <c r="V17" s="684"/>
      <c r="W17" s="684"/>
      <c r="X17" s="684"/>
      <c r="Y17" s="685"/>
      <c r="Z17" s="686">
        <v>0.5</v>
      </c>
      <c r="AA17" s="686"/>
      <c r="AB17" s="686"/>
      <c r="AC17" s="686"/>
      <c r="AD17" s="687">
        <v>37461</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234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1182866</v>
      </c>
      <c r="CS17" s="684"/>
      <c r="CT17" s="684"/>
      <c r="CU17" s="684"/>
      <c r="CV17" s="684"/>
      <c r="CW17" s="684"/>
      <c r="CX17" s="684"/>
      <c r="CY17" s="685"/>
      <c r="CZ17" s="686">
        <v>16.399999999999999</v>
      </c>
      <c r="DA17" s="686"/>
      <c r="DB17" s="686"/>
      <c r="DC17" s="686"/>
      <c r="DD17" s="692" t="s">
        <v>234</v>
      </c>
      <c r="DE17" s="684"/>
      <c r="DF17" s="684"/>
      <c r="DG17" s="684"/>
      <c r="DH17" s="684"/>
      <c r="DI17" s="684"/>
      <c r="DJ17" s="684"/>
      <c r="DK17" s="684"/>
      <c r="DL17" s="684"/>
      <c r="DM17" s="684"/>
      <c r="DN17" s="684"/>
      <c r="DO17" s="684"/>
      <c r="DP17" s="685"/>
      <c r="DQ17" s="692">
        <v>1138501</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10056</v>
      </c>
      <c r="S18" s="684"/>
      <c r="T18" s="684"/>
      <c r="U18" s="684"/>
      <c r="V18" s="684"/>
      <c r="W18" s="684"/>
      <c r="X18" s="684"/>
      <c r="Y18" s="685"/>
      <c r="Z18" s="686">
        <v>0.1</v>
      </c>
      <c r="AA18" s="686"/>
      <c r="AB18" s="686"/>
      <c r="AC18" s="686"/>
      <c r="AD18" s="687">
        <v>10056</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234</v>
      </c>
      <c r="DA18" s="686"/>
      <c r="DB18" s="686"/>
      <c r="DC18" s="686"/>
      <c r="DD18" s="692" t="s">
        <v>126</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1284</v>
      </c>
      <c r="S19" s="684"/>
      <c r="T19" s="684"/>
      <c r="U19" s="684"/>
      <c r="V19" s="684"/>
      <c r="W19" s="684"/>
      <c r="X19" s="684"/>
      <c r="Y19" s="685"/>
      <c r="Z19" s="686">
        <v>0</v>
      </c>
      <c r="AA19" s="686"/>
      <c r="AB19" s="686"/>
      <c r="AC19" s="686"/>
      <c r="AD19" s="687">
        <v>1284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32</v>
      </c>
      <c r="BH19" s="684"/>
      <c r="BI19" s="684"/>
      <c r="BJ19" s="684"/>
      <c r="BK19" s="684"/>
      <c r="BL19" s="684"/>
      <c r="BM19" s="684"/>
      <c r="BN19" s="685"/>
      <c r="BO19" s="686">
        <v>0</v>
      </c>
      <c r="BP19" s="686"/>
      <c r="BQ19" s="686"/>
      <c r="BR19" s="686"/>
      <c r="BS19" s="692" t="s">
        <v>234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234</v>
      </c>
      <c r="DA19" s="686"/>
      <c r="DB19" s="686"/>
      <c r="DC19" s="686"/>
      <c r="DD19" s="692" t="s">
        <v>126</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376</v>
      </c>
      <c r="S20" s="684"/>
      <c r="T20" s="684"/>
      <c r="U20" s="684"/>
      <c r="V20" s="684"/>
      <c r="W20" s="684"/>
      <c r="X20" s="684"/>
      <c r="Y20" s="685"/>
      <c r="Z20" s="686">
        <v>0</v>
      </c>
      <c r="AA20" s="686"/>
      <c r="AB20" s="686"/>
      <c r="AC20" s="686"/>
      <c r="AD20" s="687">
        <v>376</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32</v>
      </c>
      <c r="BH20" s="684"/>
      <c r="BI20" s="684"/>
      <c r="BJ20" s="684"/>
      <c r="BK20" s="684"/>
      <c r="BL20" s="684"/>
      <c r="BM20" s="684"/>
      <c r="BN20" s="685"/>
      <c r="BO20" s="686">
        <v>0</v>
      </c>
      <c r="BP20" s="686"/>
      <c r="BQ20" s="686"/>
      <c r="BR20" s="686"/>
      <c r="BS20" s="692" t="s">
        <v>126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7199790</v>
      </c>
      <c r="CS20" s="684"/>
      <c r="CT20" s="684"/>
      <c r="CU20" s="684"/>
      <c r="CV20" s="684"/>
      <c r="CW20" s="684"/>
      <c r="CX20" s="684"/>
      <c r="CY20" s="685"/>
      <c r="CZ20" s="686">
        <v>100</v>
      </c>
      <c r="DA20" s="686"/>
      <c r="DB20" s="686"/>
      <c r="DC20" s="686"/>
      <c r="DD20" s="692">
        <v>542017</v>
      </c>
      <c r="DE20" s="684"/>
      <c r="DF20" s="684"/>
      <c r="DG20" s="684"/>
      <c r="DH20" s="684"/>
      <c r="DI20" s="684"/>
      <c r="DJ20" s="684"/>
      <c r="DK20" s="684"/>
      <c r="DL20" s="684"/>
      <c r="DM20" s="684"/>
      <c r="DN20" s="684"/>
      <c r="DO20" s="684"/>
      <c r="DP20" s="685"/>
      <c r="DQ20" s="692">
        <v>5222167</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25745</v>
      </c>
      <c r="S21" s="684"/>
      <c r="T21" s="684"/>
      <c r="U21" s="684"/>
      <c r="V21" s="684"/>
      <c r="W21" s="684"/>
      <c r="X21" s="684"/>
      <c r="Y21" s="685"/>
      <c r="Z21" s="686">
        <v>0.3</v>
      </c>
      <c r="AA21" s="686"/>
      <c r="AB21" s="686"/>
      <c r="AC21" s="686"/>
      <c r="AD21" s="687">
        <v>25745</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32</v>
      </c>
      <c r="BH21" s="684"/>
      <c r="BI21" s="684"/>
      <c r="BJ21" s="684"/>
      <c r="BK21" s="684"/>
      <c r="BL21" s="684"/>
      <c r="BM21" s="684"/>
      <c r="BN21" s="685"/>
      <c r="BO21" s="686">
        <v>0</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2844606</v>
      </c>
      <c r="S22" s="684"/>
      <c r="T22" s="684"/>
      <c r="U22" s="684"/>
      <c r="V22" s="684"/>
      <c r="W22" s="684"/>
      <c r="X22" s="684"/>
      <c r="Y22" s="685"/>
      <c r="Z22" s="686">
        <v>38</v>
      </c>
      <c r="AA22" s="686"/>
      <c r="AB22" s="686"/>
      <c r="AC22" s="686"/>
      <c r="AD22" s="687">
        <v>2587199</v>
      </c>
      <c r="AE22" s="687"/>
      <c r="AF22" s="687"/>
      <c r="AG22" s="687"/>
      <c r="AH22" s="687"/>
      <c r="AI22" s="687"/>
      <c r="AJ22" s="687"/>
      <c r="AK22" s="687"/>
      <c r="AL22" s="688">
        <v>55.4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2587199</v>
      </c>
      <c r="S23" s="684"/>
      <c r="T23" s="684"/>
      <c r="U23" s="684"/>
      <c r="V23" s="684"/>
      <c r="W23" s="684"/>
      <c r="X23" s="684"/>
      <c r="Y23" s="685"/>
      <c r="Z23" s="686">
        <v>34.6</v>
      </c>
      <c r="AA23" s="686"/>
      <c r="AB23" s="686"/>
      <c r="AC23" s="686"/>
      <c r="AD23" s="687">
        <v>2587199</v>
      </c>
      <c r="AE23" s="687"/>
      <c r="AF23" s="687"/>
      <c r="AG23" s="687"/>
      <c r="AH23" s="687"/>
      <c r="AI23" s="687"/>
      <c r="AJ23" s="687"/>
      <c r="AK23" s="687"/>
      <c r="AL23" s="688">
        <v>55.4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234</v>
      </c>
      <c r="BP23" s="686"/>
      <c r="BQ23" s="686"/>
      <c r="BR23" s="686"/>
      <c r="BS23" s="692" t="s">
        <v>126</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244183</v>
      </c>
      <c r="S24" s="684"/>
      <c r="T24" s="684"/>
      <c r="U24" s="684"/>
      <c r="V24" s="684"/>
      <c r="W24" s="684"/>
      <c r="X24" s="684"/>
      <c r="Y24" s="685"/>
      <c r="Z24" s="686">
        <v>3.3</v>
      </c>
      <c r="AA24" s="686"/>
      <c r="AB24" s="686"/>
      <c r="AC24" s="686"/>
      <c r="AD24" s="687" t="s">
        <v>126</v>
      </c>
      <c r="AE24" s="687"/>
      <c r="AF24" s="687"/>
      <c r="AG24" s="687"/>
      <c r="AH24" s="687"/>
      <c r="AI24" s="687"/>
      <c r="AJ24" s="687"/>
      <c r="AK24" s="687"/>
      <c r="AL24" s="688" t="s">
        <v>126</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234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3125497</v>
      </c>
      <c r="CS24" s="673"/>
      <c r="CT24" s="673"/>
      <c r="CU24" s="673"/>
      <c r="CV24" s="673"/>
      <c r="CW24" s="673"/>
      <c r="CX24" s="673"/>
      <c r="CY24" s="674"/>
      <c r="CZ24" s="677">
        <v>43.4</v>
      </c>
      <c r="DA24" s="678"/>
      <c r="DB24" s="678"/>
      <c r="DC24" s="697"/>
      <c r="DD24" s="722">
        <v>2535466</v>
      </c>
      <c r="DE24" s="673"/>
      <c r="DF24" s="673"/>
      <c r="DG24" s="673"/>
      <c r="DH24" s="673"/>
      <c r="DI24" s="673"/>
      <c r="DJ24" s="673"/>
      <c r="DK24" s="674"/>
      <c r="DL24" s="722">
        <v>2488618</v>
      </c>
      <c r="DM24" s="673"/>
      <c r="DN24" s="673"/>
      <c r="DO24" s="673"/>
      <c r="DP24" s="673"/>
      <c r="DQ24" s="673"/>
      <c r="DR24" s="673"/>
      <c r="DS24" s="673"/>
      <c r="DT24" s="673"/>
      <c r="DU24" s="673"/>
      <c r="DV24" s="674"/>
      <c r="DW24" s="677">
        <v>51.3</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13224</v>
      </c>
      <c r="S25" s="684"/>
      <c r="T25" s="684"/>
      <c r="U25" s="684"/>
      <c r="V25" s="684"/>
      <c r="W25" s="684"/>
      <c r="X25" s="684"/>
      <c r="Y25" s="685"/>
      <c r="Z25" s="686">
        <v>0.2</v>
      </c>
      <c r="AA25" s="686"/>
      <c r="AB25" s="686"/>
      <c r="AC25" s="686"/>
      <c r="AD25" s="687" t="s">
        <v>234</v>
      </c>
      <c r="AE25" s="687"/>
      <c r="AF25" s="687"/>
      <c r="AG25" s="687"/>
      <c r="AH25" s="687"/>
      <c r="AI25" s="687"/>
      <c r="AJ25" s="687"/>
      <c r="AK25" s="687"/>
      <c r="AL25" s="688" t="s">
        <v>126</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234</v>
      </c>
      <c r="BP25" s="686"/>
      <c r="BQ25" s="686"/>
      <c r="BR25" s="686"/>
      <c r="BS25" s="692" t="s">
        <v>126</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1251058</v>
      </c>
      <c r="CS25" s="719"/>
      <c r="CT25" s="719"/>
      <c r="CU25" s="719"/>
      <c r="CV25" s="719"/>
      <c r="CW25" s="719"/>
      <c r="CX25" s="719"/>
      <c r="CY25" s="720"/>
      <c r="CZ25" s="688">
        <v>17.399999999999999</v>
      </c>
      <c r="DA25" s="717"/>
      <c r="DB25" s="717"/>
      <c r="DC25" s="721"/>
      <c r="DD25" s="692">
        <v>1176149</v>
      </c>
      <c r="DE25" s="719"/>
      <c r="DF25" s="719"/>
      <c r="DG25" s="719"/>
      <c r="DH25" s="719"/>
      <c r="DI25" s="719"/>
      <c r="DJ25" s="719"/>
      <c r="DK25" s="720"/>
      <c r="DL25" s="692">
        <v>1139322</v>
      </c>
      <c r="DM25" s="719"/>
      <c r="DN25" s="719"/>
      <c r="DO25" s="719"/>
      <c r="DP25" s="719"/>
      <c r="DQ25" s="719"/>
      <c r="DR25" s="719"/>
      <c r="DS25" s="719"/>
      <c r="DT25" s="719"/>
      <c r="DU25" s="719"/>
      <c r="DV25" s="720"/>
      <c r="DW25" s="688">
        <v>23.5</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4912082</v>
      </c>
      <c r="S26" s="684"/>
      <c r="T26" s="684"/>
      <c r="U26" s="684"/>
      <c r="V26" s="684"/>
      <c r="W26" s="684"/>
      <c r="X26" s="684"/>
      <c r="Y26" s="685"/>
      <c r="Z26" s="686">
        <v>65.599999999999994</v>
      </c>
      <c r="AA26" s="686"/>
      <c r="AB26" s="686"/>
      <c r="AC26" s="686"/>
      <c r="AD26" s="687">
        <v>4654675</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807956</v>
      </c>
      <c r="CS26" s="684"/>
      <c r="CT26" s="684"/>
      <c r="CU26" s="684"/>
      <c r="CV26" s="684"/>
      <c r="CW26" s="684"/>
      <c r="CX26" s="684"/>
      <c r="CY26" s="685"/>
      <c r="CZ26" s="688">
        <v>11.2</v>
      </c>
      <c r="DA26" s="717"/>
      <c r="DB26" s="717"/>
      <c r="DC26" s="721"/>
      <c r="DD26" s="692">
        <v>738067</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1908</v>
      </c>
      <c r="S27" s="684"/>
      <c r="T27" s="684"/>
      <c r="U27" s="684"/>
      <c r="V27" s="684"/>
      <c r="W27" s="684"/>
      <c r="X27" s="684"/>
      <c r="Y27" s="685"/>
      <c r="Z27" s="686">
        <v>0</v>
      </c>
      <c r="AA27" s="686"/>
      <c r="AB27" s="686"/>
      <c r="AC27" s="686"/>
      <c r="AD27" s="687">
        <v>1908</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1630772</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691573</v>
      </c>
      <c r="CS27" s="719"/>
      <c r="CT27" s="719"/>
      <c r="CU27" s="719"/>
      <c r="CV27" s="719"/>
      <c r="CW27" s="719"/>
      <c r="CX27" s="719"/>
      <c r="CY27" s="720"/>
      <c r="CZ27" s="688">
        <v>9.6</v>
      </c>
      <c r="DA27" s="717"/>
      <c r="DB27" s="717"/>
      <c r="DC27" s="721"/>
      <c r="DD27" s="692">
        <v>220816</v>
      </c>
      <c r="DE27" s="719"/>
      <c r="DF27" s="719"/>
      <c r="DG27" s="719"/>
      <c r="DH27" s="719"/>
      <c r="DI27" s="719"/>
      <c r="DJ27" s="719"/>
      <c r="DK27" s="720"/>
      <c r="DL27" s="692">
        <v>210795</v>
      </c>
      <c r="DM27" s="719"/>
      <c r="DN27" s="719"/>
      <c r="DO27" s="719"/>
      <c r="DP27" s="719"/>
      <c r="DQ27" s="719"/>
      <c r="DR27" s="719"/>
      <c r="DS27" s="719"/>
      <c r="DT27" s="719"/>
      <c r="DU27" s="719"/>
      <c r="DV27" s="720"/>
      <c r="DW27" s="688">
        <v>4.3</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51145</v>
      </c>
      <c r="S28" s="684"/>
      <c r="T28" s="684"/>
      <c r="U28" s="684"/>
      <c r="V28" s="684"/>
      <c r="W28" s="684"/>
      <c r="X28" s="684"/>
      <c r="Y28" s="685"/>
      <c r="Z28" s="686">
        <v>0.7</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1182866</v>
      </c>
      <c r="CS28" s="684"/>
      <c r="CT28" s="684"/>
      <c r="CU28" s="684"/>
      <c r="CV28" s="684"/>
      <c r="CW28" s="684"/>
      <c r="CX28" s="684"/>
      <c r="CY28" s="685"/>
      <c r="CZ28" s="688">
        <v>16.399999999999999</v>
      </c>
      <c r="DA28" s="717"/>
      <c r="DB28" s="717"/>
      <c r="DC28" s="721"/>
      <c r="DD28" s="692">
        <v>1138501</v>
      </c>
      <c r="DE28" s="684"/>
      <c r="DF28" s="684"/>
      <c r="DG28" s="684"/>
      <c r="DH28" s="684"/>
      <c r="DI28" s="684"/>
      <c r="DJ28" s="684"/>
      <c r="DK28" s="685"/>
      <c r="DL28" s="692">
        <v>1138501</v>
      </c>
      <c r="DM28" s="684"/>
      <c r="DN28" s="684"/>
      <c r="DO28" s="684"/>
      <c r="DP28" s="684"/>
      <c r="DQ28" s="684"/>
      <c r="DR28" s="684"/>
      <c r="DS28" s="684"/>
      <c r="DT28" s="684"/>
      <c r="DU28" s="684"/>
      <c r="DV28" s="685"/>
      <c r="DW28" s="688">
        <v>23.5</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105374</v>
      </c>
      <c r="S29" s="684"/>
      <c r="T29" s="684"/>
      <c r="U29" s="684"/>
      <c r="V29" s="684"/>
      <c r="W29" s="684"/>
      <c r="X29" s="684"/>
      <c r="Y29" s="685"/>
      <c r="Z29" s="686">
        <v>1.4</v>
      </c>
      <c r="AA29" s="686"/>
      <c r="AB29" s="686"/>
      <c r="AC29" s="686"/>
      <c r="AD29" s="687">
        <v>2707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1182772</v>
      </c>
      <c r="CS29" s="719"/>
      <c r="CT29" s="719"/>
      <c r="CU29" s="719"/>
      <c r="CV29" s="719"/>
      <c r="CW29" s="719"/>
      <c r="CX29" s="719"/>
      <c r="CY29" s="720"/>
      <c r="CZ29" s="688">
        <v>16.399999999999999</v>
      </c>
      <c r="DA29" s="717"/>
      <c r="DB29" s="717"/>
      <c r="DC29" s="721"/>
      <c r="DD29" s="692">
        <v>1138407</v>
      </c>
      <c r="DE29" s="719"/>
      <c r="DF29" s="719"/>
      <c r="DG29" s="719"/>
      <c r="DH29" s="719"/>
      <c r="DI29" s="719"/>
      <c r="DJ29" s="719"/>
      <c r="DK29" s="720"/>
      <c r="DL29" s="692">
        <v>1138407</v>
      </c>
      <c r="DM29" s="719"/>
      <c r="DN29" s="719"/>
      <c r="DO29" s="719"/>
      <c r="DP29" s="719"/>
      <c r="DQ29" s="719"/>
      <c r="DR29" s="719"/>
      <c r="DS29" s="719"/>
      <c r="DT29" s="719"/>
      <c r="DU29" s="719"/>
      <c r="DV29" s="720"/>
      <c r="DW29" s="688">
        <v>23.4</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24109</v>
      </c>
      <c r="S30" s="684"/>
      <c r="T30" s="684"/>
      <c r="U30" s="684"/>
      <c r="V30" s="684"/>
      <c r="W30" s="684"/>
      <c r="X30" s="684"/>
      <c r="Y30" s="685"/>
      <c r="Z30" s="686">
        <v>0.3</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1123080</v>
      </c>
      <c r="CS30" s="684"/>
      <c r="CT30" s="684"/>
      <c r="CU30" s="684"/>
      <c r="CV30" s="684"/>
      <c r="CW30" s="684"/>
      <c r="CX30" s="684"/>
      <c r="CY30" s="685"/>
      <c r="CZ30" s="688">
        <v>15.6</v>
      </c>
      <c r="DA30" s="717"/>
      <c r="DB30" s="717"/>
      <c r="DC30" s="721"/>
      <c r="DD30" s="692">
        <v>1085213</v>
      </c>
      <c r="DE30" s="684"/>
      <c r="DF30" s="684"/>
      <c r="DG30" s="684"/>
      <c r="DH30" s="684"/>
      <c r="DI30" s="684"/>
      <c r="DJ30" s="684"/>
      <c r="DK30" s="685"/>
      <c r="DL30" s="692">
        <v>1085213</v>
      </c>
      <c r="DM30" s="684"/>
      <c r="DN30" s="684"/>
      <c r="DO30" s="684"/>
      <c r="DP30" s="684"/>
      <c r="DQ30" s="684"/>
      <c r="DR30" s="684"/>
      <c r="DS30" s="684"/>
      <c r="DT30" s="684"/>
      <c r="DU30" s="684"/>
      <c r="DV30" s="685"/>
      <c r="DW30" s="688">
        <v>22.4</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562212</v>
      </c>
      <c r="S31" s="684"/>
      <c r="T31" s="684"/>
      <c r="U31" s="684"/>
      <c r="V31" s="684"/>
      <c r="W31" s="684"/>
      <c r="X31" s="684"/>
      <c r="Y31" s="685"/>
      <c r="Z31" s="686">
        <v>7.5</v>
      </c>
      <c r="AA31" s="686"/>
      <c r="AB31" s="686"/>
      <c r="AC31" s="686"/>
      <c r="AD31" s="687" t="s">
        <v>126</v>
      </c>
      <c r="AE31" s="687"/>
      <c r="AF31" s="687"/>
      <c r="AG31" s="687"/>
      <c r="AH31" s="687"/>
      <c r="AI31" s="687"/>
      <c r="AJ31" s="687"/>
      <c r="AK31" s="687"/>
      <c r="AL31" s="688" t="s">
        <v>126</v>
      </c>
      <c r="AM31" s="689"/>
      <c r="AN31" s="689"/>
      <c r="AO31" s="690"/>
      <c r="AP31" s="740" t="s">
        <v>311</v>
      </c>
      <c r="AQ31" s="741"/>
      <c r="AR31" s="741"/>
      <c r="AS31" s="741"/>
      <c r="AT31" s="746" t="s">
        <v>312</v>
      </c>
      <c r="AU31" s="231"/>
      <c r="AV31" s="231"/>
      <c r="AW31" s="231"/>
      <c r="AX31" s="669" t="s">
        <v>185</v>
      </c>
      <c r="AY31" s="670"/>
      <c r="AZ31" s="670"/>
      <c r="BA31" s="670"/>
      <c r="BB31" s="670"/>
      <c r="BC31" s="670"/>
      <c r="BD31" s="670"/>
      <c r="BE31" s="670"/>
      <c r="BF31" s="671"/>
      <c r="BG31" s="751">
        <v>99.1</v>
      </c>
      <c r="BH31" s="738"/>
      <c r="BI31" s="738"/>
      <c r="BJ31" s="738"/>
      <c r="BK31" s="738"/>
      <c r="BL31" s="738"/>
      <c r="BM31" s="678">
        <v>97.4</v>
      </c>
      <c r="BN31" s="738"/>
      <c r="BO31" s="738"/>
      <c r="BP31" s="738"/>
      <c r="BQ31" s="739"/>
      <c r="BR31" s="751">
        <v>99.2</v>
      </c>
      <c r="BS31" s="738"/>
      <c r="BT31" s="738"/>
      <c r="BU31" s="738"/>
      <c r="BV31" s="738"/>
      <c r="BW31" s="738"/>
      <c r="BX31" s="678">
        <v>97.3</v>
      </c>
      <c r="BY31" s="738"/>
      <c r="BZ31" s="738"/>
      <c r="CA31" s="738"/>
      <c r="CB31" s="739"/>
      <c r="CD31" s="725"/>
      <c r="CE31" s="726"/>
      <c r="CF31" s="698" t="s">
        <v>313</v>
      </c>
      <c r="CG31" s="699"/>
      <c r="CH31" s="699"/>
      <c r="CI31" s="699"/>
      <c r="CJ31" s="699"/>
      <c r="CK31" s="699"/>
      <c r="CL31" s="699"/>
      <c r="CM31" s="699"/>
      <c r="CN31" s="699"/>
      <c r="CO31" s="699"/>
      <c r="CP31" s="699"/>
      <c r="CQ31" s="700"/>
      <c r="CR31" s="683">
        <v>59692</v>
      </c>
      <c r="CS31" s="719"/>
      <c r="CT31" s="719"/>
      <c r="CU31" s="719"/>
      <c r="CV31" s="719"/>
      <c r="CW31" s="719"/>
      <c r="CX31" s="719"/>
      <c r="CY31" s="720"/>
      <c r="CZ31" s="688">
        <v>0.8</v>
      </c>
      <c r="DA31" s="717"/>
      <c r="DB31" s="717"/>
      <c r="DC31" s="721"/>
      <c r="DD31" s="692">
        <v>53194</v>
      </c>
      <c r="DE31" s="719"/>
      <c r="DF31" s="719"/>
      <c r="DG31" s="719"/>
      <c r="DH31" s="719"/>
      <c r="DI31" s="719"/>
      <c r="DJ31" s="719"/>
      <c r="DK31" s="720"/>
      <c r="DL31" s="692">
        <v>53194</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234</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97.9</v>
      </c>
      <c r="BN32" s="749"/>
      <c r="BO32" s="749"/>
      <c r="BP32" s="749"/>
      <c r="BQ32" s="750"/>
      <c r="BR32" s="752">
        <v>99.1</v>
      </c>
      <c r="BS32" s="719"/>
      <c r="BT32" s="719"/>
      <c r="BU32" s="719"/>
      <c r="BV32" s="719"/>
      <c r="BW32" s="719"/>
      <c r="BX32" s="689">
        <v>98</v>
      </c>
      <c r="BY32" s="749"/>
      <c r="BZ32" s="749"/>
      <c r="CA32" s="749"/>
      <c r="CB32" s="750"/>
      <c r="CD32" s="727"/>
      <c r="CE32" s="728"/>
      <c r="CF32" s="698" t="s">
        <v>317</v>
      </c>
      <c r="CG32" s="699"/>
      <c r="CH32" s="699"/>
      <c r="CI32" s="699"/>
      <c r="CJ32" s="699"/>
      <c r="CK32" s="699"/>
      <c r="CL32" s="699"/>
      <c r="CM32" s="699"/>
      <c r="CN32" s="699"/>
      <c r="CO32" s="699"/>
      <c r="CP32" s="699"/>
      <c r="CQ32" s="700"/>
      <c r="CR32" s="683">
        <v>94</v>
      </c>
      <c r="CS32" s="684"/>
      <c r="CT32" s="684"/>
      <c r="CU32" s="684"/>
      <c r="CV32" s="684"/>
      <c r="CW32" s="684"/>
      <c r="CX32" s="684"/>
      <c r="CY32" s="685"/>
      <c r="CZ32" s="688">
        <v>0</v>
      </c>
      <c r="DA32" s="717"/>
      <c r="DB32" s="717"/>
      <c r="DC32" s="721"/>
      <c r="DD32" s="692">
        <v>94</v>
      </c>
      <c r="DE32" s="684"/>
      <c r="DF32" s="684"/>
      <c r="DG32" s="684"/>
      <c r="DH32" s="684"/>
      <c r="DI32" s="684"/>
      <c r="DJ32" s="684"/>
      <c r="DK32" s="685"/>
      <c r="DL32" s="692">
        <v>94</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633092</v>
      </c>
      <c r="S33" s="684"/>
      <c r="T33" s="684"/>
      <c r="U33" s="684"/>
      <c r="V33" s="684"/>
      <c r="W33" s="684"/>
      <c r="X33" s="684"/>
      <c r="Y33" s="685"/>
      <c r="Z33" s="686">
        <v>8.5</v>
      </c>
      <c r="AA33" s="686"/>
      <c r="AB33" s="686"/>
      <c r="AC33" s="686"/>
      <c r="AD33" s="687" t="s">
        <v>126</v>
      </c>
      <c r="AE33" s="687"/>
      <c r="AF33" s="687"/>
      <c r="AG33" s="687"/>
      <c r="AH33" s="687"/>
      <c r="AI33" s="687"/>
      <c r="AJ33" s="687"/>
      <c r="AK33" s="687"/>
      <c r="AL33" s="688" t="s">
        <v>234</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98.9</v>
      </c>
      <c r="BH33" s="754"/>
      <c r="BI33" s="754"/>
      <c r="BJ33" s="754"/>
      <c r="BK33" s="754"/>
      <c r="BL33" s="754"/>
      <c r="BM33" s="755">
        <v>96.4</v>
      </c>
      <c r="BN33" s="754"/>
      <c r="BO33" s="754"/>
      <c r="BP33" s="754"/>
      <c r="BQ33" s="756"/>
      <c r="BR33" s="753">
        <v>99</v>
      </c>
      <c r="BS33" s="754"/>
      <c r="BT33" s="754"/>
      <c r="BU33" s="754"/>
      <c r="BV33" s="754"/>
      <c r="BW33" s="754"/>
      <c r="BX33" s="755">
        <v>96.1</v>
      </c>
      <c r="BY33" s="754"/>
      <c r="BZ33" s="754"/>
      <c r="CA33" s="754"/>
      <c r="CB33" s="756"/>
      <c r="CD33" s="698" t="s">
        <v>320</v>
      </c>
      <c r="CE33" s="699"/>
      <c r="CF33" s="699"/>
      <c r="CG33" s="699"/>
      <c r="CH33" s="699"/>
      <c r="CI33" s="699"/>
      <c r="CJ33" s="699"/>
      <c r="CK33" s="699"/>
      <c r="CL33" s="699"/>
      <c r="CM33" s="699"/>
      <c r="CN33" s="699"/>
      <c r="CO33" s="699"/>
      <c r="CP33" s="699"/>
      <c r="CQ33" s="700"/>
      <c r="CR33" s="683">
        <v>3513413</v>
      </c>
      <c r="CS33" s="719"/>
      <c r="CT33" s="719"/>
      <c r="CU33" s="719"/>
      <c r="CV33" s="719"/>
      <c r="CW33" s="719"/>
      <c r="CX33" s="719"/>
      <c r="CY33" s="720"/>
      <c r="CZ33" s="688">
        <v>48.8</v>
      </c>
      <c r="DA33" s="717"/>
      <c r="DB33" s="717"/>
      <c r="DC33" s="721"/>
      <c r="DD33" s="692">
        <v>2569503</v>
      </c>
      <c r="DE33" s="719"/>
      <c r="DF33" s="719"/>
      <c r="DG33" s="719"/>
      <c r="DH33" s="719"/>
      <c r="DI33" s="719"/>
      <c r="DJ33" s="719"/>
      <c r="DK33" s="720"/>
      <c r="DL33" s="692">
        <v>1858611</v>
      </c>
      <c r="DM33" s="719"/>
      <c r="DN33" s="719"/>
      <c r="DO33" s="719"/>
      <c r="DP33" s="719"/>
      <c r="DQ33" s="719"/>
      <c r="DR33" s="719"/>
      <c r="DS33" s="719"/>
      <c r="DT33" s="719"/>
      <c r="DU33" s="719"/>
      <c r="DV33" s="720"/>
      <c r="DW33" s="688">
        <v>38.299999999999997</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33363</v>
      </c>
      <c r="S34" s="684"/>
      <c r="T34" s="684"/>
      <c r="U34" s="684"/>
      <c r="V34" s="684"/>
      <c r="W34" s="684"/>
      <c r="X34" s="684"/>
      <c r="Y34" s="685"/>
      <c r="Z34" s="686">
        <v>0.4</v>
      </c>
      <c r="AA34" s="686"/>
      <c r="AB34" s="686"/>
      <c r="AC34" s="686"/>
      <c r="AD34" s="687">
        <v>6564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1111699</v>
      </c>
      <c r="CS34" s="684"/>
      <c r="CT34" s="684"/>
      <c r="CU34" s="684"/>
      <c r="CV34" s="684"/>
      <c r="CW34" s="684"/>
      <c r="CX34" s="684"/>
      <c r="CY34" s="685"/>
      <c r="CZ34" s="688">
        <v>15.4</v>
      </c>
      <c r="DA34" s="717"/>
      <c r="DB34" s="717"/>
      <c r="DC34" s="721"/>
      <c r="DD34" s="692">
        <v>793071</v>
      </c>
      <c r="DE34" s="684"/>
      <c r="DF34" s="684"/>
      <c r="DG34" s="684"/>
      <c r="DH34" s="684"/>
      <c r="DI34" s="684"/>
      <c r="DJ34" s="684"/>
      <c r="DK34" s="685"/>
      <c r="DL34" s="692">
        <v>652995</v>
      </c>
      <c r="DM34" s="684"/>
      <c r="DN34" s="684"/>
      <c r="DO34" s="684"/>
      <c r="DP34" s="684"/>
      <c r="DQ34" s="684"/>
      <c r="DR34" s="684"/>
      <c r="DS34" s="684"/>
      <c r="DT34" s="684"/>
      <c r="DU34" s="684"/>
      <c r="DV34" s="685"/>
      <c r="DW34" s="688">
        <v>13.5</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37583</v>
      </c>
      <c r="S35" s="684"/>
      <c r="T35" s="684"/>
      <c r="U35" s="684"/>
      <c r="V35" s="684"/>
      <c r="W35" s="684"/>
      <c r="X35" s="684"/>
      <c r="Y35" s="685"/>
      <c r="Z35" s="686">
        <v>0.5</v>
      </c>
      <c r="AA35" s="686"/>
      <c r="AB35" s="686"/>
      <c r="AC35" s="686"/>
      <c r="AD35" s="687" t="s">
        <v>126</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120295</v>
      </c>
      <c r="CS35" s="719"/>
      <c r="CT35" s="719"/>
      <c r="CU35" s="719"/>
      <c r="CV35" s="719"/>
      <c r="CW35" s="719"/>
      <c r="CX35" s="719"/>
      <c r="CY35" s="720"/>
      <c r="CZ35" s="688">
        <v>1.7</v>
      </c>
      <c r="DA35" s="717"/>
      <c r="DB35" s="717"/>
      <c r="DC35" s="721"/>
      <c r="DD35" s="692">
        <v>98630</v>
      </c>
      <c r="DE35" s="719"/>
      <c r="DF35" s="719"/>
      <c r="DG35" s="719"/>
      <c r="DH35" s="719"/>
      <c r="DI35" s="719"/>
      <c r="DJ35" s="719"/>
      <c r="DK35" s="720"/>
      <c r="DL35" s="692">
        <v>27451</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40021</v>
      </c>
      <c r="S36" s="684"/>
      <c r="T36" s="684"/>
      <c r="U36" s="684"/>
      <c r="V36" s="684"/>
      <c r="W36" s="684"/>
      <c r="X36" s="684"/>
      <c r="Y36" s="685"/>
      <c r="Z36" s="686">
        <v>0.5</v>
      </c>
      <c r="AA36" s="686"/>
      <c r="AB36" s="686"/>
      <c r="AC36" s="686"/>
      <c r="AD36" s="687" t="s">
        <v>126</v>
      </c>
      <c r="AE36" s="687"/>
      <c r="AF36" s="687"/>
      <c r="AG36" s="687"/>
      <c r="AH36" s="687"/>
      <c r="AI36" s="687"/>
      <c r="AJ36" s="687"/>
      <c r="AK36" s="687"/>
      <c r="AL36" s="688" t="s">
        <v>126</v>
      </c>
      <c r="AM36" s="689"/>
      <c r="AN36" s="689"/>
      <c r="AO36" s="690"/>
      <c r="AP36" s="235"/>
      <c r="AQ36" s="757" t="s">
        <v>328</v>
      </c>
      <c r="AR36" s="758"/>
      <c r="AS36" s="758"/>
      <c r="AT36" s="758"/>
      <c r="AU36" s="758"/>
      <c r="AV36" s="758"/>
      <c r="AW36" s="758"/>
      <c r="AX36" s="758"/>
      <c r="AY36" s="759"/>
      <c r="AZ36" s="672">
        <v>948404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125783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1031960</v>
      </c>
      <c r="CS36" s="684"/>
      <c r="CT36" s="684"/>
      <c r="CU36" s="684"/>
      <c r="CV36" s="684"/>
      <c r="CW36" s="684"/>
      <c r="CX36" s="684"/>
      <c r="CY36" s="685"/>
      <c r="CZ36" s="688">
        <v>14.3</v>
      </c>
      <c r="DA36" s="717"/>
      <c r="DB36" s="717"/>
      <c r="DC36" s="721"/>
      <c r="DD36" s="692">
        <v>645188</v>
      </c>
      <c r="DE36" s="684"/>
      <c r="DF36" s="684"/>
      <c r="DG36" s="684"/>
      <c r="DH36" s="684"/>
      <c r="DI36" s="684"/>
      <c r="DJ36" s="684"/>
      <c r="DK36" s="685"/>
      <c r="DL36" s="692">
        <v>529244</v>
      </c>
      <c r="DM36" s="684"/>
      <c r="DN36" s="684"/>
      <c r="DO36" s="684"/>
      <c r="DP36" s="684"/>
      <c r="DQ36" s="684"/>
      <c r="DR36" s="684"/>
      <c r="DS36" s="684"/>
      <c r="DT36" s="684"/>
      <c r="DU36" s="684"/>
      <c r="DV36" s="685"/>
      <c r="DW36" s="688">
        <v>10.9</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336177</v>
      </c>
      <c r="S37" s="684"/>
      <c r="T37" s="684"/>
      <c r="U37" s="684"/>
      <c r="V37" s="684"/>
      <c r="W37" s="684"/>
      <c r="X37" s="684"/>
      <c r="Y37" s="685"/>
      <c r="Z37" s="686">
        <v>4.5</v>
      </c>
      <c r="AA37" s="686"/>
      <c r="AB37" s="686"/>
      <c r="AC37" s="686"/>
      <c r="AD37" s="687" t="s">
        <v>234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166219</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98642</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398516</v>
      </c>
      <c r="CS37" s="719"/>
      <c r="CT37" s="719"/>
      <c r="CU37" s="719"/>
      <c r="CV37" s="719"/>
      <c r="CW37" s="719"/>
      <c r="CX37" s="719"/>
      <c r="CY37" s="720"/>
      <c r="CZ37" s="688">
        <v>5.5</v>
      </c>
      <c r="DA37" s="717"/>
      <c r="DB37" s="717"/>
      <c r="DC37" s="721"/>
      <c r="DD37" s="692">
        <v>366906</v>
      </c>
      <c r="DE37" s="719"/>
      <c r="DF37" s="719"/>
      <c r="DG37" s="719"/>
      <c r="DH37" s="719"/>
      <c r="DI37" s="719"/>
      <c r="DJ37" s="719"/>
      <c r="DK37" s="720"/>
      <c r="DL37" s="692">
        <v>342009</v>
      </c>
      <c r="DM37" s="719"/>
      <c r="DN37" s="719"/>
      <c r="DO37" s="719"/>
      <c r="DP37" s="719"/>
      <c r="DQ37" s="719"/>
      <c r="DR37" s="719"/>
      <c r="DS37" s="719"/>
      <c r="DT37" s="719"/>
      <c r="DU37" s="719"/>
      <c r="DV37" s="720"/>
      <c r="DW37" s="688">
        <v>7</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239691</v>
      </c>
      <c r="S38" s="684"/>
      <c r="T38" s="684"/>
      <c r="U38" s="684"/>
      <c r="V38" s="684"/>
      <c r="W38" s="684"/>
      <c r="X38" s="684"/>
      <c r="Y38" s="685"/>
      <c r="Z38" s="686">
        <v>3.2</v>
      </c>
      <c r="AA38" s="686"/>
      <c r="AB38" s="686"/>
      <c r="AC38" s="686"/>
      <c r="AD38" s="687">
        <v>2172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17627</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2255</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930777</v>
      </c>
      <c r="CS38" s="684"/>
      <c r="CT38" s="684"/>
      <c r="CU38" s="684"/>
      <c r="CV38" s="684"/>
      <c r="CW38" s="684"/>
      <c r="CX38" s="684"/>
      <c r="CY38" s="685"/>
      <c r="CZ38" s="688">
        <v>12.9</v>
      </c>
      <c r="DA38" s="717"/>
      <c r="DB38" s="717"/>
      <c r="DC38" s="721"/>
      <c r="DD38" s="692">
        <v>807823</v>
      </c>
      <c r="DE38" s="684"/>
      <c r="DF38" s="684"/>
      <c r="DG38" s="684"/>
      <c r="DH38" s="684"/>
      <c r="DI38" s="684"/>
      <c r="DJ38" s="684"/>
      <c r="DK38" s="685"/>
      <c r="DL38" s="692">
        <v>645842</v>
      </c>
      <c r="DM38" s="684"/>
      <c r="DN38" s="684"/>
      <c r="DO38" s="684"/>
      <c r="DP38" s="684"/>
      <c r="DQ38" s="684"/>
      <c r="DR38" s="684"/>
      <c r="DS38" s="684"/>
      <c r="DT38" s="684"/>
      <c r="DU38" s="684"/>
      <c r="DV38" s="685"/>
      <c r="DW38" s="688">
        <v>13.3</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509304</v>
      </c>
      <c r="S39" s="684"/>
      <c r="T39" s="684"/>
      <c r="U39" s="684"/>
      <c r="V39" s="684"/>
      <c r="W39" s="684"/>
      <c r="X39" s="684"/>
      <c r="Y39" s="685"/>
      <c r="Z39" s="686">
        <v>6.8</v>
      </c>
      <c r="AA39" s="686"/>
      <c r="AB39" s="686"/>
      <c r="AC39" s="686"/>
      <c r="AD39" s="687" t="s">
        <v>126</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t="s">
        <v>234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3695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279509</v>
      </c>
      <c r="CS39" s="719"/>
      <c r="CT39" s="719"/>
      <c r="CU39" s="719"/>
      <c r="CV39" s="719"/>
      <c r="CW39" s="719"/>
      <c r="CX39" s="719"/>
      <c r="CY39" s="720"/>
      <c r="CZ39" s="688">
        <v>3.9</v>
      </c>
      <c r="DA39" s="717"/>
      <c r="DB39" s="717"/>
      <c r="DC39" s="721"/>
      <c r="DD39" s="692">
        <v>215618</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234</v>
      </c>
      <c r="AE40" s="687"/>
      <c r="AF40" s="687"/>
      <c r="AG40" s="687"/>
      <c r="AH40" s="687"/>
      <c r="AI40" s="687"/>
      <c r="AJ40" s="687"/>
      <c r="AK40" s="687"/>
      <c r="AL40" s="688" t="s">
        <v>126</v>
      </c>
      <c r="AM40" s="689"/>
      <c r="AN40" s="689"/>
      <c r="AO40" s="690"/>
      <c r="AQ40" s="761" t="s">
        <v>344</v>
      </c>
      <c r="AR40" s="762"/>
      <c r="AS40" s="762"/>
      <c r="AT40" s="762"/>
      <c r="AU40" s="762"/>
      <c r="AV40" s="762"/>
      <c r="AW40" s="762"/>
      <c r="AX40" s="762"/>
      <c r="AY40" s="763"/>
      <c r="AZ40" s="683" t="s">
        <v>126</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39173</v>
      </c>
      <c r="CS40" s="684"/>
      <c r="CT40" s="684"/>
      <c r="CU40" s="684"/>
      <c r="CV40" s="684"/>
      <c r="CW40" s="684"/>
      <c r="CX40" s="684"/>
      <c r="CY40" s="685"/>
      <c r="CZ40" s="688">
        <v>0.5</v>
      </c>
      <c r="DA40" s="717"/>
      <c r="DB40" s="717"/>
      <c r="DC40" s="721"/>
      <c r="DD40" s="692">
        <v>9173</v>
      </c>
      <c r="DE40" s="684"/>
      <c r="DF40" s="684"/>
      <c r="DG40" s="684"/>
      <c r="DH40" s="684"/>
      <c r="DI40" s="684"/>
      <c r="DJ40" s="684"/>
      <c r="DK40" s="685"/>
      <c r="DL40" s="692">
        <v>3079</v>
      </c>
      <c r="DM40" s="684"/>
      <c r="DN40" s="684"/>
      <c r="DO40" s="684"/>
      <c r="DP40" s="684"/>
      <c r="DQ40" s="684"/>
      <c r="DR40" s="684"/>
      <c r="DS40" s="684"/>
      <c r="DT40" s="684"/>
      <c r="DU40" s="684"/>
      <c r="DV40" s="685"/>
      <c r="DW40" s="688">
        <v>0.1</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186704</v>
      </c>
      <c r="S41" s="684"/>
      <c r="T41" s="684"/>
      <c r="U41" s="684"/>
      <c r="V41" s="684"/>
      <c r="W41" s="684"/>
      <c r="X41" s="684"/>
      <c r="Y41" s="685"/>
      <c r="Z41" s="686">
        <v>2.5</v>
      </c>
      <c r="AA41" s="686"/>
      <c r="AB41" s="686"/>
      <c r="AC41" s="686"/>
      <c r="AD41" s="687" t="s">
        <v>234</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168601</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126</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7486061</v>
      </c>
      <c r="S42" s="769"/>
      <c r="T42" s="769"/>
      <c r="U42" s="769"/>
      <c r="V42" s="769"/>
      <c r="W42" s="769"/>
      <c r="X42" s="769"/>
      <c r="Y42" s="777"/>
      <c r="Z42" s="778">
        <v>100</v>
      </c>
      <c r="AA42" s="778"/>
      <c r="AB42" s="778"/>
      <c r="AC42" s="778"/>
      <c r="AD42" s="779">
        <v>4668026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595957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560880</v>
      </c>
      <c r="CS42" s="684"/>
      <c r="CT42" s="684"/>
      <c r="CU42" s="684"/>
      <c r="CV42" s="684"/>
      <c r="CW42" s="684"/>
      <c r="CX42" s="684"/>
      <c r="CY42" s="685"/>
      <c r="CZ42" s="688">
        <v>7.8</v>
      </c>
      <c r="DA42" s="689"/>
      <c r="DB42" s="689"/>
      <c r="DC42" s="701"/>
      <c r="DD42" s="692">
        <v>117198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72668</v>
      </c>
      <c r="CS43" s="719"/>
      <c r="CT43" s="719"/>
      <c r="CU43" s="719"/>
      <c r="CV43" s="719"/>
      <c r="CW43" s="719"/>
      <c r="CX43" s="719"/>
      <c r="CY43" s="720"/>
      <c r="CZ43" s="688">
        <v>1</v>
      </c>
      <c r="DA43" s="717"/>
      <c r="DB43" s="717"/>
      <c r="DC43" s="721"/>
      <c r="DD43" s="692">
        <v>72668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542017</v>
      </c>
      <c r="CS44" s="684"/>
      <c r="CT44" s="684"/>
      <c r="CU44" s="684"/>
      <c r="CV44" s="684"/>
      <c r="CW44" s="684"/>
      <c r="CX44" s="684"/>
      <c r="CY44" s="685"/>
      <c r="CZ44" s="688">
        <v>7.5</v>
      </c>
      <c r="DA44" s="689"/>
      <c r="DB44" s="689"/>
      <c r="DC44" s="701"/>
      <c r="DD44" s="692">
        <v>110528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339323</v>
      </c>
      <c r="CS45" s="719"/>
      <c r="CT45" s="719"/>
      <c r="CU45" s="719"/>
      <c r="CV45" s="719"/>
      <c r="CW45" s="719"/>
      <c r="CX45" s="719"/>
      <c r="CY45" s="720"/>
      <c r="CZ45" s="688">
        <v>4.7</v>
      </c>
      <c r="DA45" s="717"/>
      <c r="DB45" s="717"/>
      <c r="DC45" s="721"/>
      <c r="DD45" s="692">
        <v>10050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194696</v>
      </c>
      <c r="CS46" s="684"/>
      <c r="CT46" s="684"/>
      <c r="CU46" s="684"/>
      <c r="CV46" s="684"/>
      <c r="CW46" s="684"/>
      <c r="CX46" s="684"/>
      <c r="CY46" s="685"/>
      <c r="CZ46" s="688">
        <v>2.7</v>
      </c>
      <c r="DA46" s="689"/>
      <c r="DB46" s="689"/>
      <c r="DC46" s="701"/>
      <c r="DD46" s="692">
        <v>98380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18863</v>
      </c>
      <c r="CS47" s="719"/>
      <c r="CT47" s="719"/>
      <c r="CU47" s="719"/>
      <c r="CV47" s="719"/>
      <c r="CW47" s="719"/>
      <c r="CX47" s="719"/>
      <c r="CY47" s="720"/>
      <c r="CZ47" s="688">
        <v>0.3</v>
      </c>
      <c r="DA47" s="717"/>
      <c r="DB47" s="717"/>
      <c r="DC47" s="721"/>
      <c r="DD47" s="692">
        <v>6670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126</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7199790</v>
      </c>
      <c r="CS49" s="754"/>
      <c r="CT49" s="754"/>
      <c r="CU49" s="754"/>
      <c r="CV49" s="754"/>
      <c r="CW49" s="754"/>
      <c r="CX49" s="754"/>
      <c r="CY49" s="785"/>
      <c r="CZ49" s="780">
        <v>100</v>
      </c>
      <c r="DA49" s="786"/>
      <c r="DB49" s="786"/>
      <c r="DC49" s="787"/>
      <c r="DD49" s="788">
        <v>5222167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s5g60tXPbwDeYJMyH7Osx2Lzo2h+2jIfNFC4gOAb5g1hcZ+8LekJFJjLrWU6SeazRTlBBECjZuad2uiSJSVDA==" saltValue="7WfKI0XYu2qydmdUjO7v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P69" sqref="AP69:AT6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7395</v>
      </c>
      <c r="R7" s="819"/>
      <c r="S7" s="819"/>
      <c r="T7" s="819"/>
      <c r="U7" s="819"/>
      <c r="V7" s="819">
        <v>7112</v>
      </c>
      <c r="W7" s="819"/>
      <c r="X7" s="819"/>
      <c r="Y7" s="819"/>
      <c r="Z7" s="819"/>
      <c r="AA7" s="819">
        <v>283</v>
      </c>
      <c r="AB7" s="819"/>
      <c r="AC7" s="819"/>
      <c r="AD7" s="819"/>
      <c r="AE7" s="820"/>
      <c r="AF7" s="821">
        <v>245</v>
      </c>
      <c r="AG7" s="822"/>
      <c r="AH7" s="822"/>
      <c r="AI7" s="822"/>
      <c r="AJ7" s="823"/>
      <c r="AK7" s="858" t="s">
        <v>579</v>
      </c>
      <c r="AL7" s="859"/>
      <c r="AM7" s="859"/>
      <c r="AN7" s="859"/>
      <c r="AO7" s="859"/>
      <c r="AP7" s="859">
        <v>8053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-9</v>
      </c>
      <c r="CI7" s="856"/>
      <c r="CJ7" s="856"/>
      <c r="CK7" s="856"/>
      <c r="CL7" s="857"/>
      <c r="CM7" s="855">
        <v>30</v>
      </c>
      <c r="CN7" s="856"/>
      <c r="CO7" s="856"/>
      <c r="CP7" s="856"/>
      <c r="CQ7" s="857"/>
      <c r="CR7" s="855">
        <v>20</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199</v>
      </c>
      <c r="R8" s="843"/>
      <c r="S8" s="843"/>
      <c r="T8" s="843"/>
      <c r="U8" s="843"/>
      <c r="V8" s="843">
        <v>195</v>
      </c>
      <c r="W8" s="843"/>
      <c r="X8" s="843"/>
      <c r="Y8" s="843"/>
      <c r="Z8" s="843"/>
      <c r="AA8" s="843">
        <v>4</v>
      </c>
      <c r="AB8" s="843"/>
      <c r="AC8" s="843"/>
      <c r="AD8" s="843"/>
      <c r="AE8" s="844"/>
      <c r="AF8" s="845" t="s">
        <v>126</v>
      </c>
      <c r="AG8" s="846"/>
      <c r="AH8" s="846"/>
      <c r="AI8" s="846"/>
      <c r="AJ8" s="847"/>
      <c r="AK8" s="848">
        <v>108</v>
      </c>
      <c r="AL8" s="849"/>
      <c r="AM8" s="849"/>
      <c r="AN8" s="849"/>
      <c r="AO8" s="849"/>
      <c r="AP8" s="849">
        <v>474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-10</v>
      </c>
      <c r="CI8" s="866"/>
      <c r="CJ8" s="866"/>
      <c r="CK8" s="866"/>
      <c r="CL8" s="867"/>
      <c r="CM8" s="865">
        <v>471</v>
      </c>
      <c r="CN8" s="866"/>
      <c r="CO8" s="866"/>
      <c r="CP8" s="866"/>
      <c r="CQ8" s="867"/>
      <c r="CR8" s="865">
        <v>1</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14</v>
      </c>
      <c r="CI9" s="866"/>
      <c r="CJ9" s="866"/>
      <c r="CK9" s="866"/>
      <c r="CL9" s="867"/>
      <c r="CM9" s="865">
        <v>65</v>
      </c>
      <c r="CN9" s="866"/>
      <c r="CO9" s="866"/>
      <c r="CP9" s="866"/>
      <c r="CQ9" s="867"/>
      <c r="CR9" s="865">
        <v>12</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245</v>
      </c>
      <c r="AG23" s="878"/>
      <c r="AH23" s="878"/>
      <c r="AI23" s="878"/>
      <c r="AJ23" s="881"/>
      <c r="AK23" s="882"/>
      <c r="AL23" s="883"/>
      <c r="AM23" s="883"/>
      <c r="AN23" s="883"/>
      <c r="AO23" s="883"/>
      <c r="AP23" s="878"/>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1911</v>
      </c>
      <c r="R28" s="907"/>
      <c r="S28" s="907"/>
      <c r="T28" s="907"/>
      <c r="U28" s="907"/>
      <c r="V28" s="907">
        <v>1785</v>
      </c>
      <c r="W28" s="907"/>
      <c r="X28" s="907"/>
      <c r="Y28" s="907"/>
      <c r="Z28" s="907"/>
      <c r="AA28" s="907">
        <v>126</v>
      </c>
      <c r="AB28" s="907"/>
      <c r="AC28" s="907"/>
      <c r="AD28" s="907"/>
      <c r="AE28" s="908"/>
      <c r="AF28" s="909">
        <v>126</v>
      </c>
      <c r="AG28" s="907"/>
      <c r="AH28" s="907"/>
      <c r="AI28" s="907"/>
      <c r="AJ28" s="910"/>
      <c r="AK28" s="911">
        <v>167</v>
      </c>
      <c r="AL28" s="902"/>
      <c r="AM28" s="902"/>
      <c r="AN28" s="902"/>
      <c r="AO28" s="902"/>
      <c r="AP28" s="902" t="s">
        <v>578</v>
      </c>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2277</v>
      </c>
      <c r="R29" s="843"/>
      <c r="S29" s="843"/>
      <c r="T29" s="843"/>
      <c r="U29" s="843"/>
      <c r="V29" s="843">
        <v>2151</v>
      </c>
      <c r="W29" s="843"/>
      <c r="X29" s="843"/>
      <c r="Y29" s="843"/>
      <c r="Z29" s="843"/>
      <c r="AA29" s="843">
        <v>126</v>
      </c>
      <c r="AB29" s="843"/>
      <c r="AC29" s="843"/>
      <c r="AD29" s="843"/>
      <c r="AE29" s="844"/>
      <c r="AF29" s="845">
        <v>126</v>
      </c>
      <c r="AG29" s="846"/>
      <c r="AH29" s="846"/>
      <c r="AI29" s="846"/>
      <c r="AJ29" s="847"/>
      <c r="AK29" s="914">
        <v>320</v>
      </c>
      <c r="AL29" s="915"/>
      <c r="AM29" s="915"/>
      <c r="AN29" s="915"/>
      <c r="AO29" s="915"/>
      <c r="AP29" s="915" t="s">
        <v>579</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188</v>
      </c>
      <c r="R30" s="843"/>
      <c r="S30" s="843"/>
      <c r="T30" s="843"/>
      <c r="U30" s="843"/>
      <c r="V30" s="843">
        <v>187</v>
      </c>
      <c r="W30" s="843"/>
      <c r="X30" s="843"/>
      <c r="Y30" s="843"/>
      <c r="Z30" s="843"/>
      <c r="AA30" s="843">
        <v>1</v>
      </c>
      <c r="AB30" s="843"/>
      <c r="AC30" s="843"/>
      <c r="AD30" s="843"/>
      <c r="AE30" s="844"/>
      <c r="AF30" s="845">
        <v>1</v>
      </c>
      <c r="AG30" s="846"/>
      <c r="AH30" s="846"/>
      <c r="AI30" s="846"/>
      <c r="AJ30" s="847"/>
      <c r="AK30" s="914">
        <v>56</v>
      </c>
      <c r="AL30" s="915"/>
      <c r="AM30" s="915"/>
      <c r="AN30" s="915"/>
      <c r="AO30" s="915"/>
      <c r="AP30" s="915" t="s">
        <v>579</v>
      </c>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449</v>
      </c>
      <c r="R31" s="843"/>
      <c r="S31" s="843"/>
      <c r="T31" s="843"/>
      <c r="U31" s="843"/>
      <c r="V31" s="843">
        <v>436</v>
      </c>
      <c r="W31" s="843"/>
      <c r="X31" s="843"/>
      <c r="Y31" s="843"/>
      <c r="Z31" s="843"/>
      <c r="AA31" s="843">
        <v>13</v>
      </c>
      <c r="AB31" s="843"/>
      <c r="AC31" s="843"/>
      <c r="AD31" s="843"/>
      <c r="AE31" s="844"/>
      <c r="AF31" s="845">
        <v>712</v>
      </c>
      <c r="AG31" s="846"/>
      <c r="AH31" s="846"/>
      <c r="AI31" s="846"/>
      <c r="AJ31" s="847"/>
      <c r="AK31" s="914">
        <v>18</v>
      </c>
      <c r="AL31" s="915"/>
      <c r="AM31" s="915"/>
      <c r="AN31" s="915"/>
      <c r="AO31" s="915"/>
      <c r="AP31" s="915">
        <v>491</v>
      </c>
      <c r="AQ31" s="915"/>
      <c r="AR31" s="915"/>
      <c r="AS31" s="915"/>
      <c r="AT31" s="915"/>
      <c r="AU31" s="915"/>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339</v>
      </c>
      <c r="R32" s="843"/>
      <c r="S32" s="843"/>
      <c r="T32" s="843"/>
      <c r="U32" s="843"/>
      <c r="V32" s="843">
        <v>338</v>
      </c>
      <c r="W32" s="843"/>
      <c r="X32" s="843"/>
      <c r="Y32" s="843"/>
      <c r="Z32" s="843"/>
      <c r="AA32" s="843">
        <v>1</v>
      </c>
      <c r="AB32" s="843"/>
      <c r="AC32" s="843"/>
      <c r="AD32" s="843"/>
      <c r="AE32" s="844"/>
      <c r="AF32" s="845" t="s">
        <v>409</v>
      </c>
      <c r="AG32" s="846"/>
      <c r="AH32" s="846"/>
      <c r="AI32" s="846"/>
      <c r="AJ32" s="847"/>
      <c r="AK32" s="914">
        <v>119</v>
      </c>
      <c r="AL32" s="915"/>
      <c r="AM32" s="915"/>
      <c r="AN32" s="915"/>
      <c r="AO32" s="915"/>
      <c r="AP32" s="915">
        <v>1818</v>
      </c>
      <c r="AQ32" s="915"/>
      <c r="AR32" s="915"/>
      <c r="AS32" s="915"/>
      <c r="AT32" s="915"/>
      <c r="AU32" s="915"/>
      <c r="AV32" s="915"/>
      <c r="AW32" s="915"/>
      <c r="AX32" s="915"/>
      <c r="AY32" s="915"/>
      <c r="AZ32" s="916"/>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82</v>
      </c>
      <c r="R33" s="843"/>
      <c r="S33" s="843"/>
      <c r="T33" s="843"/>
      <c r="U33" s="843"/>
      <c r="V33" s="843">
        <v>82</v>
      </c>
      <c r="W33" s="843"/>
      <c r="X33" s="843"/>
      <c r="Y33" s="843"/>
      <c r="Z33" s="843"/>
      <c r="AA33" s="843" t="s">
        <v>580</v>
      </c>
      <c r="AB33" s="843"/>
      <c r="AC33" s="843"/>
      <c r="AD33" s="843"/>
      <c r="AE33" s="844"/>
      <c r="AF33" s="845" t="s">
        <v>409</v>
      </c>
      <c r="AG33" s="846"/>
      <c r="AH33" s="846"/>
      <c r="AI33" s="846"/>
      <c r="AJ33" s="847"/>
      <c r="AK33" s="914">
        <v>47</v>
      </c>
      <c r="AL33" s="915"/>
      <c r="AM33" s="915"/>
      <c r="AN33" s="915"/>
      <c r="AO33" s="915"/>
      <c r="AP33" s="915">
        <v>464</v>
      </c>
      <c r="AQ33" s="915"/>
      <c r="AR33" s="915"/>
      <c r="AS33" s="915"/>
      <c r="AT33" s="915"/>
      <c r="AU33" s="915"/>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400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581</v>
      </c>
      <c r="C68" s="954"/>
      <c r="D68" s="954"/>
      <c r="E68" s="954"/>
      <c r="F68" s="954"/>
      <c r="G68" s="954"/>
      <c r="H68" s="954"/>
      <c r="I68" s="954"/>
      <c r="J68" s="954"/>
      <c r="K68" s="954"/>
      <c r="L68" s="954"/>
      <c r="M68" s="954"/>
      <c r="N68" s="954"/>
      <c r="O68" s="954"/>
      <c r="P68" s="955"/>
      <c r="Q68" s="956">
        <v>7117</v>
      </c>
      <c r="R68" s="950"/>
      <c r="S68" s="950"/>
      <c r="T68" s="950"/>
      <c r="U68" s="950"/>
      <c r="V68" s="950">
        <v>6959</v>
      </c>
      <c r="W68" s="950"/>
      <c r="X68" s="950"/>
      <c r="Y68" s="950"/>
      <c r="Z68" s="950"/>
      <c r="AA68" s="950">
        <v>158</v>
      </c>
      <c r="AB68" s="950"/>
      <c r="AC68" s="950"/>
      <c r="AD68" s="950"/>
      <c r="AE68" s="950"/>
      <c r="AF68" s="950">
        <v>158</v>
      </c>
      <c r="AG68" s="950"/>
      <c r="AH68" s="950"/>
      <c r="AI68" s="950"/>
      <c r="AJ68" s="950"/>
      <c r="AK68" s="950">
        <v>311</v>
      </c>
      <c r="AL68" s="950"/>
      <c r="AM68" s="950"/>
      <c r="AN68" s="950"/>
      <c r="AO68" s="950"/>
      <c r="AP68" s="950">
        <v>1207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582</v>
      </c>
      <c r="C69" s="958"/>
      <c r="D69" s="958"/>
      <c r="E69" s="958"/>
      <c r="F69" s="958"/>
      <c r="G69" s="958"/>
      <c r="H69" s="958"/>
      <c r="I69" s="958"/>
      <c r="J69" s="958"/>
      <c r="K69" s="958"/>
      <c r="L69" s="958"/>
      <c r="M69" s="958"/>
      <c r="N69" s="958"/>
      <c r="O69" s="958"/>
      <c r="P69" s="959"/>
      <c r="Q69" s="960">
        <v>572</v>
      </c>
      <c r="R69" s="915"/>
      <c r="S69" s="915"/>
      <c r="T69" s="915"/>
      <c r="U69" s="915"/>
      <c r="V69" s="915">
        <v>462</v>
      </c>
      <c r="W69" s="915"/>
      <c r="X69" s="915"/>
      <c r="Y69" s="915"/>
      <c r="Z69" s="915"/>
      <c r="AA69" s="915">
        <v>110</v>
      </c>
      <c r="AB69" s="915"/>
      <c r="AC69" s="915"/>
      <c r="AD69" s="915"/>
      <c r="AE69" s="915"/>
      <c r="AF69" s="915">
        <v>1072</v>
      </c>
      <c r="AG69" s="915"/>
      <c r="AH69" s="915"/>
      <c r="AI69" s="915"/>
      <c r="AJ69" s="915"/>
      <c r="AK69" s="915" t="s">
        <v>593</v>
      </c>
      <c r="AL69" s="915"/>
      <c r="AM69" s="915"/>
      <c r="AN69" s="915"/>
      <c r="AO69" s="915"/>
      <c r="AP69" s="915">
        <v>0</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583</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t="s">
        <v>594</v>
      </c>
      <c r="AG70" s="915"/>
      <c r="AH70" s="915"/>
      <c r="AI70" s="915"/>
      <c r="AJ70" s="915"/>
      <c r="AK70" s="915">
        <v>15</v>
      </c>
      <c r="AL70" s="915"/>
      <c r="AM70" s="915"/>
      <c r="AN70" s="915"/>
      <c r="AO70" s="915"/>
      <c r="AP70" s="915" t="s">
        <v>594</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584</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t="s">
        <v>594</v>
      </c>
      <c r="AG71" s="915"/>
      <c r="AH71" s="915"/>
      <c r="AI71" s="915"/>
      <c r="AJ71" s="915"/>
      <c r="AK71" s="915" t="s">
        <v>594</v>
      </c>
      <c r="AL71" s="915"/>
      <c r="AM71" s="915"/>
      <c r="AN71" s="915"/>
      <c r="AO71" s="915"/>
      <c r="AP71" s="915" t="s">
        <v>594</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585</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t="s">
        <v>594</v>
      </c>
      <c r="AG72" s="915"/>
      <c r="AH72" s="915"/>
      <c r="AI72" s="915"/>
      <c r="AJ72" s="915"/>
      <c r="AK72" s="915" t="s">
        <v>594</v>
      </c>
      <c r="AL72" s="915"/>
      <c r="AM72" s="915"/>
      <c r="AN72" s="915"/>
      <c r="AO72" s="915"/>
      <c r="AP72" s="915" t="s">
        <v>594</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586</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t="s">
        <v>594</v>
      </c>
      <c r="AG73" s="915"/>
      <c r="AH73" s="915"/>
      <c r="AI73" s="915"/>
      <c r="AJ73" s="915"/>
      <c r="AK73" s="915">
        <v>26</v>
      </c>
      <c r="AL73" s="915"/>
      <c r="AM73" s="915"/>
      <c r="AN73" s="915"/>
      <c r="AO73" s="915"/>
      <c r="AP73" s="915" t="s">
        <v>594</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587</v>
      </c>
      <c r="C74" s="958"/>
      <c r="D74" s="958"/>
      <c r="E74" s="958"/>
      <c r="F74" s="958"/>
      <c r="G74" s="958"/>
      <c r="H74" s="958"/>
      <c r="I74" s="958"/>
      <c r="J74" s="958"/>
      <c r="K74" s="958"/>
      <c r="L74" s="958"/>
      <c r="M74" s="958"/>
      <c r="N74" s="958"/>
      <c r="O74" s="958"/>
      <c r="P74" s="959"/>
      <c r="Q74" s="960">
        <v>30</v>
      </c>
      <c r="R74" s="915"/>
      <c r="S74" s="915"/>
      <c r="T74" s="915"/>
      <c r="U74" s="915"/>
      <c r="V74" s="915">
        <v>26</v>
      </c>
      <c r="W74" s="915"/>
      <c r="X74" s="915"/>
      <c r="Y74" s="915"/>
      <c r="Z74" s="915"/>
      <c r="AA74" s="915">
        <v>4</v>
      </c>
      <c r="AB74" s="915"/>
      <c r="AC74" s="915"/>
      <c r="AD74" s="915"/>
      <c r="AE74" s="915"/>
      <c r="AF74" s="915" t="s">
        <v>594</v>
      </c>
      <c r="AG74" s="915"/>
      <c r="AH74" s="915"/>
      <c r="AI74" s="915"/>
      <c r="AJ74" s="915"/>
      <c r="AK74" s="915" t="s">
        <v>594</v>
      </c>
      <c r="AL74" s="915"/>
      <c r="AM74" s="915"/>
      <c r="AN74" s="915"/>
      <c r="AO74" s="915"/>
      <c r="AP74" s="915" t="s">
        <v>594</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588</v>
      </c>
      <c r="C75" s="958"/>
      <c r="D75" s="958"/>
      <c r="E75" s="958"/>
      <c r="F75" s="958"/>
      <c r="G75" s="958"/>
      <c r="H75" s="958"/>
      <c r="I75" s="958"/>
      <c r="J75" s="958"/>
      <c r="K75" s="958"/>
      <c r="L75" s="958"/>
      <c r="M75" s="958"/>
      <c r="N75" s="958"/>
      <c r="O75" s="958"/>
      <c r="P75" s="959"/>
      <c r="Q75" s="963">
        <v>899</v>
      </c>
      <c r="R75" s="964"/>
      <c r="S75" s="964"/>
      <c r="T75" s="964"/>
      <c r="U75" s="914"/>
      <c r="V75" s="965">
        <v>853</v>
      </c>
      <c r="W75" s="964"/>
      <c r="X75" s="964"/>
      <c r="Y75" s="964"/>
      <c r="Z75" s="914"/>
      <c r="AA75" s="965">
        <v>46</v>
      </c>
      <c r="AB75" s="964"/>
      <c r="AC75" s="964"/>
      <c r="AD75" s="964"/>
      <c r="AE75" s="914"/>
      <c r="AF75" s="965">
        <v>46</v>
      </c>
      <c r="AG75" s="964"/>
      <c r="AH75" s="964"/>
      <c r="AI75" s="964"/>
      <c r="AJ75" s="914"/>
      <c r="AK75" s="965">
        <v>0</v>
      </c>
      <c r="AL75" s="964"/>
      <c r="AM75" s="964"/>
      <c r="AN75" s="964"/>
      <c r="AO75" s="914"/>
      <c r="AP75" s="965" t="s">
        <v>595</v>
      </c>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589</v>
      </c>
      <c r="C76" s="958"/>
      <c r="D76" s="958"/>
      <c r="E76" s="958"/>
      <c r="F76" s="958"/>
      <c r="G76" s="958"/>
      <c r="H76" s="958"/>
      <c r="I76" s="958"/>
      <c r="J76" s="958"/>
      <c r="K76" s="958"/>
      <c r="L76" s="958"/>
      <c r="M76" s="958"/>
      <c r="N76" s="958"/>
      <c r="O76" s="958"/>
      <c r="P76" s="959"/>
      <c r="Q76" s="963">
        <v>255217</v>
      </c>
      <c r="R76" s="964"/>
      <c r="S76" s="964"/>
      <c r="T76" s="964"/>
      <c r="U76" s="914"/>
      <c r="V76" s="965">
        <v>243412</v>
      </c>
      <c r="W76" s="964"/>
      <c r="X76" s="964"/>
      <c r="Y76" s="964"/>
      <c r="Z76" s="914"/>
      <c r="AA76" s="965">
        <v>11805</v>
      </c>
      <c r="AB76" s="964"/>
      <c r="AC76" s="964"/>
      <c r="AD76" s="964"/>
      <c r="AE76" s="914"/>
      <c r="AF76" s="965">
        <v>11805</v>
      </c>
      <c r="AG76" s="964"/>
      <c r="AH76" s="964"/>
      <c r="AI76" s="964"/>
      <c r="AJ76" s="914"/>
      <c r="AK76" s="965">
        <v>646</v>
      </c>
      <c r="AL76" s="964"/>
      <c r="AM76" s="964"/>
      <c r="AN76" s="964"/>
      <c r="AO76" s="914"/>
      <c r="AP76" s="965" t="s">
        <v>596</v>
      </c>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1208107</v>
      </c>
      <c r="AB110" s="986"/>
      <c r="AC110" s="986"/>
      <c r="AD110" s="986"/>
      <c r="AE110" s="987"/>
      <c r="AF110" s="988">
        <v>1200289</v>
      </c>
      <c r="AG110" s="986"/>
      <c r="AH110" s="986"/>
      <c r="AI110" s="986"/>
      <c r="AJ110" s="987"/>
      <c r="AK110" s="988">
        <v>1182772</v>
      </c>
      <c r="AL110" s="986"/>
      <c r="AM110" s="986"/>
      <c r="AN110" s="986"/>
      <c r="AO110" s="987"/>
      <c r="AP110" s="989">
        <v>29.5</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9695044</v>
      </c>
      <c r="BR110" s="1021"/>
      <c r="BS110" s="1021"/>
      <c r="BT110" s="1021"/>
      <c r="BU110" s="1021"/>
      <c r="BV110" s="1021">
        <v>9140152</v>
      </c>
      <c r="BW110" s="1021"/>
      <c r="BX110" s="1021"/>
      <c r="BY110" s="1021"/>
      <c r="BZ110" s="1021"/>
      <c r="CA110" s="1021">
        <v>8526376</v>
      </c>
      <c r="CB110" s="1021"/>
      <c r="CC110" s="1021"/>
      <c r="CD110" s="1021"/>
      <c r="CE110" s="1021"/>
      <c r="CF110" s="1035">
        <v>212.7</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409</v>
      </c>
      <c r="DM110" s="1021"/>
      <c r="DN110" s="1021"/>
      <c r="DO110" s="1021"/>
      <c r="DP110" s="1021"/>
      <c r="DQ110" s="1021" t="s">
        <v>438</v>
      </c>
      <c r="DR110" s="1021"/>
      <c r="DS110" s="1021"/>
      <c r="DT110" s="1021"/>
      <c r="DU110" s="1021"/>
      <c r="DV110" s="1022" t="s">
        <v>439</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439</v>
      </c>
      <c r="AL111" s="1028"/>
      <c r="AM111" s="1028"/>
      <c r="AN111" s="1028"/>
      <c r="AO111" s="1029"/>
      <c r="AP111" s="1031" t="s">
        <v>409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9830</v>
      </c>
      <c r="BR111" s="1014"/>
      <c r="BS111" s="1014"/>
      <c r="BT111" s="1014"/>
      <c r="BU111" s="1014"/>
      <c r="BV111" s="1014">
        <v>3023</v>
      </c>
      <c r="BW111" s="1014"/>
      <c r="BX111" s="1014"/>
      <c r="BY111" s="1014"/>
      <c r="BZ111" s="1014"/>
      <c r="CA111" s="1014">
        <v>1535</v>
      </c>
      <c r="CB111" s="1014"/>
      <c r="CC111" s="1014"/>
      <c r="CD111" s="1014"/>
      <c r="CE111" s="1014"/>
      <c r="CF111" s="1008">
        <v>0</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409</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409</v>
      </c>
      <c r="AB112" s="1053"/>
      <c r="AC112" s="1053"/>
      <c r="AD112" s="1053"/>
      <c r="AE112" s="1054"/>
      <c r="AF112" s="1055" t="s">
        <v>443</v>
      </c>
      <c r="AG112" s="1053"/>
      <c r="AH112" s="1053"/>
      <c r="AI112" s="1053"/>
      <c r="AJ112" s="1054"/>
      <c r="AK112" s="1055" t="s">
        <v>126</v>
      </c>
      <c r="AL112" s="1053"/>
      <c r="AM112" s="1053"/>
      <c r="AN112" s="1053"/>
      <c r="AO112" s="1054"/>
      <c r="AP112" s="1056" t="s">
        <v>409</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2111676</v>
      </c>
      <c r="BR112" s="1014"/>
      <c r="BS112" s="1014"/>
      <c r="BT112" s="1014"/>
      <c r="BU112" s="1014"/>
      <c r="BV112" s="1014">
        <v>2174342</v>
      </c>
      <c r="BW112" s="1014"/>
      <c r="BX112" s="1014"/>
      <c r="BY112" s="1014"/>
      <c r="BZ112" s="1014"/>
      <c r="CA112" s="1014">
        <v>2317076</v>
      </c>
      <c r="CB112" s="1014"/>
      <c r="CC112" s="1014"/>
      <c r="CD112" s="1014"/>
      <c r="CE112" s="1014"/>
      <c r="CF112" s="1008">
        <v>57.8</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4915</v>
      </c>
      <c r="DH112" s="1014"/>
      <c r="DI112" s="1014"/>
      <c r="DJ112" s="1014"/>
      <c r="DK112" s="1014"/>
      <c r="DL112" s="1014" t="s">
        <v>409</v>
      </c>
      <c r="DM112" s="1014"/>
      <c r="DN112" s="1014"/>
      <c r="DO112" s="1014"/>
      <c r="DP112" s="1014"/>
      <c r="DQ112" s="1014" t="s">
        <v>438</v>
      </c>
      <c r="DR112" s="1014"/>
      <c r="DS112" s="1014"/>
      <c r="DT112" s="1014"/>
      <c r="DU112" s="1014"/>
      <c r="DV112" s="1015" t="s">
        <v>126</v>
      </c>
      <c r="DW112" s="1015"/>
      <c r="DX112" s="1015"/>
      <c r="DY112" s="1015"/>
      <c r="DZ112" s="1016"/>
    </row>
    <row r="113" spans="1:130" s="247" customFormat="1" ht="26.25" customHeight="1">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152932</v>
      </c>
      <c r="AB113" s="1028"/>
      <c r="AC113" s="1028"/>
      <c r="AD113" s="1028"/>
      <c r="AE113" s="1029"/>
      <c r="AF113" s="1030">
        <v>157413</v>
      </c>
      <c r="AG113" s="1028"/>
      <c r="AH113" s="1028"/>
      <c r="AI113" s="1028"/>
      <c r="AJ113" s="1029"/>
      <c r="AK113" s="1030">
        <v>161322</v>
      </c>
      <c r="AL113" s="1028"/>
      <c r="AM113" s="1028"/>
      <c r="AN113" s="1028"/>
      <c r="AO113" s="1029"/>
      <c r="AP113" s="1031">
        <v>4</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30666</v>
      </c>
      <c r="BR113" s="1014"/>
      <c r="BS113" s="1014"/>
      <c r="BT113" s="1014"/>
      <c r="BU113" s="1014"/>
      <c r="BV113" s="1014">
        <v>29081</v>
      </c>
      <c r="BW113" s="1014"/>
      <c r="BX113" s="1014"/>
      <c r="BY113" s="1014"/>
      <c r="BZ113" s="1014"/>
      <c r="CA113" s="1014">
        <v>24518</v>
      </c>
      <c r="CB113" s="1014"/>
      <c r="CC113" s="1014"/>
      <c r="CD113" s="1014"/>
      <c r="CE113" s="1014"/>
      <c r="CF113" s="1008">
        <v>0.6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4915</v>
      </c>
      <c r="DH113" s="1053"/>
      <c r="DI113" s="1053"/>
      <c r="DJ113" s="1053"/>
      <c r="DK113" s="1054"/>
      <c r="DL113" s="1055">
        <v>3023</v>
      </c>
      <c r="DM113" s="1053"/>
      <c r="DN113" s="1053"/>
      <c r="DO113" s="1053"/>
      <c r="DP113" s="1054"/>
      <c r="DQ113" s="1055">
        <v>1535</v>
      </c>
      <c r="DR113" s="1053"/>
      <c r="DS113" s="1053"/>
      <c r="DT113" s="1053"/>
      <c r="DU113" s="1054"/>
      <c r="DV113" s="1056">
        <v>0</v>
      </c>
      <c r="DW113" s="1057"/>
      <c r="DX113" s="1057"/>
      <c r="DY113" s="1057"/>
      <c r="DZ113" s="1058"/>
    </row>
    <row r="114" spans="1:130" s="247" customFormat="1" ht="26.25" customHeight="1">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19149</v>
      </c>
      <c r="AB114" s="1053"/>
      <c r="AC114" s="1053"/>
      <c r="AD114" s="1053"/>
      <c r="AE114" s="1054"/>
      <c r="AF114" s="1055">
        <v>14717</v>
      </c>
      <c r="AG114" s="1053"/>
      <c r="AH114" s="1053"/>
      <c r="AI114" s="1053"/>
      <c r="AJ114" s="1054"/>
      <c r="AK114" s="1055">
        <v>10421</v>
      </c>
      <c r="AL114" s="1053"/>
      <c r="AM114" s="1053"/>
      <c r="AN114" s="1053"/>
      <c r="AO114" s="1054"/>
      <c r="AP114" s="1056">
        <v>0.3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1272887</v>
      </c>
      <c r="BR114" s="1014"/>
      <c r="BS114" s="1014"/>
      <c r="BT114" s="1014"/>
      <c r="BU114" s="1014"/>
      <c r="BV114" s="1014">
        <v>1207744</v>
      </c>
      <c r="BW114" s="1014"/>
      <c r="BX114" s="1014"/>
      <c r="BY114" s="1014"/>
      <c r="BZ114" s="1014"/>
      <c r="CA114" s="1014">
        <v>1192371</v>
      </c>
      <c r="CB114" s="1014"/>
      <c r="CC114" s="1014"/>
      <c r="CD114" s="1014"/>
      <c r="CE114" s="1014"/>
      <c r="CF114" s="1008">
        <v>29.7</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409</v>
      </c>
      <c r="DH114" s="1053"/>
      <c r="DI114" s="1053"/>
      <c r="DJ114" s="1053"/>
      <c r="DK114" s="1054"/>
      <c r="DL114" s="1055" t="s">
        <v>126</v>
      </c>
      <c r="DM114" s="1053"/>
      <c r="DN114" s="1053"/>
      <c r="DO114" s="1053"/>
      <c r="DP114" s="1054"/>
      <c r="DQ114" s="1055" t="s">
        <v>126</v>
      </c>
      <c r="DR114" s="1053"/>
      <c r="DS114" s="1053"/>
      <c r="DT114" s="1053"/>
      <c r="DU114" s="1054"/>
      <c r="DV114" s="1056" t="s">
        <v>438</v>
      </c>
      <c r="DW114" s="1057"/>
      <c r="DX114" s="1057"/>
      <c r="DY114" s="1057"/>
      <c r="DZ114" s="1058"/>
    </row>
    <row r="115" spans="1:130" s="247" customFormat="1" ht="26.25" customHeight="1">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14683</v>
      </c>
      <c r="AB115" s="1028"/>
      <c r="AC115" s="1028"/>
      <c r="AD115" s="1028"/>
      <c r="AE115" s="1029"/>
      <c r="AF115" s="1030">
        <v>6968</v>
      </c>
      <c r="AG115" s="1028"/>
      <c r="AH115" s="1028"/>
      <c r="AI115" s="1028"/>
      <c r="AJ115" s="1029"/>
      <c r="AK115" s="1030">
        <v>1539</v>
      </c>
      <c r="AL115" s="1028"/>
      <c r="AM115" s="1028"/>
      <c r="AN115" s="1028"/>
      <c r="AO115" s="1029"/>
      <c r="AP115" s="1031">
        <v>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t="s">
        <v>443</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126</v>
      </c>
      <c r="DM115" s="1053"/>
      <c r="DN115" s="1053"/>
      <c r="DO115" s="1053"/>
      <c r="DP115" s="1054"/>
      <c r="DQ115" s="1055" t="s">
        <v>439</v>
      </c>
      <c r="DR115" s="1053"/>
      <c r="DS115" s="1053"/>
      <c r="DT115" s="1053"/>
      <c r="DU115" s="1054"/>
      <c r="DV115" s="1056" t="s">
        <v>439</v>
      </c>
      <c r="DW115" s="1057"/>
      <c r="DX115" s="1057"/>
      <c r="DY115" s="1057"/>
      <c r="DZ115" s="1058"/>
    </row>
    <row r="116" spans="1:130" s="247" customFormat="1" ht="26.25" customHeight="1">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124</v>
      </c>
      <c r="AB116" s="1053"/>
      <c r="AC116" s="1053"/>
      <c r="AD116" s="1053"/>
      <c r="AE116" s="1054"/>
      <c r="AF116" s="1055">
        <v>183</v>
      </c>
      <c r="AG116" s="1053"/>
      <c r="AH116" s="1053"/>
      <c r="AI116" s="1053"/>
      <c r="AJ116" s="1054"/>
      <c r="AK116" s="1055">
        <v>94</v>
      </c>
      <c r="AL116" s="1053"/>
      <c r="AM116" s="1053"/>
      <c r="AN116" s="1053"/>
      <c r="AO116" s="1054"/>
      <c r="AP116" s="1056">
        <v>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126</v>
      </c>
      <c r="CB116" s="1014"/>
      <c r="CC116" s="1014"/>
      <c r="CD116" s="1014"/>
      <c r="CE116" s="1014"/>
      <c r="CF116" s="1008" t="s">
        <v>126</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409</v>
      </c>
      <c r="DH116" s="1053"/>
      <c r="DI116" s="1053"/>
      <c r="DJ116" s="1053"/>
      <c r="DK116" s="1054"/>
      <c r="DL116" s="1055" t="s">
        <v>443</v>
      </c>
      <c r="DM116" s="1053"/>
      <c r="DN116" s="1053"/>
      <c r="DO116" s="1053"/>
      <c r="DP116" s="1054"/>
      <c r="DQ116" s="1055" t="s">
        <v>126</v>
      </c>
      <c r="DR116" s="1053"/>
      <c r="DS116" s="1053"/>
      <c r="DT116" s="1053"/>
      <c r="DU116" s="1054"/>
      <c r="DV116" s="1056" t="s">
        <v>126</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1394995</v>
      </c>
      <c r="AB117" s="1071"/>
      <c r="AC117" s="1071"/>
      <c r="AD117" s="1071"/>
      <c r="AE117" s="1072"/>
      <c r="AF117" s="1073">
        <v>1379570</v>
      </c>
      <c r="AG117" s="1071"/>
      <c r="AH117" s="1071"/>
      <c r="AI117" s="1071"/>
      <c r="AJ117" s="1072"/>
      <c r="AK117" s="1073">
        <v>1356148</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409</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409</v>
      </c>
      <c r="DR117" s="1053"/>
      <c r="DS117" s="1053"/>
      <c r="DT117" s="1053"/>
      <c r="DU117" s="1054"/>
      <c r="DV117" s="1056" t="s">
        <v>126</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126</v>
      </c>
      <c r="CB118" s="1092"/>
      <c r="CC118" s="1092"/>
      <c r="CD118" s="1092"/>
      <c r="CE118" s="1092"/>
      <c r="CF118" s="1008" t="s">
        <v>409</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409</v>
      </c>
      <c r="DM118" s="1053"/>
      <c r="DN118" s="1053"/>
      <c r="DO118" s="1053"/>
      <c r="DP118" s="1054"/>
      <c r="DQ118" s="1055" t="s">
        <v>126</v>
      </c>
      <c r="DR118" s="1053"/>
      <c r="DS118" s="1053"/>
      <c r="DT118" s="1053"/>
      <c r="DU118" s="1054"/>
      <c r="DV118" s="1056" t="s">
        <v>443</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409</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465</v>
      </c>
      <c r="BP119" s="1100"/>
      <c r="BQ119" s="1091">
        <v>13120103</v>
      </c>
      <c r="BR119" s="1092"/>
      <c r="BS119" s="1092"/>
      <c r="BT119" s="1092"/>
      <c r="BU119" s="1092"/>
      <c r="BV119" s="1092">
        <v>12554342</v>
      </c>
      <c r="BW119" s="1092"/>
      <c r="BX119" s="1092"/>
      <c r="BY119" s="1092"/>
      <c r="BZ119" s="1092"/>
      <c r="CA119" s="1092">
        <v>12061876</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126</v>
      </c>
      <c r="DM119" s="1078"/>
      <c r="DN119" s="1078"/>
      <c r="DO119" s="1078"/>
      <c r="DP119" s="1079"/>
      <c r="DQ119" s="1077" t="s">
        <v>439</v>
      </c>
      <c r="DR119" s="1078"/>
      <c r="DS119" s="1078"/>
      <c r="DT119" s="1078"/>
      <c r="DU119" s="1079"/>
      <c r="DV119" s="1080" t="s">
        <v>126</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506584</v>
      </c>
      <c r="BR120" s="1021"/>
      <c r="BS120" s="1021"/>
      <c r="BT120" s="1021"/>
      <c r="BU120" s="1021"/>
      <c r="BV120" s="1021">
        <v>542381</v>
      </c>
      <c r="BW120" s="1021"/>
      <c r="BX120" s="1021"/>
      <c r="BY120" s="1021"/>
      <c r="BZ120" s="1021"/>
      <c r="CA120" s="1021">
        <v>891870</v>
      </c>
      <c r="CB120" s="1021"/>
      <c r="CC120" s="1021"/>
      <c r="CD120" s="1021"/>
      <c r="CE120" s="1021"/>
      <c r="CF120" s="1035">
        <v>22.2</v>
      </c>
      <c r="CG120" s="1036"/>
      <c r="CH120" s="1036"/>
      <c r="CI120" s="1036"/>
      <c r="CJ120" s="1036"/>
      <c r="CK120" s="1101" t="s">
        <v>469</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1618655</v>
      </c>
      <c r="DH120" s="1021"/>
      <c r="DI120" s="1021"/>
      <c r="DJ120" s="1021"/>
      <c r="DK120" s="1021"/>
      <c r="DL120" s="1021">
        <v>1678288</v>
      </c>
      <c r="DM120" s="1021"/>
      <c r="DN120" s="1021"/>
      <c r="DO120" s="1021"/>
      <c r="DP120" s="1021"/>
      <c r="DQ120" s="1021">
        <v>1818368</v>
      </c>
      <c r="DR120" s="1021"/>
      <c r="DS120" s="1021"/>
      <c r="DT120" s="1021"/>
      <c r="DU120" s="1021"/>
      <c r="DV120" s="1022">
        <v>45.4</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14683</v>
      </c>
      <c r="AB121" s="1053"/>
      <c r="AC121" s="1053"/>
      <c r="AD121" s="1053"/>
      <c r="AE121" s="1054"/>
      <c r="AF121" s="1055">
        <v>6968</v>
      </c>
      <c r="AG121" s="1053"/>
      <c r="AH121" s="1053"/>
      <c r="AI121" s="1053"/>
      <c r="AJ121" s="1054"/>
      <c r="AK121" s="1055">
        <v>1539</v>
      </c>
      <c r="AL121" s="1053"/>
      <c r="AM121" s="1053"/>
      <c r="AN121" s="1053"/>
      <c r="AO121" s="1054"/>
      <c r="AP121" s="1056">
        <v>0</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442203</v>
      </c>
      <c r="BR121" s="1014"/>
      <c r="BS121" s="1014"/>
      <c r="BT121" s="1014"/>
      <c r="BU121" s="1014"/>
      <c r="BV121" s="1014">
        <v>429711</v>
      </c>
      <c r="BW121" s="1014"/>
      <c r="BX121" s="1014"/>
      <c r="BY121" s="1014"/>
      <c r="BZ121" s="1014"/>
      <c r="CA121" s="1014">
        <v>404544</v>
      </c>
      <c r="CB121" s="1014"/>
      <c r="CC121" s="1014"/>
      <c r="CD121" s="1014"/>
      <c r="CE121" s="1014"/>
      <c r="CF121" s="1008">
        <v>10.1</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442326</v>
      </c>
      <c r="DH121" s="1014"/>
      <c r="DI121" s="1014"/>
      <c r="DJ121" s="1014"/>
      <c r="DK121" s="1014"/>
      <c r="DL121" s="1014">
        <v>452454</v>
      </c>
      <c r="DM121" s="1014"/>
      <c r="DN121" s="1014"/>
      <c r="DO121" s="1014"/>
      <c r="DP121" s="1014"/>
      <c r="DQ121" s="1014">
        <v>459954</v>
      </c>
      <c r="DR121" s="1014"/>
      <c r="DS121" s="1014"/>
      <c r="DT121" s="1014"/>
      <c r="DU121" s="1014"/>
      <c r="DV121" s="1015">
        <v>11.5</v>
      </c>
      <c r="DW121" s="1015"/>
      <c r="DX121" s="1015"/>
      <c r="DY121" s="1015"/>
      <c r="DZ121" s="1016"/>
    </row>
    <row r="122" spans="1:130" s="247" customFormat="1" ht="26.25" customHeight="1">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443</v>
      </c>
      <c r="AB122" s="1053"/>
      <c r="AC122" s="1053"/>
      <c r="AD122" s="1053"/>
      <c r="AE122" s="1054"/>
      <c r="AF122" s="1055" t="s">
        <v>126</v>
      </c>
      <c r="AG122" s="1053"/>
      <c r="AH122" s="1053"/>
      <c r="AI122" s="1053"/>
      <c r="AJ122" s="1054"/>
      <c r="AK122" s="1055" t="s">
        <v>409</v>
      </c>
      <c r="AL122" s="1053"/>
      <c r="AM122" s="1053"/>
      <c r="AN122" s="1053"/>
      <c r="AO122" s="1054"/>
      <c r="AP122" s="1056" t="s">
        <v>443</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7904271</v>
      </c>
      <c r="BR122" s="1092"/>
      <c r="BS122" s="1092"/>
      <c r="BT122" s="1092"/>
      <c r="BU122" s="1092"/>
      <c r="BV122" s="1092">
        <v>7662894</v>
      </c>
      <c r="BW122" s="1092"/>
      <c r="BX122" s="1092"/>
      <c r="BY122" s="1092"/>
      <c r="BZ122" s="1092"/>
      <c r="CA122" s="1092">
        <v>7258119</v>
      </c>
      <c r="CB122" s="1092"/>
      <c r="CC122" s="1092"/>
      <c r="CD122" s="1092"/>
      <c r="CE122" s="1092"/>
      <c r="CF122" s="1112">
        <v>181</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50695</v>
      </c>
      <c r="DH122" s="1014"/>
      <c r="DI122" s="1014"/>
      <c r="DJ122" s="1014"/>
      <c r="DK122" s="1014"/>
      <c r="DL122" s="1014">
        <v>43600</v>
      </c>
      <c r="DM122" s="1014"/>
      <c r="DN122" s="1014"/>
      <c r="DO122" s="1014"/>
      <c r="DP122" s="1014"/>
      <c r="DQ122" s="1014">
        <v>38754</v>
      </c>
      <c r="DR122" s="1014"/>
      <c r="DS122" s="1014"/>
      <c r="DT122" s="1014"/>
      <c r="DU122" s="1014"/>
      <c r="DV122" s="1015">
        <v>1</v>
      </c>
      <c r="DW122" s="1015"/>
      <c r="DX122" s="1015"/>
      <c r="DY122" s="1015"/>
      <c r="DZ122" s="1016"/>
    </row>
    <row r="123" spans="1:130" s="247" customFormat="1" ht="26.25" customHeight="1">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439</v>
      </c>
      <c r="AG123" s="1053"/>
      <c r="AH123" s="1053"/>
      <c r="AI123" s="1053"/>
      <c r="AJ123" s="1054"/>
      <c r="AK123" s="1055" t="s">
        <v>443</v>
      </c>
      <c r="AL123" s="1053"/>
      <c r="AM123" s="1053"/>
      <c r="AN123" s="1053"/>
      <c r="AO123" s="1054"/>
      <c r="AP123" s="1056" t="s">
        <v>409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475</v>
      </c>
      <c r="BP123" s="1100"/>
      <c r="BQ123" s="1159">
        <v>8853058</v>
      </c>
      <c r="BR123" s="1160"/>
      <c r="BS123" s="1160"/>
      <c r="BT123" s="1160"/>
      <c r="BU123" s="1160"/>
      <c r="BV123" s="1160">
        <v>8634986</v>
      </c>
      <c r="BW123" s="1160"/>
      <c r="BX123" s="1160"/>
      <c r="BY123" s="1160"/>
      <c r="BZ123" s="1160"/>
      <c r="CA123" s="1160">
        <v>8554533</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409</v>
      </c>
      <c r="DM123" s="1053"/>
      <c r="DN123" s="1053"/>
      <c r="DO123" s="1053"/>
      <c r="DP123" s="1054"/>
      <c r="DQ123" s="1055" t="s">
        <v>443</v>
      </c>
      <c r="DR123" s="1053"/>
      <c r="DS123" s="1053"/>
      <c r="DT123" s="1053"/>
      <c r="DU123" s="1054"/>
      <c r="DV123" s="1056" t="s">
        <v>409</v>
      </c>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409</v>
      </c>
      <c r="AG124" s="1053"/>
      <c r="AH124" s="1053"/>
      <c r="AI124" s="1053"/>
      <c r="AJ124" s="1054"/>
      <c r="AK124" s="1055" t="s">
        <v>409</v>
      </c>
      <c r="AL124" s="1053"/>
      <c r="AM124" s="1053"/>
      <c r="AN124" s="1053"/>
      <c r="AO124" s="1054"/>
      <c r="AP124" s="1056" t="s">
        <v>409</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105.9</v>
      </c>
      <c r="BR124" s="1122"/>
      <c r="BS124" s="1122"/>
      <c r="BT124" s="1122"/>
      <c r="BU124" s="1122"/>
      <c r="BV124" s="1122">
        <v>97.3</v>
      </c>
      <c r="BW124" s="1122"/>
      <c r="BX124" s="1122"/>
      <c r="BY124" s="1122"/>
      <c r="BZ124" s="1122"/>
      <c r="CA124" s="1122">
        <v>87.4</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409</v>
      </c>
      <c r="DH124" s="1078"/>
      <c r="DI124" s="1078"/>
      <c r="DJ124" s="1078"/>
      <c r="DK124" s="1079"/>
      <c r="DL124" s="1077" t="s">
        <v>409</v>
      </c>
      <c r="DM124" s="1078"/>
      <c r="DN124" s="1078"/>
      <c r="DO124" s="1078"/>
      <c r="DP124" s="1079"/>
      <c r="DQ124" s="1077" t="s">
        <v>409</v>
      </c>
      <c r="DR124" s="1078"/>
      <c r="DS124" s="1078"/>
      <c r="DT124" s="1078"/>
      <c r="DU124" s="1079"/>
      <c r="DV124" s="1080" t="s">
        <v>409</v>
      </c>
      <c r="DW124" s="1081"/>
      <c r="DX124" s="1081"/>
      <c r="DY124" s="1081"/>
      <c r="DZ124" s="1082"/>
    </row>
    <row r="125" spans="1:130" s="247" customFormat="1" ht="26.25" customHeight="1">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409</v>
      </c>
      <c r="AB125" s="1053"/>
      <c r="AC125" s="1053"/>
      <c r="AD125" s="1053"/>
      <c r="AE125" s="1054"/>
      <c r="AF125" s="1055" t="s">
        <v>409</v>
      </c>
      <c r="AG125" s="1053"/>
      <c r="AH125" s="1053"/>
      <c r="AI125" s="1053"/>
      <c r="AJ125" s="1054"/>
      <c r="AK125" s="1055" t="s">
        <v>409</v>
      </c>
      <c r="AL125" s="1053"/>
      <c r="AM125" s="1053"/>
      <c r="AN125" s="1053"/>
      <c r="AO125" s="1054"/>
      <c r="AP125" s="1056" t="s">
        <v>409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409</v>
      </c>
      <c r="DH125" s="1021"/>
      <c r="DI125" s="1021"/>
      <c r="DJ125" s="1021"/>
      <c r="DK125" s="1021"/>
      <c r="DL125" s="1021" t="s">
        <v>409</v>
      </c>
      <c r="DM125" s="1021"/>
      <c r="DN125" s="1021"/>
      <c r="DO125" s="1021"/>
      <c r="DP125" s="1021"/>
      <c r="DQ125" s="1021" t="s">
        <v>409</v>
      </c>
      <c r="DR125" s="1021"/>
      <c r="DS125" s="1021"/>
      <c r="DT125" s="1021"/>
      <c r="DU125" s="1021"/>
      <c r="DV125" s="1022" t="s">
        <v>409</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409</v>
      </c>
      <c r="AB126" s="1053"/>
      <c r="AC126" s="1053"/>
      <c r="AD126" s="1053"/>
      <c r="AE126" s="1054"/>
      <c r="AF126" s="1055" t="s">
        <v>409</v>
      </c>
      <c r="AG126" s="1053"/>
      <c r="AH126" s="1053"/>
      <c r="AI126" s="1053"/>
      <c r="AJ126" s="1054"/>
      <c r="AK126" s="1055" t="s">
        <v>409</v>
      </c>
      <c r="AL126" s="1053"/>
      <c r="AM126" s="1053"/>
      <c r="AN126" s="1053"/>
      <c r="AO126" s="1054"/>
      <c r="AP126" s="1056" t="s">
        <v>409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409</v>
      </c>
      <c r="DM126" s="1014"/>
      <c r="DN126" s="1014"/>
      <c r="DO126" s="1014"/>
      <c r="DP126" s="1014"/>
      <c r="DQ126" s="1014" t="s">
        <v>409</v>
      </c>
      <c r="DR126" s="1014"/>
      <c r="DS126" s="1014"/>
      <c r="DT126" s="1014"/>
      <c r="DU126" s="1014"/>
      <c r="DV126" s="1015" t="s">
        <v>409</v>
      </c>
      <c r="DW126" s="1015"/>
      <c r="DX126" s="1015"/>
      <c r="DY126" s="1015"/>
      <c r="DZ126" s="1016"/>
    </row>
    <row r="127" spans="1:130" s="247" customFormat="1" ht="26.25" customHeight="1">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409</v>
      </c>
      <c r="AB127" s="1053"/>
      <c r="AC127" s="1053"/>
      <c r="AD127" s="1053"/>
      <c r="AE127" s="1054"/>
      <c r="AF127" s="1055" t="s">
        <v>409</v>
      </c>
      <c r="AG127" s="1053"/>
      <c r="AH127" s="1053"/>
      <c r="AI127" s="1053"/>
      <c r="AJ127" s="1054"/>
      <c r="AK127" s="1055" t="s">
        <v>409</v>
      </c>
      <c r="AL127" s="1053"/>
      <c r="AM127" s="1053"/>
      <c r="AN127" s="1053"/>
      <c r="AO127" s="1054"/>
      <c r="AP127" s="1056" t="s">
        <v>409</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409</v>
      </c>
      <c r="DM127" s="1014"/>
      <c r="DN127" s="1014"/>
      <c r="DO127" s="1014"/>
      <c r="DP127" s="1014"/>
      <c r="DQ127" s="1014" t="s">
        <v>409</v>
      </c>
      <c r="DR127" s="1014"/>
      <c r="DS127" s="1014"/>
      <c r="DT127" s="1014"/>
      <c r="DU127" s="1014"/>
      <c r="DV127" s="1015" t="s">
        <v>409</v>
      </c>
      <c r="DW127" s="1015"/>
      <c r="DX127" s="1015"/>
      <c r="DY127" s="1015"/>
      <c r="DZ127" s="1016"/>
    </row>
    <row r="128" spans="1:130" s="247" customFormat="1" ht="26.25" customHeight="1" thickBot="1">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42222</v>
      </c>
      <c r="AB128" s="1142"/>
      <c r="AC128" s="1142"/>
      <c r="AD128" s="1142"/>
      <c r="AE128" s="1143"/>
      <c r="AF128" s="1144">
        <v>43669</v>
      </c>
      <c r="AG128" s="1142"/>
      <c r="AH128" s="1142"/>
      <c r="AI128" s="1142"/>
      <c r="AJ128" s="1143"/>
      <c r="AK128" s="1144">
        <v>44365</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409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409</v>
      </c>
      <c r="DR128" s="1134"/>
      <c r="DS128" s="1134"/>
      <c r="DT128" s="1134"/>
      <c r="DU128" s="1134"/>
      <c r="DV128" s="1135" t="s">
        <v>126</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4816703</v>
      </c>
      <c r="AB129" s="1053"/>
      <c r="AC129" s="1053"/>
      <c r="AD129" s="1053"/>
      <c r="AE129" s="1054"/>
      <c r="AF129" s="1055">
        <v>4821841</v>
      </c>
      <c r="AG129" s="1053"/>
      <c r="AH129" s="1053"/>
      <c r="AI129" s="1053"/>
      <c r="AJ129" s="1054"/>
      <c r="AK129" s="1055">
        <v>4808699</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126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788223</v>
      </c>
      <c r="AB130" s="1053"/>
      <c r="AC130" s="1053"/>
      <c r="AD130" s="1053"/>
      <c r="AE130" s="1054"/>
      <c r="AF130" s="1055">
        <v>797086</v>
      </c>
      <c r="AG130" s="1053"/>
      <c r="AH130" s="1053"/>
      <c r="AI130" s="1053"/>
      <c r="AJ130" s="1054"/>
      <c r="AK130" s="1055">
        <v>799469</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13.3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4028480</v>
      </c>
      <c r="AB131" s="1078"/>
      <c r="AC131" s="1078"/>
      <c r="AD131" s="1078"/>
      <c r="AE131" s="1079"/>
      <c r="AF131" s="1077">
        <v>4024755</v>
      </c>
      <c r="AG131" s="1078"/>
      <c r="AH131" s="1078"/>
      <c r="AI131" s="1078"/>
      <c r="AJ131" s="1079"/>
      <c r="AK131" s="1077">
        <v>4009230</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87.4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14.01397053</v>
      </c>
      <c r="AB132" s="1194"/>
      <c r="AC132" s="1194"/>
      <c r="AD132" s="1194"/>
      <c r="AE132" s="1195"/>
      <c r="AF132" s="1196">
        <v>13.387522969999999</v>
      </c>
      <c r="AG132" s="1194"/>
      <c r="AH132" s="1194"/>
      <c r="AI132" s="1194"/>
      <c r="AJ132" s="1195"/>
      <c r="AK132" s="1196">
        <v>12.778363929999999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14.2</v>
      </c>
      <c r="AB133" s="1177"/>
      <c r="AC133" s="1177"/>
      <c r="AD133" s="1177"/>
      <c r="AE133" s="1178"/>
      <c r="AF133" s="1176">
        <v>13.7</v>
      </c>
      <c r="AG133" s="1177"/>
      <c r="AH133" s="1177"/>
      <c r="AI133" s="1177"/>
      <c r="AJ133" s="1178"/>
      <c r="AK133" s="1176">
        <v>13.3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Vmsy8GNR6/HziTlbcuXE+fi0MZlLiXmiKY5ySmX6ZNqJHt+UqA/GOKd/KsB4uOYP5MmDxGly1KTkOxHMNeHxw==" saltValue="9gYJkJMCqmW5ZiNYmPXi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AG73" sqref="AG7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rL8wBAUzSommIvrqXh4eubtXByIpyhYPRY0TnwdpsTIHM3iphNyjrTXCVf4DGVomfKu9Fv8ocKEggWYK/pQdQ==" saltValue="sQX1Ax3S+W1QZdCeOvKB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DmWhKz2fT7pZ3sbZW62g3qP3x0537HDXbQbl1ajFrm4d5iBO5nK5L4Kqa8KSl8dvKaJ/zb8wyRVwB893UjPBQ==" saltValue="AuZighr4UJZl8gUZiuIz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election activeCell="AP32" sqref="AP32"/>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1251058</v>
      </c>
      <c r="AP9" s="313">
        <v>79342</v>
      </c>
      <c r="AQ9" s="314">
        <v>82973</v>
      </c>
      <c r="AR9" s="315">
        <v>-4.4000000000000004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150569</v>
      </c>
      <c r="AP10" s="316">
        <v>9549</v>
      </c>
      <c r="AQ10" s="317">
        <v>9241</v>
      </c>
      <c r="AR10" s="318">
        <v>3.3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232584</v>
      </c>
      <c r="AP11" s="316">
        <v>14750</v>
      </c>
      <c r="AQ11" s="317">
        <v>11673</v>
      </c>
      <c r="AR11" s="318">
        <v>26.4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931</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t="s">
        <v>513</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103683</v>
      </c>
      <c r="AP14" s="316">
        <v>6576</v>
      </c>
      <c r="AQ14" s="317">
        <v>3875</v>
      </c>
      <c r="AR14" s="318">
        <v>69.7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72668</v>
      </c>
      <c r="AP15" s="316">
        <v>4609</v>
      </c>
      <c r="AQ15" s="317">
        <v>1738</v>
      </c>
      <c r="AR15" s="318">
        <v>165.2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-123527</v>
      </c>
      <c r="AP16" s="316">
        <v>-7834</v>
      </c>
      <c r="AQ16" s="317">
        <v>-7403</v>
      </c>
      <c r="AR16" s="318">
        <v>5.8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1687035</v>
      </c>
      <c r="AP17" s="316">
        <v>106991</v>
      </c>
      <c r="AQ17" s="317">
        <v>103027</v>
      </c>
      <c r="AR17" s="318">
        <v>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9.39</v>
      </c>
      <c r="AP21" s="329">
        <v>9.67</v>
      </c>
      <c r="AQ21" s="330">
        <v>-0.28000000000000003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97.7</v>
      </c>
      <c r="AP22" s="334">
        <v>96.6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1182772</v>
      </c>
      <c r="AP32" s="343">
        <v>75011</v>
      </c>
      <c r="AQ32" s="344">
        <v>54693</v>
      </c>
      <c r="AR32" s="345">
        <v>37.1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v>70</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161322</v>
      </c>
      <c r="AP35" s="343">
        <v>10231</v>
      </c>
      <c r="AQ35" s="344">
        <v>20300</v>
      </c>
      <c r="AR35" s="345">
        <v>-49.6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10421</v>
      </c>
      <c r="AP36" s="343">
        <v>661</v>
      </c>
      <c r="AQ36" s="344">
        <v>3708</v>
      </c>
      <c r="AR36" s="345">
        <v>-82.2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1539</v>
      </c>
      <c r="AP37" s="343">
        <v>98</v>
      </c>
      <c r="AQ37" s="344">
        <v>3144</v>
      </c>
      <c r="AR37" s="345">
        <v>-96.9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v>94</v>
      </c>
      <c r="AP38" s="346">
        <v>6</v>
      </c>
      <c r="AQ38" s="347">
        <v>5</v>
      </c>
      <c r="AR38" s="335">
        <v>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-44365</v>
      </c>
      <c r="AP39" s="343">
        <v>-2814</v>
      </c>
      <c r="AQ39" s="344">
        <v>-4732</v>
      </c>
      <c r="AR39" s="345">
        <v>-40.5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-799469</v>
      </c>
      <c r="AP40" s="343">
        <v>-50702</v>
      </c>
      <c r="AQ40" s="344">
        <v>-54327</v>
      </c>
      <c r="AR40" s="345">
        <v>-6.7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512314</v>
      </c>
      <c r="AP41" s="343">
        <v>32491</v>
      </c>
      <c r="AQ41" s="344">
        <v>22860</v>
      </c>
      <c r="AR41" s="345">
        <v>42.1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957160</v>
      </c>
      <c r="AN51" s="365">
        <v>57192</v>
      </c>
      <c r="AO51" s="366">
        <v>-23.7</v>
      </c>
      <c r="AP51" s="367">
        <v>77577</v>
      </c>
      <c r="AQ51" s="368">
        <v>-9</v>
      </c>
      <c r="AR51" s="369">
        <v>-14.7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295552</v>
      </c>
      <c r="AN52" s="373">
        <v>17660</v>
      </c>
      <c r="AO52" s="374">
        <v>-62.6</v>
      </c>
      <c r="AP52" s="375">
        <v>40870</v>
      </c>
      <c r="AQ52" s="376">
        <v>5.2</v>
      </c>
      <c r="AR52" s="377">
        <v>-67.8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637318</v>
      </c>
      <c r="AN53" s="365">
        <v>38537</v>
      </c>
      <c r="AO53" s="366">
        <v>-32.6</v>
      </c>
      <c r="AP53" s="367">
        <v>115123</v>
      </c>
      <c r="AQ53" s="368">
        <v>48.4</v>
      </c>
      <c r="AR53" s="369">
        <v>-81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228113</v>
      </c>
      <c r="AN54" s="373">
        <v>13793</v>
      </c>
      <c r="AO54" s="374">
        <v>-21.9</v>
      </c>
      <c r="AP54" s="375">
        <v>46026</v>
      </c>
      <c r="AQ54" s="376">
        <v>12.6</v>
      </c>
      <c r="AR54" s="377">
        <v>-34.5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593213</v>
      </c>
      <c r="AN55" s="365">
        <v>36138</v>
      </c>
      <c r="AO55" s="366">
        <v>-6.2</v>
      </c>
      <c r="AP55" s="367">
        <v>98899</v>
      </c>
      <c r="AQ55" s="368">
        <v>-14.1</v>
      </c>
      <c r="AR55" s="369">
        <v>7.9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201795</v>
      </c>
      <c r="AN56" s="373">
        <v>12293</v>
      </c>
      <c r="AO56" s="374">
        <v>-10.9</v>
      </c>
      <c r="AP56" s="375">
        <v>43734</v>
      </c>
      <c r="AQ56" s="376">
        <v>-5</v>
      </c>
      <c r="AR56" s="377">
        <v>-5.9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536222</v>
      </c>
      <c r="AN57" s="365">
        <v>33293</v>
      </c>
      <c r="AO57" s="366">
        <v>-7.9</v>
      </c>
      <c r="AP57" s="367">
        <v>96462</v>
      </c>
      <c r="AQ57" s="368">
        <v>-2.5</v>
      </c>
      <c r="AR57" s="369">
        <v>-5.4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246995</v>
      </c>
      <c r="AN58" s="373">
        <v>15336</v>
      </c>
      <c r="AO58" s="374">
        <v>24.8</v>
      </c>
      <c r="AP58" s="375">
        <v>39886</v>
      </c>
      <c r="AQ58" s="376">
        <v>-8.8000000000000007</v>
      </c>
      <c r="AR58" s="377">
        <v>33.6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542017</v>
      </c>
      <c r="AN59" s="365">
        <v>34374</v>
      </c>
      <c r="AO59" s="366">
        <v>3.2</v>
      </c>
      <c r="AP59" s="367">
        <v>83103</v>
      </c>
      <c r="AQ59" s="368">
        <v>-13.8</v>
      </c>
      <c r="AR59" s="369">
        <v>17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194696</v>
      </c>
      <c r="AN60" s="373">
        <v>12348</v>
      </c>
      <c r="AO60" s="374">
        <v>-19.5</v>
      </c>
      <c r="AP60" s="375">
        <v>41378</v>
      </c>
      <c r="AQ60" s="376">
        <v>3.7</v>
      </c>
      <c r="AR60" s="377">
        <v>-23.2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653186</v>
      </c>
      <c r="AN61" s="380">
        <v>39907</v>
      </c>
      <c r="AO61" s="381">
        <v>-13.4</v>
      </c>
      <c r="AP61" s="382">
        <v>94233</v>
      </c>
      <c r="AQ61" s="383">
        <v>1.8</v>
      </c>
      <c r="AR61" s="369">
        <v>-15.2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233430</v>
      </c>
      <c r="AN62" s="373">
        <v>14286</v>
      </c>
      <c r="AO62" s="374">
        <v>-18</v>
      </c>
      <c r="AP62" s="375">
        <v>42379</v>
      </c>
      <c r="AQ62" s="376">
        <v>1.5</v>
      </c>
      <c r="AR62" s="377">
        <v>-19.5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XBxN3rS6ar0q/w3/xYNlxYjtS5/4vetiNwJ9c03p17bE+fBmgf4pU5R0nZHhCEL57jVqJz6Z6bLOE4MDqmdbg==" saltValue="vM5vGQ8RSuiLSIU5aCxq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B4" sqref="B4"/>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RTXaOl3dBSsPlBQhVZKRAlzo0WTvdsEhv5+BbcjAsub5vB2mC2/kA9S92JJJ7fU8615HAzUq/Xbej8etzNyrUg==" saltValue="Zt3KGo2iWeU6RRQtBGwA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BI103" sqref="BI10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VyS6NM0GW7kRzeAOHDIjzhHSmOIygFS7GCucXV/px7/ADveYKba/mVw+Xc+/zZcqdXLb+r5ehMxxTXwOPQAnQA==" saltValue="74RmWeQw4vWoDjFbIvPr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60" zoomScaleNormal="6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1.51</v>
      </c>
      <c r="G47" s="12">
        <v>2.52</v>
      </c>
      <c r="H47" s="12">
        <v>0.43</v>
      </c>
      <c r="I47" s="12">
        <v>1.98</v>
      </c>
      <c r="J47" s="13">
        <v>6.43</v>
      </c>
    </row>
    <row r="48" spans="2:10" ht="57.75" customHeight="1">
      <c r="B48" s="14"/>
      <c r="C48" s="1238" t="s">
        <v>4</v>
      </c>
      <c r="D48" s="1238"/>
      <c r="E48" s="1239"/>
      <c r="F48" s="15">
        <v>6.04</v>
      </c>
      <c r="G48" s="16">
        <v>2.58</v>
      </c>
      <c r="H48" s="16">
        <v>2.59</v>
      </c>
      <c r="I48" s="16">
        <v>6.79</v>
      </c>
      <c r="J48" s="17">
        <v>5.09</v>
      </c>
    </row>
    <row r="49" spans="2:10" ht="57.75" customHeight="1" thickBot="1">
      <c r="B49" s="18"/>
      <c r="C49" s="1240" t="s">
        <v>5</v>
      </c>
      <c r="D49" s="1240"/>
      <c r="E49" s="1241"/>
      <c r="F49" s="19">
        <v>3.27</v>
      </c>
      <c r="G49" s="20" t="s">
        <v>560</v>
      </c>
      <c r="H49" s="20" t="s">
        <v>561</v>
      </c>
      <c r="I49" s="20">
        <v>5.75</v>
      </c>
      <c r="J49" s="21">
        <v>2.73</v>
      </c>
    </row>
    <row r="50" spans="2:10" ht="13.5" customHeight="1"/>
  </sheetData>
  <sheetProtection algorithmName="SHA-512" hashValue="4RBUQvfNLFxYVeVdXHFfPJ5jYQp2d/ghfMOZ7AgZsn9Ul8nMwwHmgi3zn9bcSa2BhatDAeGtWhLXanSkpZkLIw==" saltValue="VxBOhSNks+SMEh65AKDk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2021-10-06T02:37:01Z</cp:lastPrinted>
  <dcterms:created xsi:type="dcterms:W3CDTF">2021-02-05T01:20:00Z</dcterms:created>
  <dcterms:modified xsi:type="dcterms:W3CDTF">2021-10-13T08:06:46Z</dcterms:modified>
</cp:coreProperties>
</file>