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18.31.216\share\101_kikakusoumu\旧サーバ\【新】01_kikakusoumu\01企画総務課（一般文書)\99永年\04財務係\財政部門（旧から移動）2019.3.18\13_決算\06_財務状況資料集\R1決算\210225_財政状況資料集\提出\"/>
    </mc:Choice>
  </mc:AlternateContent>
  <xr:revisionPtr revIDLastSave="0" documentId="13_ncr:1_{8C32B314-F349-442D-8F37-AB31EA398E95}" xr6:coauthVersionLast="43" xr6:coauthVersionMax="43" xr10:uidLastSave="{00000000-0000-0000-0000-000000000000}"/>
  <bookViews>
    <workbookView xWindow="-120" yWindow="-120" windowWidth="20730" windowHeight="11160"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Sheet4" sheetId="21" r:id="rId17"/>
    <sheet name="データシート" sheetId="9" state="hidden" r:id="rId18"/>
  </sheets>
  <externalReferences>
    <externalReference r:id="rId19"/>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<sst xmlns="http://schemas.openxmlformats.org/spreadsheetml/2006/main" count="1058" uniqueCount="604">
  <si>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</si>
  <si>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</si>
  <si>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</si>
  <si>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</si>
  <si>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</si>
  <si>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</si>
  <si>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</si>
  <si>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</si>
  <si>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</si>
  <si>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</si>
  <si>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</si>
  <si>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</si>
  <si>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</si>
  <si>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</si>
  <si>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</si>
  <si>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</si>
  <si>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</si>
  <si>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</si>
  <si>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</si>
  <si>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</si>
  <si>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</si>
  <si>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</si>
  <si>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</si>
  <si>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</si>
  <si>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</si>
  <si>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</si>
  <si>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</si>
  <si>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</si>
  <si>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</si>
  <si>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</si>
  <si>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</si>
  <si>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</si>
  <si>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</si>
  <si>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</si>
  <si>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</si>
  <si>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</si>
  <si>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</si>
  <si>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</si>
  <si>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</si>
  <si>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</si>
  <si>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</si>
  <si>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</si>
  <si>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</si>
  <si>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</si>
  <si>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</si>
  <si>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</si>
  <si>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</si>
  <si>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</si>
  <si>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</si>
  <si>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</si>
  <si>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</si>
  <si>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</si>
  <si>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</si>
  <si>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</si>
  <si>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</si>
  <si>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</si>
  <si>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</si>
  <si>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</si>
  <si>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</si>
  <si>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</si>
  <si>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</si>
  <si>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</si>
  <si>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</si>
  <si>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</si>
  <si>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</si>
  <si>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</si>
  <si>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</si>
  <si>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</si>
  <si>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</si>
  <si>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</si>
  <si>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</si>
  <si>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</si>
  <si>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</si>
  <si>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</si>
  <si>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</si>
  <si>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</si>
  <si>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</si>
  <si>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</si>
  <si>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</si>
  <si>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</si>
  <si>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</si>
  <si>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</si>
  <si>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</si>
  <si>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</si>
  <si>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</si>
  <si>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</si>
  <si>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</si>
  <si>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</si>
  <si>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</si>
  <si>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</si>
  <si>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</si>
  <si>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</si>
  <si>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</si>
  <si>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</si>
  <si>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</si>
  <si>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</si>
  <si>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</si>
  <si>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</si>
  <si>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</si>
  <si>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</si>
  <si>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</si>
  <si>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</si>
  <si>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</si>
  <si>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</si>
  <si>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</si>
  <si>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</si>
  <si>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</si>
  <si>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</si>
  <si>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</si>
  <si>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</si>
  <si>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</si>
  <si>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</si>
  <si>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</si>
  <si>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</si>
  <si>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</si>
  <si>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</si>
  <si>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</si>
  <si>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</si>
  <si>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</si>
  <si>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</si>
  <si>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</si>
  <si>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</si>
  <si>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</si>
  <si>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</si>
  <si>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</si>
  <si>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</si>
  <si>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</si>
  <si>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</si>
  <si>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</si>
  <si>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</si>
  <si>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</si>
  <si>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</si>
  <si>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</si>
  <si>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</si>
  <si>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</si>
  <si>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</si>
  <si>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</si>
  <si>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</si>
  <si>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</si>
  <si>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</si>
  <si>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</si>
  <si>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</si>
  <si>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</si>
  <si>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</si>
  <si>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</si>
  <si>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</si>
  <si>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</si>
  <si>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</si>
  <si>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</si>
  <si>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</si>
  <si>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</si>
  <si>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</si>
  <si>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</si>
  <si>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</si>
  <si>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</si>
  <si>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</si>
  <si>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</si>
  <si>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</si>
  <si>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</si>
  <si>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</si>
  <si>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</si>
  <si>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</si>
  <si>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</si>
  <si>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</si>
  <si>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</si>
  <si>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</si>
  <si>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</si>
  <si>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</si>
  <si>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</si>
  <si>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</si>
  <si>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</si>
  <si>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</si>
  <si>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</si>
  <si>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</si>
  <si>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</si>
  <si>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</si>
  <si>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</si>
  <si>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</si>
  <si>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</si>
  <si>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</si>
  <si>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</si>
  <si>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</si>
  <si>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</si>
  <si>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</si>
  <si>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</si>
  <si>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</si>
  <si>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</si>
  <si>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</si>
  <si>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</si>
  <si>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</si>
  <si>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</si>
  <si>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</si>
  <si>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</si>
  <si>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</si>
  <si>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</si>
  <si>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</si>
  <si>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</si>
  <si>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</si>
  <si>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</si>
  <si>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</si>
  <si>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</si>
  <si>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</si>
  <si>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</si>
  <si>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</si>
  <si>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</si>
  <si>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</si>
  <si>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</si>
  <si>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</si>
  <si>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</si>
  <si>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</si>
  <si>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</si>
  <si>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</si>
  <si>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</si>
  <si>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福島県矢吹町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</si>
  <si>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</si>
  <si>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</si>
  <si>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</si>
  <si>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</si>
  <si>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</si>
  <si>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</si>
  <si>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</si>
  <si>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</si>
  <si>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</si>
  <si>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</si>
  <si>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</si>
  <si>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</si>
  <si>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</si>
  <si>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</si>
  <si>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</si>
  <si>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</si>
  <si>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</si>
  <si>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</si>
  <si>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</si>
  <si>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</si>
  <si>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</si>
  <si>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</si>
  <si>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</si>
  <si>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</si>
  <si>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</si>
  <si>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</si>
  <si>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</si>
  <si>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</si>
  <si>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</si>
  <si>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</si>
  <si>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</si>
  <si>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</si>
  <si>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</si>
  <si>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</si>
  <si>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</si>
  <si>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</si>
  <si>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</si>
  <si>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</si>
  <si>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</si>
  <si>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</si>
  <si>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</si>
  <si>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</si>
  <si>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</si>
  <si>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</si>
  <si>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</si>
  <si>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</si>
  <si>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</si>
  <si>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</si>
  <si>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</si>
  <si>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</si>
  <si>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</si>
  <si>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</si>
  <si>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</si>
  <si>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</si>
  <si>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</si>
  <si>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</si>
  <si>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</si>
  <si>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</si>
  <si>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</si>
  <si>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</si>
  <si>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</si>
  <si>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</si>
  <si>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</si>
  <si>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</si>
  <si>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</si>
  <si>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</si>
  <si>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</si>
  <si>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</si>
  <si>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</si>
  <si>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</si>
  <si>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</si>
  <si>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</si>
  <si>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</si>
  <si>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</si>
  <si>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</si>
  <si>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</si>
  <si>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</si>
  <si>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</si>
  <si>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</si>
  <si>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</si>
  <si>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</si>
  <si>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</si>
  <si>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</si>
  <si>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</si>
  <si>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</si>
  <si>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</si>
  <si>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</si>
  <si>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</si>
  <si>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</si>
  <si>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</si>
  <si>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</si>
  <si>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</si>
  <si>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</si>
  <si>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</si>
  <si>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</si>
  <si>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</si>
  <si>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</si>
  <si>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</si>
  <si>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</si>
  <si>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</si>
  <si>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</si>
  <si>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</si>
  <si>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</si>
  <si>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</si>
  <si>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</si>
  <si>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</si>
  <si>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</si>
  <si>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</si>
  <si>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</si>
  <si>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</si>
  <si>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</si>
  <si>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</si>
  <si>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</si>
  <si>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</si>
  <si>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</si>
  <si>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</si>
  <si>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</si>
  <si>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</si>
  <si>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</si>
  <si>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</si>
  <si>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</si>
  <si>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</si>
  <si>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</si>
  <si>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</si>
  <si>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</si>
  <si>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</si>
  <si>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</si>
  <si>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</si>
  <si>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</si>
  <si>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</si>
  <si>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</si>
  <si>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</si>
  <si>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</si>
  <si>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</si>
  <si>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</si>
  <si>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</si>
  <si>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</si>
  <si>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</si>
  <si>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</si>
  <si>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</si>
  <si>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</si>
  <si>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</si>
  <si>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</si>
  <si>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</si>
  <si>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</si>
  <si>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</si>
  <si>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</si>
  <si>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</si>
  <si>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</si>
  <si>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</si>
  <si>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</si>
  <si>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</si>
  <si>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</si>
  <si>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福島県矢吹町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</si>
  <si>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</si>
  <si>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</si>
  <si>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</si>
  <si>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</si>
  <si>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</si>
  <si>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</si>
  <si>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</si>
  <si>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</si>
  <si>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</si>
  <si>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</si>
  <si>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</si>
  <si>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</si>
  <si>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</si>
  <si>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</si>
  <si>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</si>
  <si>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</si>
  <si>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</si>
  <si>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</si>
  <si>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</si>
  <si>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</si>
  <si>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</si>
  <si>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</si>
  <si>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</si>
  <si>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</si>
  <si>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</si>
  <si>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</si>
  <si>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</si>
  <si>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</si>
  <si>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</si>
  <si>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</si>
  <si>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</si>
  <si>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</si>
  <si>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</si>
  <si>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</si>
  <si>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</si>
  <si>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</si>
  <si>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</si>
  <si>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</si>
  <si>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</si>
  <si>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</si>
  <si>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</si>
  <si>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</si>
  <si>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</si>
  <si>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</si>
  <si>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</si>
  <si>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</si>
  <si>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</si>
  <si>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</si>
  <si>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</si>
  <si>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</si>
  <si>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</si>
  <si>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</si>
  <si>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</si>
  <si>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</si>
  <si>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</si>
  <si>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</si>
  <si>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</si>
  <si>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</si>
  <si>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</si>
  <si>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</si>
  <si>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</si>
  <si>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</si>
  <si>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</si>
  <si>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</si>
  <si>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</si>
  <si>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</si>
  <si>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</si>
  <si>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</si>
  <si>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</si>
  <si>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</si>
  <si>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</si>
  <si>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</si>
  <si>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</si>
  <si>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</si>
  <si>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</si>
  <si>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</si>
  <si>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</si>
  <si>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</si>
  <si>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</si>
  <si>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</si>
  <si>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</si>
  <si>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</si>
  <si>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</si>
  <si>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</si>
  <si>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</si>
  <si>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</si>
  <si>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</si>
  <si>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</si>
  <si>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</si>
  <si>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</si>
  <si>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</si>
  <si>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</si>
  <si>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</si>
  <si>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</si>
  <si>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</si>
  <si>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</si>
  <si>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</si>
  <si>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</si>
  <si>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</si>
  <si>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</si>
  <si>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</si>
  <si>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</si>
  <si>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</si>
  <si>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</si>
  <si>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</si>
  <si>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</si>
  <si>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</si>
  <si>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</si>
  <si>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</si>
  <si>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</si>
  <si>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</si>
  <si>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</si>
  <si>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</si>
  <si>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</si>
  <si>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</si>
  <si>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</si>
  <si>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</si>
  <si>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</si>
  <si>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</si>
  <si>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</si>
  <si>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</si>
  <si>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</si>
  <si>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</si>
  <si>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</si>
  <si>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</si>
  <si>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</si>
  <si>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</si>
  <si>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</si>
  <si>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</si>
  <si>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</si>
  <si>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</si>
  <si>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</si>
  <si>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</si>
  <si>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</si>
  <si>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</si>
  <si>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</si>
  <si>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</si>
  <si>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</si>
  <si>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</si>
  <si>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</si>
  <si>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</si>
  <si>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</si>
  <si>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</si>
  <si>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</si>
  <si>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</si>
  <si>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</si>
  <si>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</si>
  <si>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</si>
  <si>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</si>
  <si>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</si>
  <si>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</si>
  <si>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</si>
  <si>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</si>
  <si>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</si>
  <si>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</si>
  <si>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</si>
  <si>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</si>
  <si>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</si>
  <si>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</si>
  <si>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</si>
  <si>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</si>
  <si>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</si>
  <si>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</si>
  <si>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</si>
  <si>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</si>
  <si>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</si>
  <si>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</si>
  <si>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</si>
  <si>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</si>
  <si>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</si>
  <si>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</si>
  <si>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</si>
  <si>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</si>
  <si>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</si>
  <si>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</si>
  <si>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</si>
  <si>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</si>
  <si>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</si>
  <si>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</si>
  <si>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</si>
  <si>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</si>
  <si>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</si>
  <si>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</si>
  <si>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</si>
  <si>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</si>
  <si>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</si>
  <si>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</si>
  <si>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</si>
  <si>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</si>
  <si>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2.80</t>
  </si>
  <si>
    <t>▲ 3.09</t>
  </si>
  <si>
    <t>▲ 0.88</t>
  </si>
  <si>
    <t>▲ 0.60</t>
  </si>
  <si>
    <t>一般会計</t>
  </si>
  <si>
    <t>水道事業会計</t>
  </si>
  <si>
    <t>国民健康保険特別会計</t>
  </si>
  <si>
    <t>介護保険特別会計</t>
  </si>
  <si>
    <t>農業集落排水事業特別会計</t>
  </si>
  <si>
    <t>土地造成事業特別会計</t>
  </si>
  <si>
    <t>後期高齢者医療特別会計</t>
  </si>
  <si>
    <t>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</si>
  <si>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</si>
  <si>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</si>
  <si>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</si>
  <si>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</si>
  <si>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</si>
  <si>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</si>
  <si>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</si>
  <si>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</si>
  <si>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</si>
  <si>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15" eb="18">
      <t>スイドウヨウ</t>
    </rPh>
    <rPh sb="18" eb="19">
      <t>スイ</t>
    </rPh>
    <rPh sb="19" eb="21">
      <t>キョウキュウ</t>
    </rPh>
    <rPh sb="21" eb="23">
      <t>ジギョウ</t>
    </rPh>
    <rPh sb="23" eb="25">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</si>
  <si>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</si>
  <si>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</si>
  <si>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</si>
  <si>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13" eb="15">
      <t>ショウボウ</t>
    </rPh>
    <rPh sb="15" eb="17">
      <t>ホショウ</t>
    </rPh>
    <rPh sb="17" eb="18">
      <t>トウ</t>
    </rPh>
    <rPh sb="18" eb="20">
      <t>トクベツ</t>
    </rPh>
    <rPh sb="20" eb="22">
      <t>カイケイ</t>
    </rPh>
    <phoneticPr fontId="2"/>
  </si>
  <si>
    <t>福島県市町村総合事務組合（消防賞じゅつ金特別会計）</t>
    <rPh sb="13" eb="15">
      <t>ショウボウ</t>
    </rPh>
    <rPh sb="15" eb="16">
      <t>ショウ</t>
    </rPh>
    <rPh sb="19" eb="20">
      <t>キン</t>
    </rPh>
    <phoneticPr fontId="2"/>
  </si>
  <si>
    <t>福島県市町村総合事務組合（非常勤職員公務災害補償特別会計）</t>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</si>
  <si>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13" eb="15">
      <t>ジチ</t>
    </rPh>
    <rPh sb="15" eb="17">
      <t>カイカン</t>
    </rPh>
    <rPh sb="17" eb="19">
      <t>カンリ</t>
    </rPh>
    <rPh sb="19" eb="21">
      <t>トクベツ</t>
    </rPh>
    <rPh sb="21" eb="23">
      <t>カイケイ</t>
    </rPh>
    <phoneticPr fontId="2"/>
  </si>
  <si>
    <t>白河地方土地開発公社</t>
    <rPh sb="0" eb="2">
      <t>シラカワ</t>
    </rPh>
    <rPh sb="2" eb="4">
      <t>チホウ</t>
    </rPh>
    <rPh sb="4" eb="6">
      <t>トチ</t>
    </rPh>
    <rPh sb="6" eb="8">
      <t>カイハツ</t>
    </rPh>
    <rPh sb="8" eb="10">
      <t>コウシャ</t>
    </rPh>
    <phoneticPr fontId="2"/>
  </si>
  <si>
    <t>公共施設等整備基金</t>
    <phoneticPr fontId="2"/>
  </si>
  <si>
    <t>地域福祉基金</t>
    <phoneticPr fontId="2"/>
  </si>
  <si>
    <t>東日本大震災復興交付金基金</t>
    <phoneticPr fontId="2"/>
  </si>
  <si>
    <t>ふるさと思いやり基金</t>
    <rPh sb="4" eb="5">
      <t>オモ</t>
    </rPh>
    <rPh sb="8" eb="10">
      <t>キキン</t>
    </rPh>
    <phoneticPr fontId="5"/>
  </si>
  <si>
    <t>震災復興基金</t>
    <rPh sb="0" eb="2">
      <t>シンサイ</t>
    </rPh>
    <rPh sb="2" eb="4">
      <t>フッコウ</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</si>
  <si>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</si>
  <si>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</si>
  <si>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</si>
  <si>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</si>
  <si>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</si>
  <si>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</si>
  <si>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</si>
  <si>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</si>
  <si>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</si>
  <si>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</si>
  <si>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実質公債費比率、将来負担比率ともに類似団体を上回る数値となっている。
主な要因は、復興事業にかかる借入金や国営事業にかかる債務負担行為の負担金であるが、これまでの任意繰上償還等により改善傾向で推移している。今後も急激な財政負担とならないよう計画的な財政運営に努める。</t>
    <phoneticPr fontId="5"/>
  </si>
  <si>
    <t>　将来負担比率は前年度より5.5％減少したが、類似団体を上回る数値となっている。
減少の主な要因は地方債残高の減少や基金の増加によるものであり、今後も借入額の抑制や充当可能財源の計画的な積立等により、急激な財政悪化を招く要因とはならないものと想定している。
有形固定資産減価償却率については、類似団体を上回っており、矢吹町公共施設等総合管理計画に基づき、今後老朽化対策に取り組んでいく。</t>
    <rPh sb="17" eb="19">
      <t>ゲンショウ</t>
    </rPh>
    <rPh sb="41" eb="43">
      <t>ゲンショウ</t>
    </rPh>
    <rPh sb="49" eb="52">
      <t>チホウサイ</t>
    </rPh>
    <rPh sb="52" eb="54">
      <t>ザンダカ</t>
    </rPh>
    <rPh sb="55" eb="57">
      <t>ゲンショウ</t>
    </rPh>
    <rPh sb="58" eb="60">
      <t>キキン</t>
    </rPh>
    <rPh sb="61" eb="63">
      <t>ゾウカ</t>
    </rPh>
    <rPh sb="72" eb="74">
      <t>コンゴ</t>
    </rPh>
    <rPh sb="75" eb="77">
      <t>カリイレ</t>
    </rPh>
    <rPh sb="77" eb="78">
      <t>ガク</t>
    </rPh>
    <rPh sb="79" eb="81">
      <t>ヨクセイ</t>
    </rPh>
    <rPh sb="82" eb="84">
      <t>ジュウトウ</t>
    </rPh>
    <rPh sb="84" eb="86">
      <t>カノウ</t>
    </rPh>
    <rPh sb="86" eb="88">
      <t>ザイゲン</t>
    </rPh>
    <rPh sb="89" eb="91">
      <t>ケイカク</t>
    </rPh>
    <rPh sb="91" eb="92">
      <t>テキ</t>
    </rPh>
    <rPh sb="93" eb="95">
      <t>ツミタテ</t>
    </rPh>
    <rPh sb="95" eb="96">
      <t>トウ</t>
    </rPh>
    <rPh sb="146" eb="148">
      <t>ルイジ</t>
    </rPh>
    <rPh sb="148" eb="150">
      <t>ダンタイ</t>
    </rPh>
    <rPh sb="151" eb="15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</si>
</sst>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7639E12-8094-465C-BDDA-041E473A7C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EDE1-4189-AB1E-F447C0FCFBD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131224</c:v>
                </c:pt>
                <c:pt idx="1">
                  <c:v>105115</c:v>
                </c:pt>
                <c:pt idx="2">
                  <c:v>44089</c:v>
                </c:pt>
                <c:pt idx="3">
                  <c:v>82411</c:v>
                </c:pt>
                <c:pt idx="4">
                  <c:v>45450</c:v>
                </c:pt>
              </c:numCache>
            </c:numRef>
          </c:val>
          <c:smooth val="0"/>
          <c:extLst>
            <c:ext xmlns:c16="http://schemas.microsoft.com/office/drawing/2014/chart" uri="{C3380CC4-5D6E-409C-BE32-E72D297353CC}">
              <c16:uniqueId val="{00000001-EDE1-4189-AB1E-F447C0FCFBD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5.62</c:v>
                </c:pt>
                <c:pt idx="1">
                  <c:v>4.59</c:v>
                </c:pt>
                <c:pt idx="2">
                  <c:v>4.53</c:v>
                </c:pt>
                <c:pt idx="3">
                  <c:v>3.87</c:v>
                </c:pt>
                <c:pt idx="4">
                  <c:v>12.06</c:v>
                </c:pt>
              </c:numCache>
            </c:numRef>
          </c:val>
          <c:extLst>
            <c:ext xmlns:c16="http://schemas.microsoft.com/office/drawing/2014/chart" uri="{C3380CC4-5D6E-409C-BE32-E72D297353CC}">
              <c16:uniqueId val="{00000000-CA00-4D71-8F20-7F6738D4CC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17.600000000000001</c:v>
                </c:pt>
                <c:pt idx="1">
                  <c:v>19.39</c:v>
                </c:pt>
                <c:pt idx="2">
                  <c:v>18.29</c:v>
                </c:pt>
                <c:pt idx="3">
                  <c:v>17.21</c:v>
                </c:pt>
                <c:pt idx="4">
                  <c:v>17.84</c:v>
                </c:pt>
              </c:numCache>
            </c:numRef>
          </c:val>
          <c:extLst>
            <c:ext xmlns:c16="http://schemas.microsoft.com/office/drawing/2014/chart" uri="{C3380CC4-5D6E-409C-BE32-E72D297353CC}">
              <c16:uniqueId val="{00000001-CA00-4D71-8F20-7F6738D4CCA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c:v>
                </c:pt>
                <c:pt idx="1">
                  <c:v>-3.09</c:v>
                </c:pt>
                <c:pt idx="2">
                  <c:v>-0.88</c:v>
                </c:pt>
                <c:pt idx="3">
                  <c:v>-0.6</c:v>
                </c:pt>
                <c:pt idx="4">
                  <c:v>10.039999999999999</c:v>
                </c:pt>
              </c:numCache>
            </c:numRef>
          </c:val>
          <c:smooth val="0"/>
          <c:extLst>
            <c:ext xmlns:c16="http://schemas.microsoft.com/office/drawing/2014/chart" uri="{C3380CC4-5D6E-409C-BE32-E72D297353CC}">
              <c16:uniqueId val="{00000002-CA00-4D71-8F20-7F6738D4CCA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467-4C7D-985C-4B755115AC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467-4C7D-985C-4B755115ACC3}"/>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467-4C7D-985C-4B755115ACC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3-1467-4C7D-985C-4B755115ACC3}"/>
            </c:ext>
          </c:extLst>
        </c:ser>
        <c:ser>
          <c:idx val="4"/>
          <c:order val="4"/>
          <c:tx>
            <c:strRef>
              <c:f>データシート!$A$31</c:f>
              <c:strCache>
                <c:ptCount val="1"/>
                <c:pt idx="0">
                  <c:v>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4-1467-4C7D-985C-4B755115ACC3}"/>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5-1467-4C7D-985C-4B755115ACC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0.61</c:v>
                </c:pt>
                <c:pt idx="2">
                  <c:v>#N/A</c:v>
                </c:pt>
                <c:pt idx="3">
                  <c:v>0.53</c:v>
                </c:pt>
                <c:pt idx="4">
                  <c:v>#N/A</c:v>
                </c:pt>
                <c:pt idx="5">
                  <c:v>1.1100000000000001</c:v>
                </c:pt>
                <c:pt idx="6">
                  <c:v>#N/A</c:v>
                </c:pt>
                <c:pt idx="7">
                  <c:v>1.06</c:v>
                </c:pt>
                <c:pt idx="8">
                  <c:v>#N/A</c:v>
                </c:pt>
                <c:pt idx="9">
                  <c:v>0.77</c:v>
                </c:pt>
              </c:numCache>
            </c:numRef>
          </c:val>
          <c:extLst>
            <c:ext xmlns:c16="http://schemas.microsoft.com/office/drawing/2014/chart" uri="{C3380CC4-5D6E-409C-BE32-E72D297353CC}">
              <c16:uniqueId val="{00000006-1467-4C7D-985C-4B755115ACC3}"/>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3.18</c:v>
                </c:pt>
                <c:pt idx="2">
                  <c:v>#N/A</c:v>
                </c:pt>
                <c:pt idx="3">
                  <c:v>4.3099999999999996</c:v>
                </c:pt>
                <c:pt idx="4">
                  <c:v>#N/A</c:v>
                </c:pt>
                <c:pt idx="5">
                  <c:v>4.13</c:v>
                </c:pt>
                <c:pt idx="6">
                  <c:v>#N/A</c:v>
                </c:pt>
                <c:pt idx="7">
                  <c:v>2.09</c:v>
                </c:pt>
                <c:pt idx="8">
                  <c:v>#N/A</c:v>
                </c:pt>
                <c:pt idx="9">
                  <c:v>1.44</c:v>
                </c:pt>
              </c:numCache>
            </c:numRef>
          </c:val>
          <c:extLst>
            <c:ext xmlns:c16="http://schemas.microsoft.com/office/drawing/2014/chart" uri="{C3380CC4-5D6E-409C-BE32-E72D297353CC}">
              <c16:uniqueId val="{00000007-1467-4C7D-985C-4B755115AC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7.04</c:v>
                </c:pt>
                <c:pt idx="2">
                  <c:v>#N/A</c:v>
                </c:pt>
                <c:pt idx="3">
                  <c:v>6.22</c:v>
                </c:pt>
                <c:pt idx="4">
                  <c:v>#N/A</c:v>
                </c:pt>
                <c:pt idx="5">
                  <c:v>6.34</c:v>
                </c:pt>
                <c:pt idx="6">
                  <c:v>#N/A</c:v>
                </c:pt>
                <c:pt idx="7">
                  <c:v>6.78</c:v>
                </c:pt>
                <c:pt idx="8">
                  <c:v>#N/A</c:v>
                </c:pt>
                <c:pt idx="9">
                  <c:v>7.95</c:v>
                </c:pt>
              </c:numCache>
            </c:numRef>
          </c:val>
          <c:extLst>
            <c:ext xmlns:c16="http://schemas.microsoft.com/office/drawing/2014/chart" uri="{C3380CC4-5D6E-409C-BE32-E72D297353CC}">
              <c16:uniqueId val="{00000008-1467-4C7D-985C-4B755115AC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5.62</c:v>
                </c:pt>
                <c:pt idx="2">
                  <c:v>#N/A</c:v>
                </c:pt>
                <c:pt idx="3">
                  <c:v>4.59</c:v>
                </c:pt>
                <c:pt idx="4">
                  <c:v>#N/A</c:v>
                </c:pt>
                <c:pt idx="5">
                  <c:v>4.5199999999999996</c:v>
                </c:pt>
                <c:pt idx="6">
                  <c:v>#N/A</c:v>
                </c:pt>
                <c:pt idx="7">
                  <c:v>3.87</c:v>
                </c:pt>
                <c:pt idx="8">
                  <c:v>#N/A</c:v>
                </c:pt>
                <c:pt idx="9">
                  <c:v>12.06</c:v>
                </c:pt>
              </c:numCache>
            </c:numRef>
          </c:val>
          <c:extLst>
            <c:ext xmlns:c16="http://schemas.microsoft.com/office/drawing/2014/chart" uri="{C3380CC4-5D6E-409C-BE32-E72D297353CC}">
              <c16:uniqueId val="{00000009-1467-4C7D-985C-4B755115AC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692</c:v>
                </c:pt>
                <c:pt idx="5">
                  <c:v>674</c:v>
                </c:pt>
                <c:pt idx="8">
                  <c:v>670</c:v>
                </c:pt>
                <c:pt idx="11">
                  <c:v>667</c:v>
                </c:pt>
                <c:pt idx="14">
                  <c:v>680</c:v>
                </c:pt>
              </c:numCache>
            </c:numRef>
          </c:val>
          <c:extLst>
            <c:ext xmlns:c16="http://schemas.microsoft.com/office/drawing/2014/chart" uri="{C3380CC4-5D6E-409C-BE32-E72D297353CC}">
              <c16:uniqueId val="{00000000-CDEB-41CF-94A5-7B2646D3B0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EB-41CF-94A5-7B2646D3B0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79</c:v>
                </c:pt>
                <c:pt idx="3">
                  <c:v>63</c:v>
                </c:pt>
                <c:pt idx="6">
                  <c:v>78</c:v>
                </c:pt>
                <c:pt idx="9">
                  <c:v>76</c:v>
                </c:pt>
                <c:pt idx="12">
                  <c:v>75</c:v>
                </c:pt>
              </c:numCache>
            </c:numRef>
          </c:val>
          <c:extLst>
            <c:ext xmlns:c16="http://schemas.microsoft.com/office/drawing/2014/chart" uri="{C3380CC4-5D6E-409C-BE32-E72D297353CC}">
              <c16:uniqueId val="{00000002-CDEB-41CF-94A5-7B2646D3B0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41</c:v>
                </c:pt>
                <c:pt idx="6">
                  <c:v>40</c:v>
                </c:pt>
                <c:pt idx="9">
                  <c:v>25</c:v>
                </c:pt>
                <c:pt idx="12">
                  <c:v>11</c:v>
                </c:pt>
              </c:numCache>
            </c:numRef>
          </c:val>
          <c:extLst>
            <c:ext xmlns:c16="http://schemas.microsoft.com/office/drawing/2014/chart" uri="{C3380CC4-5D6E-409C-BE32-E72D297353CC}">
              <c16:uniqueId val="{00000003-CDEB-41CF-94A5-7B2646D3B0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308</c:v>
                </c:pt>
                <c:pt idx="3">
                  <c:v>335</c:v>
                </c:pt>
                <c:pt idx="6">
                  <c:v>310</c:v>
                </c:pt>
                <c:pt idx="9">
                  <c:v>292</c:v>
                </c:pt>
                <c:pt idx="12">
                  <c:v>313</c:v>
                </c:pt>
              </c:numCache>
            </c:numRef>
          </c:val>
          <c:extLst>
            <c:ext xmlns:c16="http://schemas.microsoft.com/office/drawing/2014/chart" uri="{C3380CC4-5D6E-409C-BE32-E72D297353CC}">
              <c16:uniqueId val="{00000004-CDEB-41CF-94A5-7B2646D3B0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EB-41CF-94A5-7B2646D3B0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EB-41CF-94A5-7B2646D3B0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740</c:v>
                </c:pt>
                <c:pt idx="3">
                  <c:v>739</c:v>
                </c:pt>
                <c:pt idx="6">
                  <c:v>733</c:v>
                </c:pt>
                <c:pt idx="9">
                  <c:v>727</c:v>
                </c:pt>
                <c:pt idx="12">
                  <c:v>725</c:v>
                </c:pt>
              </c:numCache>
            </c:numRef>
          </c:val>
          <c:extLst>
            <c:ext xmlns:c16="http://schemas.microsoft.com/office/drawing/2014/chart" uri="{C3380CC4-5D6E-409C-BE32-E72D297353CC}">
              <c16:uniqueId val="{00000007-CDEB-41CF-94A5-7B2646D3B03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474</c:v>
                </c:pt>
                <c:pt idx="2">
                  <c:v>#N/A</c:v>
                </c:pt>
                <c:pt idx="3">
                  <c:v>#N/A</c:v>
                </c:pt>
                <c:pt idx="4">
                  <c:v>504</c:v>
                </c:pt>
                <c:pt idx="5">
                  <c:v>#N/A</c:v>
                </c:pt>
                <c:pt idx="6">
                  <c:v>#N/A</c:v>
                </c:pt>
                <c:pt idx="7">
                  <c:v>491</c:v>
                </c:pt>
                <c:pt idx="8">
                  <c:v>#N/A</c:v>
                </c:pt>
                <c:pt idx="9">
                  <c:v>#N/A</c:v>
                </c:pt>
                <c:pt idx="10">
                  <c:v>453</c:v>
                </c:pt>
                <c:pt idx="11">
                  <c:v>#N/A</c:v>
                </c:pt>
                <c:pt idx="12">
                  <c:v>#N/A</c:v>
                </c:pt>
                <c:pt idx="13">
                  <c:v>444</c:v>
                </c:pt>
                <c:pt idx="14">
                  <c:v>#N/A</c:v>
                </c:pt>
              </c:numCache>
            </c:numRef>
          </c:val>
          <c:smooth val="0"/>
          <c:extLst>
            <c:ext xmlns:c16="http://schemas.microsoft.com/office/drawing/2014/chart" uri="{C3380CC4-5D6E-409C-BE32-E72D297353CC}">
              <c16:uniqueId val="{00000008-CDEB-41CF-94A5-7B2646D3B03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8710</c:v>
                </c:pt>
                <c:pt idx="5">
                  <c:v>8575</c:v>
                </c:pt>
                <c:pt idx="8">
                  <c:v>8341</c:v>
                </c:pt>
                <c:pt idx="11">
                  <c:v>8028</c:v>
                </c:pt>
                <c:pt idx="14">
                  <c:v>7481</c:v>
                </c:pt>
              </c:numCache>
            </c:numRef>
          </c:val>
          <c:extLst>
            <c:ext xmlns:c16="http://schemas.microsoft.com/office/drawing/2014/chart" uri="{C3380CC4-5D6E-409C-BE32-E72D297353CC}">
              <c16:uniqueId val="{00000000-06C2-49C9-BE28-3A60AF985A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167</c:v>
                </c:pt>
                <c:pt idx="5">
                  <c:v>167</c:v>
                </c:pt>
                <c:pt idx="8">
                  <c:v>314</c:v>
                </c:pt>
                <c:pt idx="11">
                  <c:v>294</c:v>
                </c:pt>
                <c:pt idx="14">
                  <c:v>227</c:v>
                </c:pt>
              </c:numCache>
            </c:numRef>
          </c:val>
          <c:extLst>
            <c:ext xmlns:c16="http://schemas.microsoft.com/office/drawing/2014/chart" uri="{C3380CC4-5D6E-409C-BE32-E72D297353CC}">
              <c16:uniqueId val="{00000001-06C2-49C9-BE28-3A60AF985A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1763</c:v>
                </c:pt>
                <c:pt idx="5">
                  <c:v>1878</c:v>
                </c:pt>
                <c:pt idx="8">
                  <c:v>1759</c:v>
                </c:pt>
                <c:pt idx="11">
                  <c:v>1514</c:v>
                </c:pt>
                <c:pt idx="14">
                  <c:v>1734</c:v>
                </c:pt>
              </c:numCache>
            </c:numRef>
          </c:val>
          <c:extLst>
            <c:ext xmlns:c16="http://schemas.microsoft.com/office/drawing/2014/chart" uri="{C3380CC4-5D6E-409C-BE32-E72D297353CC}">
              <c16:uniqueId val="{00000002-06C2-49C9-BE28-3A60AF985A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C2-49C9-BE28-3A60AF985A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6C2-49C9-BE28-3A60AF985A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18</c:v>
                </c:pt>
                <c:pt idx="6">
                  <c:v>18</c:v>
                </c:pt>
                <c:pt idx="9">
                  <c:v>0</c:v>
                </c:pt>
                <c:pt idx="12">
                  <c:v>0</c:v>
                </c:pt>
              </c:numCache>
            </c:numRef>
          </c:val>
          <c:extLst>
            <c:ext xmlns:c16="http://schemas.microsoft.com/office/drawing/2014/chart" uri="{C3380CC4-5D6E-409C-BE32-E72D297353CC}">
              <c16:uniqueId val="{00000005-06C2-49C9-BE28-3A60AF985A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1312</c:v>
                </c:pt>
                <c:pt idx="3">
                  <c:v>1178</c:v>
                </c:pt>
                <c:pt idx="6">
                  <c:v>992</c:v>
                </c:pt>
                <c:pt idx="9">
                  <c:v>871</c:v>
                </c:pt>
                <c:pt idx="12">
                  <c:v>797</c:v>
                </c:pt>
              </c:numCache>
            </c:numRef>
          </c:val>
          <c:extLst>
            <c:ext xmlns:c16="http://schemas.microsoft.com/office/drawing/2014/chart" uri="{C3380CC4-5D6E-409C-BE32-E72D297353CC}">
              <c16:uniqueId val="{00000006-06C2-49C9-BE28-3A60AF985A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124</c:v>
                </c:pt>
                <c:pt idx="3">
                  <c:v>89</c:v>
                </c:pt>
                <c:pt idx="6">
                  <c:v>53</c:v>
                </c:pt>
                <c:pt idx="9">
                  <c:v>53</c:v>
                </c:pt>
                <c:pt idx="12">
                  <c:v>70</c:v>
                </c:pt>
              </c:numCache>
            </c:numRef>
          </c:val>
          <c:extLst>
            <c:ext xmlns:c16="http://schemas.microsoft.com/office/drawing/2014/chart" uri="{C3380CC4-5D6E-409C-BE32-E72D297353CC}">
              <c16:uniqueId val="{00000007-06C2-49C9-BE28-3A60AF985A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4224</c:v>
                </c:pt>
                <c:pt idx="3">
                  <c:v>4032</c:v>
                </c:pt>
                <c:pt idx="6">
                  <c:v>3962</c:v>
                </c:pt>
                <c:pt idx="9">
                  <c:v>3797</c:v>
                </c:pt>
                <c:pt idx="12">
                  <c:v>3709</c:v>
                </c:pt>
              </c:numCache>
            </c:numRef>
          </c:val>
          <c:extLst>
            <c:ext xmlns:c16="http://schemas.microsoft.com/office/drawing/2014/chart" uri="{C3380CC4-5D6E-409C-BE32-E72D297353CC}">
              <c16:uniqueId val="{00000008-06C2-49C9-BE28-3A60AF985A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1333</c:v>
                </c:pt>
                <c:pt idx="3">
                  <c:v>1245</c:v>
                </c:pt>
                <c:pt idx="6">
                  <c:v>1156</c:v>
                </c:pt>
                <c:pt idx="9">
                  <c:v>1066</c:v>
                </c:pt>
                <c:pt idx="12">
                  <c:v>985</c:v>
                </c:pt>
              </c:numCache>
            </c:numRef>
          </c:val>
          <c:extLst>
            <c:ext xmlns:c16="http://schemas.microsoft.com/office/drawing/2014/chart" uri="{C3380CC4-5D6E-409C-BE32-E72D297353CC}">
              <c16:uniqueId val="{00000009-06C2-49C9-BE28-3A60AF985A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8352</c:v>
                </c:pt>
                <c:pt idx="3">
                  <c:v>8406</c:v>
                </c:pt>
                <c:pt idx="6">
                  <c:v>8157</c:v>
                </c:pt>
                <c:pt idx="9">
                  <c:v>8199</c:v>
                </c:pt>
                <c:pt idx="12">
                  <c:v>7870</c:v>
                </c:pt>
              </c:numCache>
            </c:numRef>
          </c:val>
          <c:extLst>
            <c:ext xmlns:c16="http://schemas.microsoft.com/office/drawing/2014/chart" uri="{C3380CC4-5D6E-409C-BE32-E72D297353CC}">
              <c16:uniqueId val="{0000000A-06C2-49C9-BE28-3A60AF985A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4705</c:v>
                </c:pt>
                <c:pt idx="2">
                  <c:v>#N/A</c:v>
                </c:pt>
                <c:pt idx="3">
                  <c:v>#N/A</c:v>
                </c:pt>
                <c:pt idx="4">
                  <c:v>4347</c:v>
                </c:pt>
                <c:pt idx="5">
                  <c:v>#N/A</c:v>
                </c:pt>
                <c:pt idx="6">
                  <c:v>#N/A</c:v>
                </c:pt>
                <c:pt idx="7">
                  <c:v>3924</c:v>
                </c:pt>
                <c:pt idx="8">
                  <c:v>#N/A</c:v>
                </c:pt>
                <c:pt idx="9">
                  <c:v>#N/A</c:v>
                </c:pt>
                <c:pt idx="10">
                  <c:v>4149</c:v>
                </c:pt>
                <c:pt idx="11">
                  <c:v>#N/A</c:v>
                </c:pt>
                <c:pt idx="12">
                  <c:v>#N/A</c:v>
                </c:pt>
                <c:pt idx="13">
                  <c:v>3990</c:v>
                </c:pt>
                <c:pt idx="14">
                  <c:v>#N/A</c:v>
                </c:pt>
              </c:numCache>
            </c:numRef>
          </c:val>
          <c:smooth val="0"/>
          <c:extLst>
            <c:ext xmlns:c16="http://schemas.microsoft.com/office/drawing/2014/chart" uri="{C3380CC4-5D6E-409C-BE32-E72D297353CC}">
              <c16:uniqueId val="{0000000B-06C2-49C9-BE28-3A60AF985A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831</c:v>
                </c:pt>
                <c:pt idx="1">
                  <c:v>764</c:v>
                </c:pt>
                <c:pt idx="2">
                  <c:v>802</c:v>
                </c:pt>
              </c:numCache>
            </c:numRef>
          </c:val>
          <c:extLst>
            <c:ext xmlns:c16="http://schemas.microsoft.com/office/drawing/2014/chart" uri="{C3380CC4-5D6E-409C-BE32-E72D297353CC}">
              <c16:uniqueId val="{00000000-F9C7-40BE-8E71-081AB8CA69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F9C7-40BE-8E71-081AB8CA69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401</c:v>
                </c:pt>
                <c:pt idx="1">
                  <c:v>403</c:v>
                </c:pt>
                <c:pt idx="2">
                  <c:v>458</c:v>
                </c:pt>
              </c:numCache>
            </c:numRef>
          </c:val>
          <c:extLst>
            <c:ext xmlns:c16="http://schemas.microsoft.com/office/drawing/2014/chart" uri="{C3380CC4-5D6E-409C-BE32-E72D297353CC}">
              <c16:uniqueId val="{00000002-F9C7-40BE-8E71-081AB8CA69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{60B79EB9-6EFA-46AC-B826-A0FA6F3E6DC0}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922-45A6-A914-226872596CE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{A4B78F33-4483-40D7-88B6-F5F9E62990D9}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22-45A6-A914-226872596CE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{F7F4E76B-36CE-4723-848C-E698A80F8E14}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22-45A6-A914-226872596CE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{54949428-E6B4-43C2-9048-36C815D54F94}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22-45A6-A914-226872596CE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{360D1FC7-D38D-497F-9E6C-E246AC633D97}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22-45A6-A914-226872596C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{1C36A325-5C51-48C1-9330-CDEB75D0F6B0}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922-45A6-A914-226872596C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{F3B129DC-BD32-4AFC-BBA2-057EE30A19C8}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922-45A6-A914-226872596CE6}"/>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{6EB5D63C-D7BF-47B9-B960-0A63CBC9781F}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922-45A6-A914-226872596CE6}"/>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{6E087B3E-C1E5-4820-B516-0291A3B5CA79}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922-45A6-A914-226872596CE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50.2</c:v>
                </c:pt>
                <c:pt idx="24">
                  <c:v>69</c:v>
                </c:pt>
                <c:pt idx="32">
                  <c:v>72.5</c:v>
                </c:pt>
              </c:numCache>
            </c:numRef>
          </c:xVal>
          <c:yVal>
            <c:numRef>
              <c:f>公会計指標分析・財政指標組合せ分析表!$BP$51:$DC$51</c:f>
              <c:numCache>
                <c:formatCode>#,##0.0;"▲ "#,##0.0</c:formatCode>
                <c:ptCount val="40"/>
                <c:pt idx="16">
                  <c:v>100.7</c:v>
                </c:pt>
                <c:pt idx="24">
                  <c:v>109.2</c:v>
                </c:pt>
                <c:pt idx="32">
                  <c:v>103.7</c:v>
                </c:pt>
              </c:numCache>
            </c:numRef>
          </c:yVal>
          <c:smooth val="0"/>
          <c:extLst>
            <c:ext xmlns:c16="http://schemas.microsoft.com/office/drawing/2014/chart" uri="{C3380CC4-5D6E-409C-BE32-E72D297353CC}">
              <c16:uniqueId val="{00000009-8922-45A6-A914-226872596CE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{7F689FBE-F2AA-449E-9999-8C0B32D5AE05}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922-45A6-A914-226872596CE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{F01BAB25-A31D-4315-AD86-934F2A5182C1}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22-45A6-A914-226872596CE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{D19C46AB-8CA5-419B-BBB9-A8752650211D}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22-45A6-A914-226872596CE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{23D1F126-A13F-4A0D-B791-7F030D7C8A03}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22-45A6-A914-226872596CE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{3CDB852C-72E9-4034-A438-3F75B5D0FDEA}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22-45A6-A914-226872596CE6}"/>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{9B9E1960-6F71-4CF2-BF89-E98BDDAB558A}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922-45A6-A914-226872596CE6}"/>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{8261C06F-297C-4A1B-9E33-04F1F5F1EDD4}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922-45A6-A914-226872596CE6}"/>
                </c:ext>
              </c:extLst>
            </c:dLbl>
            <c:dLbl>
              <c:idx val="24"/>
              <c:layout>
                <c:manualLayout>
                  <c:x val="-4.0967445918661249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{285A26EC-B271-4594-906B-224DC10F4A00}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922-45A6-A914-226872596CE6}"/>
                </c:ext>
              </c:extLst>
            </c:dLbl>
            <c:dLbl>
              <c:idx val="32"/>
              <c:layout>
                <c:manualLayout>
                  <c:x val="-2.3193505201145215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{1D8D2632-90D7-4F80-AE7A-8D4484265D3C}</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922-45A6-A914-226872596CE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63.5</c:v>
                </c:pt>
                <c:pt idx="24">
                  <c:v>66</c:v>
                </c:pt>
                <c:pt idx="32">
                  <c:v>66.3</c:v>
                </c:pt>
              </c:numCache>
            </c:numRef>
          </c:xVal>
          <c:yVal>
            <c:numRef>
              <c:f>公会計指標分析・財政指標組合せ分析表!$BP$55:$DC$55</c:f>
              <c:numCache>
                <c:formatCode>#,##0.0;"▲ "#,##0.0</c:formatCode>
                <c:ptCount val="40"/>
                <c:pt idx="16">
                  <c:v>40.799999999999997</c:v>
                </c:pt>
                <c:pt idx="24">
                  <c:v>38.5</c:v>
                </c:pt>
                <c:pt idx="32">
                  <c:v>35.5</c:v>
                </c:pt>
              </c:numCache>
            </c:numRef>
          </c:yVal>
          <c:smooth val="0"/>
          <c:extLst>
            <c:ext xmlns:c16="http://schemas.microsoft.com/office/drawing/2014/chart" uri="{C3380CC4-5D6E-409C-BE32-E72D297353CC}">
              <c16:uniqueId val="{00000013-8922-45A6-A914-226872596CE6}"/>
            </c:ext>
          </c:extLst>
        </c:ser>
        <c:dLbls>
          <c:showLegendKey val="0"/>
          <c:showVal val="1"/>
          <c:showCatName val="0"/>
          <c:showSerName val="0"/>
          <c:showPercent val="0"/>
          <c:showBubbleSize val="0"/>
        </c:dLbls>
        <c:axId val="46179840"/>
        <c:axId val="46181760"/>
      </c:scatterChart>
      <c:valAx>
        <c:axId val="46179840"/>
        <c:scaling>
          <c:orientation val="minMax"/>
          <c:max val="75"/>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2"/>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{69FCC09F-EFEF-4057-A840-26C1C68F56E6}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888-4046-B314-47266F4FA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{3FB38CA7-F776-4689-9705-70915D84B97C}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888-4046-B314-47266F4FA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{F032A1BD-C511-417C-93AB-2F43DDD5854B}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888-4046-B314-47266F4FA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{A7CD29A1-8A29-48F0-8EFF-64E364A61767}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888-4046-B314-47266F4FA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{43B1A53E-0F65-41DE-9DBB-9D64436EBAAC}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888-4046-B314-47266F4FAB16}"/>
                </c:ext>
              </c:extLst>
            </c:dLbl>
            <c:dLbl>
              <c:idx val="8"/>
              <c:layout>
                <c:manualLayout>
                  <c:x val="-4.5160355153971272E-2"/>
                  <c:y val="-6.7866138048519542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{875CF4D8-DEE8-42CC-B174-191803E97698}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888-4046-B314-47266F4FAB1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{77469325-41E1-4727-A19A-C847B2B78670}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888-4046-B314-47266F4FAB16}"/>
                </c:ext>
              </c:extLst>
            </c:dLbl>
            <c:dLbl>
              <c:idx val="24"/>
              <c:layout>
                <c:manualLayout>
                  <c:x val="-1.8235628084249993E-2"/>
                  <c:y val="-5.696715612706836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{1A7ED732-F406-43C0-B178-F30C39B86595}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888-4046-B314-47266F4FAB1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{1661EF9E-53D5-4C4E-B30C-D01240546CF3}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888-4046-B314-47266F4FA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12.5</c:v>
                </c:pt>
                <c:pt idx="16">
                  <c:v>12.5</c:v>
                </c:pt>
                <c:pt idx="24">
                  <c:v>12.5</c:v>
                </c:pt>
                <c:pt idx="32">
                  <c:v>12</c:v>
                </c:pt>
              </c:numCache>
            </c:numRef>
          </c:xVal>
          <c:yVal>
            <c:numRef>
              <c:f>公会計指標分析・財政指標組合せ分析表!$BP$73:$DC$73</c:f>
              <c:numCache>
                <c:formatCode>#,##0.0;"▲ "#,##0.0</c:formatCode>
                <c:ptCount val="40"/>
                <c:pt idx="0">
                  <c:v>117.8</c:v>
                </c:pt>
                <c:pt idx="8">
                  <c:v>112.9</c:v>
                </c:pt>
                <c:pt idx="16">
                  <c:v>100.7</c:v>
                </c:pt>
                <c:pt idx="24">
                  <c:v>109.2</c:v>
                </c:pt>
                <c:pt idx="32">
                  <c:v>103.7</c:v>
                </c:pt>
              </c:numCache>
            </c:numRef>
          </c:yVal>
          <c:smooth val="0"/>
          <c:extLst>
            <c:ext xmlns:c16="http://schemas.microsoft.com/office/drawing/2014/chart" uri="{C3380CC4-5D6E-409C-BE32-E72D297353CC}">
              <c16:uniqueId val="{00000009-A888-4046-B314-47266F4FAB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{6A3326B4-D6B7-4BC7-BC61-FCD3E04BDF75}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888-4046-B314-47266F4FAB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{92266148-6D1C-49FA-A71A-462871C3A3D5}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888-4046-B314-47266F4FA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{CAFF1AFB-CFEA-4BD7-B0C5-2188952CCF69}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888-4046-B314-47266F4FA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{7D9582F6-FFF2-442E-BCB8-2DB2AE7E1FC3}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888-4046-B314-47266F4FA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{4EC25413-8525-457C-A43F-A50B58B19C62}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888-4046-B314-47266F4FAB1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{81B17E7A-9652-481A-BB1D-66E60FB2D326}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888-4046-B314-47266F4FAB16}"/>
                </c:ext>
              </c:extLst>
            </c:dLbl>
            <c:dLbl>
              <c:idx val="16"/>
              <c:layout>
                <c:manualLayout>
                  <c:x val="-4.5160355153971272E-2"/>
                  <c:y val="-7.296338054410314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{763D1F19-2564-4588-AD2B-5D5D6AC544F3}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888-4046-B314-47266F4FAB16}"/>
                </c:ext>
              </c:extLst>
            </c:dLbl>
            <c:dLbl>
              <c:idx val="24"/>
              <c:layout>
                <c:manualLayout>
                  <c:x val="-1.8235628084250027E-2"/>
                  <c:y val="-5.186991363148474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{4FC655ED-21FD-4B0F-B44E-4D04ABC7C856}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888-4046-B314-47266F4FAB1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{784E6F89-7867-4B90-8F61-525A32FF1904}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888-4046-B314-47266F4FA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A888-4046-B314-47266F4FAB16}"/>
            </c:ext>
          </c:extLst>
        </c:ser>
        <c:dLbls>
          <c:showLegendKey val="0"/>
          <c:showVal val="1"/>
          <c:showCatName val="0"/>
          <c:showSerName val="0"/>
          <c:showPercent val="0"/>
          <c:showBubbleSize val="0"/>
        </c:dLbls>
        <c:axId val="84219776"/>
        <c:axId val="84234240"/>
      </c:scatterChart>
      <c:valAx>
        <c:axId val="84219776"/>
        <c:scaling>
          <c:orientation val="minMax"/>
          <c:max val="13.6"/>
          <c:min val="8.1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2"/>
          <c:min val="2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実質公債費比率の分子構造を対前年比で比較してみると、元利償還金が、繰上償還による効果等による減少している。また、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組合等が起こした地方債の元利償還金についても償還期間の終了等により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満期一括償還地方債を利用していない</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将来負担比率の分子構造を対前年度比で比較してみると、一般会計の地方債の現在高が復興事業等の</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進捗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減少している。あわせて、</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、各特別会計における起債残高の減により減少している。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また、債務負担行為に基づく支出予定額については、国営かんがい事業の償還進捗等により減少となっている。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度は特定目的基金のうち、</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公共施設等整備</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基金について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剰余金処分等により原資積立をしたほか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、財政調整基金についても剰余金処分等により原資積立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基金残高合計が増加している。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効果的な政策運営と効率的な財政運営に努めており、今後も基金の効果的かつ効率的な活用を図り、各種復興事業に取り組みながらも、大幅な減少とならないよう運用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地域福祉基金は福祉施設にかかる施設改修工事等費に対して活用をしており、震災復興基金は各種復興事業への活用、東日本大震災復興交付金基金は災害公営住宅家賃事業としての活用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また、公共施設等整備基金は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年度に新設し、各種公共施設の長寿命化当にかかる改修工事等への活用している。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公共施設等整備基金については、歳計剰余金処分による積立を実施したほか、復興交付金にかかる家賃事業分を将来の施設改修等への備えとして積立をしており残高が増加している。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各種復興事業への効果的な活用を図るとともに、老朽化対策としての公共施設の長寿命化工事など、将来負担の軽減に努めながら、残高の大幅な減少とならないよう計画的に活用をしていいく。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財政調整基金については、剰余金処分等により原資積立をしており、基金残高が増加している。</a:t>
          </a:r>
          <a:endParaRPr lang="ja-JP" altLang="ja-JP">
            <a:effectLst/>
            <a:latin typeface="ＭＳ Ｐゴシック" panose="020B0600070205080204" pitchFamily="50" charset="-128"/>
            <a:ea typeface="ＭＳ Ｐゴシック" panose="020B0600070205080204" pitchFamily="50" charset="-128"/>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各種復興事業への効果的な活用を図るとともに、引き続き繰上償還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継続実施を検討するなど、残高の適正値を確保したうえで、将来負担の軽減に努めながら大幅な減少とならないよう計画的な活用をしていいく。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過去</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年間の推移では残高に増減は生じていない。</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各種復興事業にかかる公債費の増加などを見据えながら、積立・取崩ともに効果的な活用を図っていく。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CAF5E00-C0D1-444C-AF42-4942CAFE76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5E53AB7-4992-4229-857C-5A919CC92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B8DDB11-EB65-4668-946A-16557E04D3EF}"/>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A75E9E0-139A-4D03-AF91-8048873D6E9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3435E3-0B03-4FF4-893F-44EABAFD574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F63497-F04F-47F0-BEEC-D57210CE14E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72AE76F-D112-415E-B140-A29C08F9406A}"/>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72C23B-8C3F-4547-B837-EE1C2DEC8A6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D40D9A4-DFB3-40F5-A11E-7939CA91C1D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F772A5F-D36B-4580-A300-CC42A9AE8F8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DA309E-98E0-40CE-8A32-11DB8DC4ED5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BC73D99-5DC9-4357-BCD9-83C04914FF0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613E865-E4D1-4305-B1BD-1772CB1DDCC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8569A43-8D2D-4366-A778-7056B3D0FEF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969621E7-05BF-4DBF-A6DB-E1F712A5DF8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AF3305F-5A20-43D9-8E45-1BDFFFBE1ED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7B9A9F9-6BF5-4BE2-BBD9-7266FED99B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45A6162-D65E-4E9F-B223-31FDA61C947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4B0DACE-07BA-46FA-A1AF-0F5F97316B9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C32DCE67-F234-4D2D-A980-5371BFB932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23C4DE2A-5B40-43AA-A04B-D084435BE72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DBF2D4A-621F-41C4-9B66-6073E8A17E7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992C05A-A528-4F23-B76E-2317F00852A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7A61448-D9A1-41F4-A2EE-94E0725504C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8BFF622-B744-44F8-90CD-74A4EB30D86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96D1F2-0985-46CA-96CC-8078BED034E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21268522-B01B-48AB-81B1-09776566F14C}"/>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93F694E-4BC8-4069-AE6A-4339A571F87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913337-55FB-425C-94E2-6F40C5432E6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65687C5-8D0E-4541-B105-F8CFB79D80E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F0C3BFDC-A64B-47EE-A12F-CDEA86A19074}"/>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389E7C7D-2E03-4BD5-8920-E6E3860636C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BC4F360-8D06-45F0-BA8E-52C86AE2B10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ED4C6C08-F5E5-411A-B09C-1F8D3A74EC8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724334A-44D8-46D8-BAFD-759E5AC6E8B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AAB1C14-8E75-4BA9-B23C-C4BA9D0853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F0A533E7-E025-4A69-B555-04F70906E1C7}"/>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DF87F02-24F7-4B1F-8365-B168C26AA19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739AB5B-0ADA-4F2C-8457-C36812A1622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FE36F0D-CDC4-49D9-AEB0-A826F913955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29473B1-3A14-4B48-A0D7-699AA797B2A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B06B0C2B-DFDE-420B-AF71-63ABDE63E3A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B6D9D97-7861-405C-9C8A-2262C152905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B07F8AF-983F-4D90-A768-CD8D34380171}"/>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8A3BA498-1AD3-41BB-96DC-F88905EC309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B54CEBFE-E8EB-42AD-ACD4-9DFDE353401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04349BE-D439-4855-9226-E46361F56EE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年度に策定した矢吹町公共施設等総合管理計画の全体方針に基づき、施設の量・質の見直しや、施設総量の縮減に取り組んでいる。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計画に基づく見直しや精査を図っていく。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DDB66A7-0CE8-4C39-A100-B8B6630267E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8D29E4C-DCCE-4391-A377-72F3705CD92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0093994-A2B3-43B2-8F0C-FC7CB0FEB5D4}"/>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F08060AC-3DD8-4EF9-B2E0-58FAF6DA2D3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5C2DD25-1EDD-4CB1-9DF7-F8AD2FDB6996}"/>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C29D372B-9AB1-4C2A-BE68-35BD52CAAA2C}"/>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BDBDC06-EDAF-4363-9572-293B284F278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02A4FF4-914B-4FC6-8E8A-4A18F3DB0E2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81956349-F224-47DB-9730-8B91F9E9CFB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3897868-58DB-4B6C-BBFD-3A2DE0B8989D}"/>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888103B6-D50B-45D1-A8FD-5B9F71F5944D}"/>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80AD1FE-6410-4597-AB79-D3EA25687FF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41DA1E2-5B96-4F0B-8558-F655F06B6C39}"/>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499315CD-4D86-4B59-8DE9-98D080374D8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FD7D3D6-D82C-496E-B839-30F5B16B9B0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EEAC17E-4A15-4634-8D5C-584896A57E7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797297E9-8C3D-4A3A-AF06-DE5ED0557C0D}"/>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1CA8F98E-9124-49A4-8E50-3487BDC10BEE}"/>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B9CD1C69-A163-4D90-9D88-4F0C545A0273}"/>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FBD89E6C-89F6-4947-BCC7-6C8C463A5E2D}"/>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F8044611-B720-432D-A62E-94DAD67F7C08}"/>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27ADD222-B7CD-4B26-90A8-8E957A07C1BD}"/>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B209C3E7-DFB3-457E-9ED9-AB561C2B73AD}"/>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A60C12C3-8456-44BE-938D-8D8F43A7C3E0}"/>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0A22D70C-4FF6-4CAE-8C13-37BAA22FB0A5}"/>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6A73F381-B229-46B4-BDE4-88C859BA6145}"/>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891B8E22-416D-4770-A613-3853182776A7}"/>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90FAC90-7851-46F6-A8E0-D3B0372F5F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D736DDE-45A4-4FB2-8DB6-92D40EFCAF17}"/>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D187651-A2E8-44A1-B385-57F052D6824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6FB238C-A56A-44AB-88A6-71CDE553104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81BB6C2-A83F-43AA-91BD-277B72FDB39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81" name="楕円 80">
          <a:extLst>
            <a:ext uri="{FF2B5EF4-FFF2-40B4-BE49-F238E27FC236}">
              <a16:creationId xmlns:a16="http://schemas.microsoft.com/office/drawing/2014/main" id="{0C02F1C9-E8BE-4EBE-AFE9-F11465FA1115}"/>
            </a:ext>
          </a:extLst>
        </xdr:cNvPr>
        <xdr:cNvSpPr/>
      </xdr:nvSpPr>
      <xdr:spPr>
        <a:xfrm>
          <a:off x="47117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135060</xdr:rowOff>
    </xdr:from>
    <xdr:ext cx="405111" cy="259045"/>
    <xdr:sp macro="" textlink="">
      <xdr:nvSpPr>
        <xdr:cNvPr id="82" name="有形固定資産減価償却率該当値テキスト">
          <a:extLst>
            <a:ext uri="{FF2B5EF4-FFF2-40B4-BE49-F238E27FC236}">
              <a16:creationId xmlns:a16="http://schemas.microsoft.com/office/drawing/2014/main" id="{63A75996-BB06-4C0A-884C-16F1AAA4EDED}"/>
            </a:ext>
          </a:extLst>
        </xdr:cNvPr>
        <xdr:cNvSpPr txBox="1"/>
      </xdr:nvSpPr>
      <xdr:spPr>
        <a:xfrm>
          <a:off x="4813300" y="60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30692</xdr:rowOff>
    </xdr:from>
    <xdr:to>
      <xdr:col>19</xdr:col>
      <xdr:colOff>187325</xdr:colOff>
      <xdr:row>30</xdr:row>
      <xdr:rowOff>132292</xdr:rowOff>
    </xdr:to>
    <xdr:sp macro="" textlink="">
      <xdr:nvSpPr>
        <xdr:cNvPr id="83" name="楕円 82">
          <a:extLst>
            <a:ext uri="{FF2B5EF4-FFF2-40B4-BE49-F238E27FC236}">
              <a16:creationId xmlns:a16="http://schemas.microsoft.com/office/drawing/2014/main" id="{B9FD2AC8-EBE1-45C5-AD10-BFBCA178DEF1}"/>
            </a:ext>
          </a:extLst>
        </xdr:cNvPr>
        <xdr:cNvSpPr/>
      </xdr:nvSpPr>
      <xdr:spPr>
        <a:xfrm>
          <a:off x="4000500" y="59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81492</xdr:rowOff>
    </xdr:from>
    <xdr:to>
      <xdr:col>23</xdr:col>
      <xdr:colOff>85725</xdr:colOff>
      <xdr:row>31</xdr:row>
      <xdr:rowOff>35983</xdr:rowOff>
    </xdr:to>
    <xdr:cxnSp macro="">
      <xdr:nvCxnSpPr>
        <xdr:cNvPr id="84" name="直線コネクタ 83">
          <a:extLst>
            <a:ext uri="{FF2B5EF4-FFF2-40B4-BE49-F238E27FC236}">
              <a16:creationId xmlns:a16="http://schemas.microsoft.com/office/drawing/2014/main" id="{631355EF-10B3-40C9-AD8E-67F90840D07D}"/>
            </a:ext>
          </a:extLst>
        </xdr:cNvPr>
        <xdr:cNvCxnSpPr/>
      </xdr:nvCxnSpPr>
      <xdr:spPr>
        <a:xfrm>
          <a:off x="4051300" y="5996517"/>
          <a:ext cx="711200" cy="12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40005</xdr:rowOff>
    </xdr:from>
    <xdr:to>
      <xdr:col>15</xdr:col>
      <xdr:colOff>187325</xdr:colOff>
      <xdr:row>26</xdr:row>
      <xdr:rowOff>141605</xdr:rowOff>
    </xdr:to>
    <xdr:sp macro="" textlink="">
      <xdr:nvSpPr>
        <xdr:cNvPr id="85" name="楕円 84">
          <a:extLst>
            <a:ext uri="{FF2B5EF4-FFF2-40B4-BE49-F238E27FC236}">
              <a16:creationId xmlns:a16="http://schemas.microsoft.com/office/drawing/2014/main" id="{B2E15344-D3DC-4A5A-9B5C-154851FAB59A}"/>
            </a:ext>
          </a:extLst>
        </xdr:cNvPr>
        <xdr:cNvSpPr/>
      </xdr:nvSpPr>
      <xdr:spPr>
        <a:xfrm>
          <a:off x="3238500" y="526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90805</xdr:rowOff>
    </xdr:from>
    <xdr:to>
      <xdr:col>19</xdr:col>
      <xdr:colOff>136525</xdr:colOff>
      <xdr:row>30</xdr:row>
      <xdr:rowOff>81492</xdr:rowOff>
    </xdr:to>
    <xdr:cxnSp macro="">
      <xdr:nvCxnSpPr>
        <xdr:cNvPr id="86" name="直線コネクタ 85">
          <a:extLst>
            <a:ext uri="{FF2B5EF4-FFF2-40B4-BE49-F238E27FC236}">
              <a16:creationId xmlns:a16="http://schemas.microsoft.com/office/drawing/2014/main" id="{6FA63999-A132-4271-89E7-D8FD53D6E339}"/>
            </a:ext>
          </a:extLst>
        </xdr:cNvPr>
        <xdr:cNvCxnSpPr/>
      </xdr:nvCxnSpPr>
      <xdr:spPr>
        <a:xfrm>
          <a:off x="3289300" y="5320030"/>
          <a:ext cx="762000" cy="67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87" name="n_1aveValue有形固定資産減価償却率">
          <a:extLst>
            <a:ext uri="{FF2B5EF4-FFF2-40B4-BE49-F238E27FC236}">
              <a16:creationId xmlns:a16="http://schemas.microsoft.com/office/drawing/2014/main" id="{A5BC401E-D3FB-4737-9DBA-621BF75B35D8}"/>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96960</xdr:rowOff>
    </xdr:from>
    <xdr:ext cx="405111" cy="259045"/>
    <xdr:sp macro="" textlink="">
      <xdr:nvSpPr>
        <xdr:cNvPr id="88" name="n_2aveValue有形固定資産減価償却率">
          <a:extLst>
            <a:ext uri="{FF2B5EF4-FFF2-40B4-BE49-F238E27FC236}">
              <a16:creationId xmlns:a16="http://schemas.microsoft.com/office/drawing/2014/main" id="{A9B6D08F-3590-46F2-AF77-14961104C6B5}"/>
            </a:ext>
          </a:extLst>
        </xdr:cNvPr>
        <xdr:cNvSpPr txBox="1"/>
      </xdr:nvSpPr>
      <xdr:spPr>
        <a:xfrm>
          <a:off x="3086744" y="584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89" name="n_3aveValue有形固定資産減価償却率">
          <a:extLst>
            <a:ext uri="{FF2B5EF4-FFF2-40B4-BE49-F238E27FC236}">
              <a16:creationId xmlns:a16="http://schemas.microsoft.com/office/drawing/2014/main" id="{22E0C9ED-F3E3-4A21-8776-5555F5C97CF7}"/>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0" name="n_4aveValue有形固定資産減価償却率">
          <a:extLst>
            <a:ext uri="{FF2B5EF4-FFF2-40B4-BE49-F238E27FC236}">
              <a16:creationId xmlns:a16="http://schemas.microsoft.com/office/drawing/2014/main" id="{9A02DD4C-0BF6-41C7-8DC9-5D9B9A06E7CC}"/>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123419</xdr:rowOff>
    </xdr:from>
    <xdr:ext cx="405111" cy="259045"/>
    <xdr:sp macro="" textlink="">
      <xdr:nvSpPr>
        <xdr:cNvPr id="91" name="n_1mainValue有形固定資産減価償却率">
          <a:extLst>
            <a:ext uri="{FF2B5EF4-FFF2-40B4-BE49-F238E27FC236}">
              <a16:creationId xmlns:a16="http://schemas.microsoft.com/office/drawing/2014/main" id="{3ADCE281-AE39-4D4B-AC86-54E61FCE67EF}"/>
            </a:ext>
          </a:extLst>
        </xdr:cNvPr>
        <xdr:cNvSpPr txBox="1"/>
      </xdr:nvSpPr>
      <xdr:spPr>
        <a:xfrm>
          <a:off x="3836044" y="6038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158132</xdr:rowOff>
    </xdr:from>
    <xdr:ext cx="405111" cy="259045"/>
    <xdr:sp macro="" textlink="">
      <xdr:nvSpPr>
        <xdr:cNvPr id="92" name="n_2mainValue有形固定資産減価償却率">
          <a:extLst>
            <a:ext uri="{FF2B5EF4-FFF2-40B4-BE49-F238E27FC236}">
              <a16:creationId xmlns:a16="http://schemas.microsoft.com/office/drawing/2014/main" id="{36A1EE01-4905-44EC-83C9-19F670A6F57E}"/>
            </a:ext>
          </a:extLst>
        </xdr:cNvPr>
        <xdr:cNvSpPr txBox="1"/>
      </xdr:nvSpPr>
      <xdr:spPr>
        <a:xfrm>
          <a:off x="3086744" y="5044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BD470A13-937C-4AFA-9F4A-1855CA6706B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427E7EB9-F079-45C0-9DF6-3D4E169C63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DE5BF4B1-3DEE-44DB-ACF7-E6F2E82D2AB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1DDA385C-1B71-4BA4-9D04-E6502AC2FA8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1F6B0EAD-3D8C-4626-96AF-282F190B8BA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F3059710-C835-4BBF-8882-C5BF0761B88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17F58AD-2743-4B8C-ABB2-15AB9A7D7C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C4BAC8ED-90DB-4929-854F-19677C570ADE}"/>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FD1B0E6B-2C5A-4F3F-AB4D-D803E160D38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4AF69C6A-A753-49A8-8E25-D6F0EA72B7C5}"/>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9B7D75C1-9075-436B-8A54-1C6B1F5951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F80EEC9B-1C4E-4985-8DF5-5F067FAAE46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54BC6CDA-162F-426D-AC35-28B536FFC13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債務償還可能年数については、類似団体を上回っているため、計画的な債務の減少について検証を図っていく。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C22B8211-773E-4587-86EA-6FED85065F0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40EA7016-07A1-4A98-A6F0-EC569F152AC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E1A813F0-6DD1-483F-9865-E00FBEA2DDA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id="{7532C20E-FDFC-46CD-9B43-52477530C639}"/>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0" name="テキスト ボックス 109">
          <a:extLst>
            <a:ext uri="{FF2B5EF4-FFF2-40B4-BE49-F238E27FC236}">
              <a16:creationId xmlns:a16="http://schemas.microsoft.com/office/drawing/2014/main" id="{C77F3934-04D2-42FF-B82C-F74DAC9F44E3}"/>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id="{339A9B1D-0BAC-4B99-A420-BDCB964271C5}"/>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a:extLst>
            <a:ext uri="{FF2B5EF4-FFF2-40B4-BE49-F238E27FC236}">
              <a16:creationId xmlns:a16="http://schemas.microsoft.com/office/drawing/2014/main" id="{92E69A34-F6D0-4EB9-B26D-681D3DFD6A1E}"/>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id="{730C4A29-6B4F-4022-9662-2B8AD92A2401}"/>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a:extLst>
            <a:ext uri="{FF2B5EF4-FFF2-40B4-BE49-F238E27FC236}">
              <a16:creationId xmlns:a16="http://schemas.microsoft.com/office/drawing/2014/main" id="{64CD9CF2-70F4-474F-AD8C-36D47194F906}"/>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id="{37169609-7709-4E79-9236-432B2373D266}"/>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a:extLst>
            <a:ext uri="{FF2B5EF4-FFF2-40B4-BE49-F238E27FC236}">
              <a16:creationId xmlns:a16="http://schemas.microsoft.com/office/drawing/2014/main" id="{7C0DDF3F-B2E0-418E-9A28-A7581007B069}"/>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3AFE8E36-204A-4A07-8308-EE83F113BAE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a:extLst>
            <a:ext uri="{FF2B5EF4-FFF2-40B4-BE49-F238E27FC236}">
              <a16:creationId xmlns:a16="http://schemas.microsoft.com/office/drawing/2014/main" id="{319F5734-D4BC-4221-AB81-DE5CEC761241}"/>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591BD936-77FE-4D9D-9D74-ACD7BD31540F}"/>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0" name="直線コネクタ 119">
          <a:extLst>
            <a:ext uri="{FF2B5EF4-FFF2-40B4-BE49-F238E27FC236}">
              <a16:creationId xmlns:a16="http://schemas.microsoft.com/office/drawing/2014/main" id="{4851BB03-5362-4429-AC98-253E1FEBD8D0}"/>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1" name="債務償還比率最小値テキスト">
          <a:extLst>
            <a:ext uri="{FF2B5EF4-FFF2-40B4-BE49-F238E27FC236}">
              <a16:creationId xmlns:a16="http://schemas.microsoft.com/office/drawing/2014/main" id="{71A04675-6430-467A-838A-99EE6EDDDDF0}"/>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2" name="直線コネクタ 121">
          <a:extLst>
            <a:ext uri="{FF2B5EF4-FFF2-40B4-BE49-F238E27FC236}">
              <a16:creationId xmlns:a16="http://schemas.microsoft.com/office/drawing/2014/main" id="{006CF926-47B7-4592-8279-0CE9C3AD4368}"/>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3" name="債務償還比率最大値テキスト">
          <a:extLst>
            <a:ext uri="{FF2B5EF4-FFF2-40B4-BE49-F238E27FC236}">
              <a16:creationId xmlns:a16="http://schemas.microsoft.com/office/drawing/2014/main" id="{A9621954-2514-4E01-BF62-19D3E00371CC}"/>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4" name="直線コネクタ 123">
          <a:extLst>
            <a:ext uri="{FF2B5EF4-FFF2-40B4-BE49-F238E27FC236}">
              <a16:creationId xmlns:a16="http://schemas.microsoft.com/office/drawing/2014/main" id="{87BF3DD6-B747-413E-871F-987C9A7C1B81}"/>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5" name="債務償還比率平均値テキスト">
          <a:extLst>
            <a:ext uri="{FF2B5EF4-FFF2-40B4-BE49-F238E27FC236}">
              <a16:creationId xmlns:a16="http://schemas.microsoft.com/office/drawing/2014/main" id="{7049292B-3B42-4F5F-A08E-9F0F97CAAA6B}"/>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6" name="フローチャート: 判断 125">
          <a:extLst>
            <a:ext uri="{FF2B5EF4-FFF2-40B4-BE49-F238E27FC236}">
              <a16:creationId xmlns:a16="http://schemas.microsoft.com/office/drawing/2014/main" id="{66A1ED31-0434-4432-A6AC-8AD3E0F4567E}"/>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27" name="フローチャート: 判断 126">
          <a:extLst>
            <a:ext uri="{FF2B5EF4-FFF2-40B4-BE49-F238E27FC236}">
              <a16:creationId xmlns:a16="http://schemas.microsoft.com/office/drawing/2014/main" id="{C4F1ABEB-C245-47EF-A48B-A685C98A622D}"/>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28" name="フローチャート: 判断 127">
          <a:extLst>
            <a:ext uri="{FF2B5EF4-FFF2-40B4-BE49-F238E27FC236}">
              <a16:creationId xmlns:a16="http://schemas.microsoft.com/office/drawing/2014/main" id="{4B5BBE0C-18B2-40D4-8510-F19DF0C5272B}"/>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29" name="フローチャート: 判断 128">
          <a:extLst>
            <a:ext uri="{FF2B5EF4-FFF2-40B4-BE49-F238E27FC236}">
              <a16:creationId xmlns:a16="http://schemas.microsoft.com/office/drawing/2014/main" id="{DD661A99-8A18-4C61-B418-6B861DE1CEDD}"/>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0" name="フローチャート: 判断 129">
          <a:extLst>
            <a:ext uri="{FF2B5EF4-FFF2-40B4-BE49-F238E27FC236}">
              <a16:creationId xmlns:a16="http://schemas.microsoft.com/office/drawing/2014/main" id="{9AAF12E3-CCFC-4862-AAA4-D136C8BC37C7}"/>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244F20B-ED24-48CB-A149-890A7CC589E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3C6BB49-2513-46BA-91F6-0AD1C68779C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3A67C417-77B2-45AB-8438-95F71FB9A0B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7082098E-E440-4FD8-BBDE-4F3DC213A78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223447C-4286-44D2-AF60-D240D4D3F1C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106997</xdr:rowOff>
    </xdr:from>
    <xdr:to>
      <xdr:col>76</xdr:col>
      <xdr:colOff>73025</xdr:colOff>
      <xdr:row>33</xdr:row>
      <xdr:rowOff>37147</xdr:rowOff>
    </xdr:to>
    <xdr:sp macro="" textlink="">
      <xdr:nvSpPr>
        <xdr:cNvPr id="136" name="楕円 135">
          <a:extLst>
            <a:ext uri="{FF2B5EF4-FFF2-40B4-BE49-F238E27FC236}">
              <a16:creationId xmlns:a16="http://schemas.microsoft.com/office/drawing/2014/main" id="{DF847930-2D66-4FD4-8F39-208515FDFA97}"/>
            </a:ext>
          </a:extLst>
        </xdr:cNvPr>
        <xdr:cNvSpPr/>
      </xdr:nvSpPr>
      <xdr:spPr>
        <a:xfrm>
          <a:off x="147447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85424</xdr:rowOff>
    </xdr:from>
    <xdr:ext cx="469744" cy="259045"/>
    <xdr:sp macro="" textlink="">
      <xdr:nvSpPr>
        <xdr:cNvPr id="137" name="債務償還比率該当値テキスト">
          <a:extLst>
            <a:ext uri="{FF2B5EF4-FFF2-40B4-BE49-F238E27FC236}">
              <a16:creationId xmlns:a16="http://schemas.microsoft.com/office/drawing/2014/main" id="{0232CE91-9FAF-45DD-B7EA-695539F81798}"/>
            </a:ext>
          </a:extLst>
        </xdr:cNvPr>
        <xdr:cNvSpPr txBox="1"/>
      </xdr:nvSpPr>
      <xdr:spPr>
        <a:xfrm>
          <a:off x="14846300" y="63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163995</xdr:rowOff>
    </xdr:from>
    <xdr:to>
      <xdr:col>72</xdr:col>
      <xdr:colOff>123825</xdr:colOff>
      <xdr:row>33</xdr:row>
      <xdr:rowOff>94145</xdr:rowOff>
    </xdr:to>
    <xdr:sp macro="" textlink="">
      <xdr:nvSpPr>
        <xdr:cNvPr id="138" name="楕円 137">
          <a:extLst>
            <a:ext uri="{FF2B5EF4-FFF2-40B4-BE49-F238E27FC236}">
              <a16:creationId xmlns:a16="http://schemas.microsoft.com/office/drawing/2014/main" id="{733F191A-CBA5-4E55-9CC2-F277D4D6799A}"/>
            </a:ext>
          </a:extLst>
        </xdr:cNvPr>
        <xdr:cNvSpPr/>
      </xdr:nvSpPr>
      <xdr:spPr>
        <a:xfrm>
          <a:off x="14033500" y="64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157797</xdr:rowOff>
    </xdr:from>
    <xdr:to>
      <xdr:col>76</xdr:col>
      <xdr:colOff>22225</xdr:colOff>
      <xdr:row>33</xdr:row>
      <xdr:rowOff>43345</xdr:rowOff>
    </xdr:to>
    <xdr:cxnSp macro="">
      <xdr:nvCxnSpPr>
        <xdr:cNvPr id="139" name="直線コネクタ 138">
          <a:extLst>
            <a:ext uri="{FF2B5EF4-FFF2-40B4-BE49-F238E27FC236}">
              <a16:creationId xmlns:a16="http://schemas.microsoft.com/office/drawing/2014/main" id="{0D3A84A8-BDE3-4DEE-B476-0AFED54FD09B}"/>
            </a:ext>
          </a:extLst>
        </xdr:cNvPr>
        <xdr:cNvCxnSpPr/>
      </xdr:nvCxnSpPr>
      <xdr:spPr>
        <a:xfrm flipV="1">
          <a:off x="14084300" y="6415722"/>
          <a:ext cx="711200" cy="5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62738</xdr:rowOff>
    </xdr:from>
    <xdr:to>
      <xdr:col>68</xdr:col>
      <xdr:colOff>123825</xdr:colOff>
      <xdr:row>32</xdr:row>
      <xdr:rowOff>164338</xdr:rowOff>
    </xdr:to>
    <xdr:sp macro="" textlink="">
      <xdr:nvSpPr>
        <xdr:cNvPr id="140" name="楕円 139">
          <a:extLst>
            <a:ext uri="{FF2B5EF4-FFF2-40B4-BE49-F238E27FC236}">
              <a16:creationId xmlns:a16="http://schemas.microsoft.com/office/drawing/2014/main" id="{586D3983-5EB2-4507-BA02-0B9295D47CB0}"/>
            </a:ext>
          </a:extLst>
        </xdr:cNvPr>
        <xdr:cNvSpPr/>
      </xdr:nvSpPr>
      <xdr:spPr>
        <a:xfrm>
          <a:off x="13271500" y="63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113538</xdr:rowOff>
    </xdr:from>
    <xdr:to>
      <xdr:col>72</xdr:col>
      <xdr:colOff>73025</xdr:colOff>
      <xdr:row>33</xdr:row>
      <xdr:rowOff>43345</xdr:rowOff>
    </xdr:to>
    <xdr:cxnSp macro="">
      <xdr:nvCxnSpPr>
        <xdr:cNvPr id="141" name="直線コネクタ 140">
          <a:extLst>
            <a:ext uri="{FF2B5EF4-FFF2-40B4-BE49-F238E27FC236}">
              <a16:creationId xmlns:a16="http://schemas.microsoft.com/office/drawing/2014/main" id="{15C847FF-8120-458C-9F07-3CE518936BA0}"/>
            </a:ext>
          </a:extLst>
        </xdr:cNvPr>
        <xdr:cNvCxnSpPr/>
      </xdr:nvCxnSpPr>
      <xdr:spPr>
        <a:xfrm>
          <a:off x="13322300" y="6371463"/>
          <a:ext cx="762000" cy="10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129235</xdr:rowOff>
    </xdr:from>
    <xdr:to>
      <xdr:col>64</xdr:col>
      <xdr:colOff>123825</xdr:colOff>
      <xdr:row>33</xdr:row>
      <xdr:rowOff>59385</xdr:rowOff>
    </xdr:to>
    <xdr:sp macro="" textlink="">
      <xdr:nvSpPr>
        <xdr:cNvPr id="142" name="楕円 141">
          <a:extLst>
            <a:ext uri="{FF2B5EF4-FFF2-40B4-BE49-F238E27FC236}">
              <a16:creationId xmlns:a16="http://schemas.microsoft.com/office/drawing/2014/main" id="{29E50DCA-1A9E-48F1-83A0-6D6662234061}"/>
            </a:ext>
          </a:extLst>
        </xdr:cNvPr>
        <xdr:cNvSpPr/>
      </xdr:nvSpPr>
      <xdr:spPr>
        <a:xfrm>
          <a:off x="12509500" y="63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113538</xdr:rowOff>
    </xdr:from>
    <xdr:to>
      <xdr:col>68</xdr:col>
      <xdr:colOff>73025</xdr:colOff>
      <xdr:row>33</xdr:row>
      <xdr:rowOff>8585</xdr:rowOff>
    </xdr:to>
    <xdr:cxnSp macro="">
      <xdr:nvCxnSpPr>
        <xdr:cNvPr id="143" name="直線コネクタ 142">
          <a:extLst>
            <a:ext uri="{FF2B5EF4-FFF2-40B4-BE49-F238E27FC236}">
              <a16:creationId xmlns:a16="http://schemas.microsoft.com/office/drawing/2014/main" id="{4887948D-9400-4E61-8021-35D952852068}"/>
            </a:ext>
          </a:extLst>
        </xdr:cNvPr>
        <xdr:cNvCxnSpPr/>
      </xdr:nvCxnSpPr>
      <xdr:spPr>
        <a:xfrm flipV="1">
          <a:off x="12560300" y="6371463"/>
          <a:ext cx="762000" cy="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120599</xdr:rowOff>
    </xdr:from>
    <xdr:to>
      <xdr:col>60</xdr:col>
      <xdr:colOff>123825</xdr:colOff>
      <xdr:row>33</xdr:row>
      <xdr:rowOff>50749</xdr:rowOff>
    </xdr:to>
    <xdr:sp macro="" textlink="">
      <xdr:nvSpPr>
        <xdr:cNvPr id="144" name="楕円 143">
          <a:extLst>
            <a:ext uri="{FF2B5EF4-FFF2-40B4-BE49-F238E27FC236}">
              <a16:creationId xmlns:a16="http://schemas.microsoft.com/office/drawing/2014/main" id="{11BB48BC-6C0C-4996-A7E2-81E2149123AF}"/>
            </a:ext>
          </a:extLst>
        </xdr:cNvPr>
        <xdr:cNvSpPr/>
      </xdr:nvSpPr>
      <xdr:spPr>
        <a:xfrm>
          <a:off x="11747500" y="63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171399</xdr:rowOff>
    </xdr:from>
    <xdr:to>
      <xdr:col>64</xdr:col>
      <xdr:colOff>73025</xdr:colOff>
      <xdr:row>33</xdr:row>
      <xdr:rowOff>8585</xdr:rowOff>
    </xdr:to>
    <xdr:cxnSp macro="">
      <xdr:nvCxnSpPr>
        <xdr:cNvPr id="145" name="直線コネクタ 144">
          <a:extLst>
            <a:ext uri="{FF2B5EF4-FFF2-40B4-BE49-F238E27FC236}">
              <a16:creationId xmlns:a16="http://schemas.microsoft.com/office/drawing/2014/main" id="{60BDE14B-31C9-4890-BDCE-EC6AF864FAFD}"/>
            </a:ext>
          </a:extLst>
        </xdr:cNvPr>
        <xdr:cNvCxnSpPr/>
      </xdr:nvCxnSpPr>
      <xdr:spPr>
        <a:xfrm>
          <a:off x="11798300" y="6429324"/>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6" name="n_1aveValue債務償還比率">
          <a:extLst>
            <a:ext uri="{FF2B5EF4-FFF2-40B4-BE49-F238E27FC236}">
              <a16:creationId xmlns:a16="http://schemas.microsoft.com/office/drawing/2014/main" id="{5CF8AD43-5B50-482F-8877-312EAC84879F}"/>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47" name="n_2aveValue債務償還比率">
          <a:extLst>
            <a:ext uri="{FF2B5EF4-FFF2-40B4-BE49-F238E27FC236}">
              <a16:creationId xmlns:a16="http://schemas.microsoft.com/office/drawing/2014/main" id="{0CB18BCC-3171-4A99-A7A1-98E80C8E7C54}"/>
            </a:ext>
          </a:extLst>
        </xdr:cNvPr>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26928</xdr:rowOff>
    </xdr:from>
    <xdr:ext cx="469744" cy="259045"/>
    <xdr:sp macro="" textlink="">
      <xdr:nvSpPr>
        <xdr:cNvPr id="148" name="n_3aveValue債務償還比率">
          <a:extLst>
            <a:ext uri="{FF2B5EF4-FFF2-40B4-BE49-F238E27FC236}">
              <a16:creationId xmlns:a16="http://schemas.microsoft.com/office/drawing/2014/main" id="{86955639-4321-44C8-AB70-AE8F8DCAF90D}"/>
            </a:ext>
          </a:extLst>
        </xdr:cNvPr>
        <xdr:cNvSpPr txBox="1"/>
      </xdr:nvSpPr>
      <xdr:spPr>
        <a:xfrm>
          <a:off x="12325427" y="594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132961</xdr:rowOff>
    </xdr:from>
    <xdr:ext cx="469744" cy="259045"/>
    <xdr:sp macro="" textlink="">
      <xdr:nvSpPr>
        <xdr:cNvPr id="149" name="n_4aveValue債務償還比率">
          <a:extLst>
            <a:ext uri="{FF2B5EF4-FFF2-40B4-BE49-F238E27FC236}">
              <a16:creationId xmlns:a16="http://schemas.microsoft.com/office/drawing/2014/main" id="{37B47F3F-AD78-40C8-9878-A4AE99470D5F}"/>
            </a:ext>
          </a:extLst>
        </xdr:cNvPr>
        <xdr:cNvSpPr txBox="1"/>
      </xdr:nvSpPr>
      <xdr:spPr>
        <a:xfrm>
          <a:off x="11563427" y="587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85272</xdr:rowOff>
    </xdr:from>
    <xdr:ext cx="469744" cy="259045"/>
    <xdr:sp macro="" textlink="">
      <xdr:nvSpPr>
        <xdr:cNvPr id="150" name="n_1mainValue債務償還比率">
          <a:extLst>
            <a:ext uri="{FF2B5EF4-FFF2-40B4-BE49-F238E27FC236}">
              <a16:creationId xmlns:a16="http://schemas.microsoft.com/office/drawing/2014/main" id="{0E7F6294-C75B-4B58-B43F-2F0E49FEF3A6}"/>
            </a:ext>
          </a:extLst>
        </xdr:cNvPr>
        <xdr:cNvSpPr txBox="1"/>
      </xdr:nvSpPr>
      <xdr:spPr>
        <a:xfrm>
          <a:off x="13836727" y="651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155465</xdr:rowOff>
    </xdr:from>
    <xdr:ext cx="469744" cy="259045"/>
    <xdr:sp macro="" textlink="">
      <xdr:nvSpPr>
        <xdr:cNvPr id="151" name="n_2mainValue債務償還比率">
          <a:extLst>
            <a:ext uri="{FF2B5EF4-FFF2-40B4-BE49-F238E27FC236}">
              <a16:creationId xmlns:a16="http://schemas.microsoft.com/office/drawing/2014/main" id="{2FC93C98-06B5-4AC4-BEBF-E24346A94A39}"/>
            </a:ext>
          </a:extLst>
        </xdr:cNvPr>
        <xdr:cNvSpPr txBox="1"/>
      </xdr:nvSpPr>
      <xdr:spPr>
        <a:xfrm>
          <a:off x="13087427" y="641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50513</xdr:rowOff>
    </xdr:from>
    <xdr:ext cx="469744" cy="259045"/>
    <xdr:sp macro="" textlink="">
      <xdr:nvSpPr>
        <xdr:cNvPr id="152" name="n_3mainValue債務償還比率">
          <a:extLst>
            <a:ext uri="{FF2B5EF4-FFF2-40B4-BE49-F238E27FC236}">
              <a16:creationId xmlns:a16="http://schemas.microsoft.com/office/drawing/2014/main" id="{4DD8D1F4-FCC8-45AC-ADE3-EE895FECA09E}"/>
            </a:ext>
          </a:extLst>
        </xdr:cNvPr>
        <xdr:cNvSpPr txBox="1"/>
      </xdr:nvSpPr>
      <xdr:spPr>
        <a:xfrm>
          <a:off x="12325427" y="64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41876</xdr:rowOff>
    </xdr:from>
    <xdr:ext cx="469744" cy="259045"/>
    <xdr:sp macro="" textlink="">
      <xdr:nvSpPr>
        <xdr:cNvPr id="153" name="n_4mainValue債務償還比率">
          <a:extLst>
            <a:ext uri="{FF2B5EF4-FFF2-40B4-BE49-F238E27FC236}">
              <a16:creationId xmlns:a16="http://schemas.microsoft.com/office/drawing/2014/main" id="{FFF5AD60-A183-4AFA-A3E1-E2BB7CA2C4DF}"/>
            </a:ext>
          </a:extLst>
        </xdr:cNvPr>
        <xdr:cNvSpPr txBox="1"/>
      </xdr:nvSpPr>
      <xdr:spPr>
        <a:xfrm>
          <a:off x="11563427" y="647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40FA4BC3-D57F-42AB-B6EE-D5B7230EE98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E07EE38B-34A4-4375-BA4A-5B6F74264D3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DAF32E40-2133-4D8D-85E8-65F03812F29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F2332EBD-811C-4571-B3B0-DEB2730E25C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95C97195-F4EB-46A7-BDE1-4EAF06FD31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C4C42B8E-BE50-403A-A2A6-90BFE00A029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3347D76-AB63-484C-9E60-3296F662B5B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96D8882-1E58-43D4-89BC-FCD6FE100D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6DCA1EC-F1DD-4CF4-9566-40F2B80335D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23C684E-5860-46A8-AD86-8325E3255DC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B6382A-8805-4FD7-B6DA-2C235BAB11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3F4E46-CD4F-4921-9C86-903B4A0CF9B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C181CA-7BED-4350-B628-E28DEAF9456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AB1EEAE-CEAA-4411-8193-EAC31A2501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F5F9CD4-B9DE-4944-B384-D925CF3E029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9729A5-A988-420B-A1B7-FC1BBB2DB52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7215E74-AD87-4D47-B738-B7955AF6282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93FE1EA-93B1-444E-915F-EAEA4CBBF1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115EA61-7670-4F0D-B54F-6B9A2380735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F137C5-CF14-4552-AB83-1E9CF6BC759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B900BE1-E621-4758-8127-5724CD3340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236E5E-BE13-4A86-9ABB-BC59880A78C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10A6820-4BF8-4B7A-8588-BEA7507BEB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4884289-28B8-42C4-AEB8-78B3FB3A69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E93708-768F-4B4A-8D30-6B85B7CA548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96BF0E8-42EB-43AA-B466-E550E2A11D0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E3D8D35-CE73-4CAC-A147-FE09F0F1D5A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0870634-51B5-4B82-8259-50D6A54EDD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301A7C1-64B1-40A2-A996-2B35D588F0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EB8DEC6-D6A7-4C4E-A374-753A0D682F8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14217B-D693-4232-BAF4-9FD23C86145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0BBF806-975C-4CD6-A0D5-04555E7889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697F23-A2DB-4B39-83B2-7BD02B0509A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B676F1-EBDF-4E5A-94A9-4BC0293F3C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A6F3B8A-7054-4FB3-98F8-6D2B0F74E14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7E5B0A-31A1-4A2A-8C32-05A480C78ED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F26730-6539-4F5D-9601-A91F50DC768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2877E6-546A-45AE-8414-32BCE90A8B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7076805-6D74-4AA9-9879-5CDB7120B63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206864-FECF-4025-93D9-DED7D3601B7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A36880E-E4D9-41BC-B8E8-3723F5E2732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EC1156E-66DA-490E-9CC9-77A2CA6D30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EE4B8E4-876E-4504-8561-A050C9BF8D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F077ED7-E4C0-4239-BD61-22AAD1F1D23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7C52D3CA-11CD-4BFB-8856-4EB4C1F003C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329F3AC-34B4-421E-A9EA-4A435F846F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3B70E3-AFCA-441C-9603-BE849CEE50E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DC9B178-2A55-4D4A-9477-D51AA390B31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BC968591-FD56-4FB7-B875-B913F186EEC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AC47C10F-5E7F-4EB8-AE23-BBD339013F0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8E68568C-23BF-460C-8A59-8D00F5F45F7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5B343E04-4C8E-45EA-B991-B8CDA0434E2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CAE9CC4-FEBD-41A8-A70A-680B83F51C12}"/>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15FC4014-9236-4B8C-B516-69A356B04F69}"/>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84CDF0FF-2B4E-4E65-9BDF-8A4B8E672B47}"/>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434CCCCC-462C-4229-B110-B7486006C497}"/>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B9D124BC-487E-4298-85C0-BB60621420D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BA3F177-FB02-4E7B-9160-2F4CE7AE3D66}"/>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1D07D158-B481-4807-A962-13085224E39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FC75E47D-EEC8-4674-B766-76193A8D6B1A}"/>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EF4C1CE4-D5A7-40DF-93DD-D2EA3720EC8C}"/>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88A46A60-E477-49A8-8D4B-EDFF34EA6BFE}"/>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D7BD46BC-E879-4D15-B2F6-DEC0486BFC09}"/>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CD6776F6-20DF-46C1-832B-F5E3DEAA0788}"/>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33545</xdr:rowOff>
    </xdr:from>
    <xdr:ext cx="405111" cy="259045"/>
    <xdr:sp macro="" textlink="">
      <xdr:nvSpPr>
        <xdr:cNvPr id="60" name="【道路】&#10;有形固定資産減価償却率平均値テキスト">
          <a:extLst>
            <a:ext uri="{FF2B5EF4-FFF2-40B4-BE49-F238E27FC236}">
              <a16:creationId xmlns:a16="http://schemas.microsoft.com/office/drawing/2014/main" id="{AF51E476-3D4C-4A2B-AC92-884FFEBE6B01}"/>
            </a:ext>
          </a:extLst>
        </xdr:cNvPr>
        <xdr:cNvSpPr txBox="1"/>
      </xdr:nvSpPr>
      <xdr:spPr>
        <a:xfrm>
          <a:off x="4673600" y="6377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2C12EB8F-4906-4300-B7AD-8F711CDCDBA0}"/>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BEA7A9BF-A118-405F-86F3-A070C388535D}"/>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766ED934-8CB0-4877-BD89-D2F8BBB3E0AC}"/>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D18548B4-DB09-4DCF-B388-29559B920582}"/>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2128DADA-E5AF-44E4-9F6B-9EADBF277F58}"/>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C9A994B-6821-464C-B0D2-01D2C75A4D6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16B9064-7111-4B6E-9BB3-33601C7F206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352A8A8-D54C-45B7-A11C-4ED6EC9DD0D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FD8668C-9E53-4DFF-A5AE-BCE7098427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BFDFAE-72B9-4315-87AB-6BF5C144C3F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27686</xdr:rowOff>
    </xdr:from>
    <xdr:to>
      <xdr:col>24</xdr:col>
      <xdr:colOff>114300</xdr:colOff>
      <xdr:row>36</xdr:row>
      <xdr:rowOff>129286</xdr:rowOff>
    </xdr:to>
    <xdr:sp macro="" textlink="">
      <xdr:nvSpPr>
        <xdr:cNvPr id="71" name="楕円 70">
          <a:extLst>
            <a:ext uri="{FF2B5EF4-FFF2-40B4-BE49-F238E27FC236}">
              <a16:creationId xmlns:a16="http://schemas.microsoft.com/office/drawing/2014/main" id="{B037127C-9449-4DAE-BE9A-D2940C3B27EB}"/>
            </a:ext>
          </a:extLst>
        </xdr:cNvPr>
        <xdr:cNvSpPr/>
      </xdr:nvSpPr>
      <xdr:spPr>
        <a:xfrm>
          <a:off x="45847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50563</xdr:rowOff>
    </xdr:from>
    <xdr:ext cx="405111" cy="259045"/>
    <xdr:sp macro="" textlink="">
      <xdr:nvSpPr>
        <xdr:cNvPr id="72" name="【道路】&#10;有形固定資産減価償却率該当値テキスト">
          <a:extLst>
            <a:ext uri="{FF2B5EF4-FFF2-40B4-BE49-F238E27FC236}">
              <a16:creationId xmlns:a16="http://schemas.microsoft.com/office/drawing/2014/main" id="{6944D7BB-6E35-4F7D-9599-F6C61CBF93AB}"/>
            </a:ext>
          </a:extLst>
        </xdr:cNvPr>
        <xdr:cNvSpPr txBox="1"/>
      </xdr:nvSpPr>
      <xdr:spPr>
        <a:xfrm>
          <a:off x="4673600" y="605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167132</xdr:rowOff>
    </xdr:from>
    <xdr:to>
      <xdr:col>20</xdr:col>
      <xdr:colOff>38100</xdr:colOff>
      <xdr:row>36</xdr:row>
      <xdr:rowOff>97282</xdr:rowOff>
    </xdr:to>
    <xdr:sp macro="" textlink="">
      <xdr:nvSpPr>
        <xdr:cNvPr id="73" name="楕円 72">
          <a:extLst>
            <a:ext uri="{FF2B5EF4-FFF2-40B4-BE49-F238E27FC236}">
              <a16:creationId xmlns:a16="http://schemas.microsoft.com/office/drawing/2014/main" id="{04E68562-CE28-4A9E-99C1-DCAC575A5716}"/>
            </a:ext>
          </a:extLst>
        </xdr:cNvPr>
        <xdr:cNvSpPr/>
      </xdr:nvSpPr>
      <xdr:spPr>
        <a:xfrm>
          <a:off x="3746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46482</xdr:rowOff>
    </xdr:from>
    <xdr:to>
      <xdr:col>24</xdr:col>
      <xdr:colOff>63500</xdr:colOff>
      <xdr:row>36</xdr:row>
      <xdr:rowOff>78486</xdr:rowOff>
    </xdr:to>
    <xdr:cxnSp macro="">
      <xdr:nvCxnSpPr>
        <xdr:cNvPr id="74" name="直線コネクタ 73">
          <a:extLst>
            <a:ext uri="{FF2B5EF4-FFF2-40B4-BE49-F238E27FC236}">
              <a16:creationId xmlns:a16="http://schemas.microsoft.com/office/drawing/2014/main" id="{27D5DBC9-462F-4C33-83E1-56DA36CE8F30}"/>
            </a:ext>
          </a:extLst>
        </xdr:cNvPr>
        <xdr:cNvCxnSpPr/>
      </xdr:nvCxnSpPr>
      <xdr:spPr>
        <a:xfrm>
          <a:off x="3797300" y="621868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a:extLst>
            <a:ext uri="{FF2B5EF4-FFF2-40B4-BE49-F238E27FC236}">
              <a16:creationId xmlns:a16="http://schemas.microsoft.com/office/drawing/2014/main" id="{894EF783-79E4-4879-A111-390CCE4F488B}"/>
            </a:ext>
          </a:extLst>
        </xdr:cNvPr>
        <xdr:cNvSpPr/>
      </xdr:nvSpPr>
      <xdr:spPr>
        <a:xfrm>
          <a:off x="2857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25908</xdr:rowOff>
    </xdr:from>
    <xdr:to>
      <xdr:col>19</xdr:col>
      <xdr:colOff>177800</xdr:colOff>
      <xdr:row>36</xdr:row>
      <xdr:rowOff>46482</xdr:rowOff>
    </xdr:to>
    <xdr:cxnSp macro="">
      <xdr:nvCxnSpPr>
        <xdr:cNvPr id="76" name="直線コネクタ 75">
          <a:extLst>
            <a:ext uri="{FF2B5EF4-FFF2-40B4-BE49-F238E27FC236}">
              <a16:creationId xmlns:a16="http://schemas.microsoft.com/office/drawing/2014/main" id="{10B2902D-EC79-493A-900C-1FB7123F2932}"/>
            </a:ext>
          </a:extLst>
        </xdr:cNvPr>
        <xdr:cNvCxnSpPr/>
      </xdr:nvCxnSpPr>
      <xdr:spPr>
        <a:xfrm>
          <a:off x="2908300" y="619810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134129</xdr:rowOff>
    </xdr:from>
    <xdr:ext cx="405111" cy="259045"/>
    <xdr:sp macro="" textlink="">
      <xdr:nvSpPr>
        <xdr:cNvPr id="77" name="n_1aveValue【道路】&#10;有形固定資産減価償却率">
          <a:extLst>
            <a:ext uri="{FF2B5EF4-FFF2-40B4-BE49-F238E27FC236}">
              <a16:creationId xmlns:a16="http://schemas.microsoft.com/office/drawing/2014/main" id="{87FEB8A1-CCF4-47BB-8C4B-27DC07CCC013}"/>
            </a:ext>
          </a:extLst>
        </xdr:cNvPr>
        <xdr:cNvSpPr txBox="1"/>
      </xdr:nvSpPr>
      <xdr:spPr>
        <a:xfrm>
          <a:off x="3582044" y="64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111269</xdr:rowOff>
    </xdr:from>
    <xdr:ext cx="405111" cy="259045"/>
    <xdr:sp macro="" textlink="">
      <xdr:nvSpPr>
        <xdr:cNvPr id="78" name="n_2aveValue【道路】&#10;有形固定資産減価償却率">
          <a:extLst>
            <a:ext uri="{FF2B5EF4-FFF2-40B4-BE49-F238E27FC236}">
              <a16:creationId xmlns:a16="http://schemas.microsoft.com/office/drawing/2014/main" id="{2064E099-A311-4D63-9E29-B41A680BDAA7}"/>
            </a:ext>
          </a:extLst>
        </xdr:cNvPr>
        <xdr:cNvSpPr txBox="1"/>
      </xdr:nvSpPr>
      <xdr:spPr>
        <a:xfrm>
          <a:off x="2705744" y="645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79" name="n_3aveValue【道路】&#10;有形固定資産減価償却率">
          <a:extLst>
            <a:ext uri="{FF2B5EF4-FFF2-40B4-BE49-F238E27FC236}">
              <a16:creationId xmlns:a16="http://schemas.microsoft.com/office/drawing/2014/main" id="{02853DCF-61DC-4F7C-A0EE-7FEEBB429B7C}"/>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0" name="n_4aveValue【道路】&#10;有形固定資産減価償却率">
          <a:extLst>
            <a:ext uri="{FF2B5EF4-FFF2-40B4-BE49-F238E27FC236}">
              <a16:creationId xmlns:a16="http://schemas.microsoft.com/office/drawing/2014/main" id="{7D25827F-D3B0-4341-96DD-7A128E545F42}"/>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113809</xdr:rowOff>
    </xdr:from>
    <xdr:ext cx="405111" cy="259045"/>
    <xdr:sp macro="" textlink="">
      <xdr:nvSpPr>
        <xdr:cNvPr id="81" name="n_1mainValue【道路】&#10;有形固定資産減価償却率">
          <a:extLst>
            <a:ext uri="{FF2B5EF4-FFF2-40B4-BE49-F238E27FC236}">
              <a16:creationId xmlns:a16="http://schemas.microsoft.com/office/drawing/2014/main" id="{4C1F2E12-500D-4EA8-AF05-B03ABE9EF14B}"/>
            </a:ext>
          </a:extLst>
        </xdr:cNvPr>
        <xdr:cNvSpPr txBox="1"/>
      </xdr:nvSpPr>
      <xdr:spPr>
        <a:xfrm>
          <a:off x="35820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2" name="n_2mainValue【道路】&#10;有形固定資産減価償却率">
          <a:extLst>
            <a:ext uri="{FF2B5EF4-FFF2-40B4-BE49-F238E27FC236}">
              <a16:creationId xmlns:a16="http://schemas.microsoft.com/office/drawing/2014/main" id="{908FE2D7-C25E-4701-BC17-8EBC810867BA}"/>
            </a:ext>
          </a:extLst>
        </xdr:cNvPr>
        <xdr:cNvSpPr txBox="1"/>
      </xdr:nvSpPr>
      <xdr:spPr>
        <a:xfrm>
          <a:off x="2705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DDCD32AE-A7F9-4A18-B2DF-98952BDAFA0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7482821A-9A8A-43CB-BE72-C2A05E8CB41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28C564DC-F142-47EB-B26C-87355A501D2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F811F030-9F3E-4AC2-B9E2-4CA0B8FEC6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7A452228-0961-48A3-9377-7FD5FBE802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5B23D78F-BAB1-44ED-8121-D3BF824D78E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A22435FE-CF3F-48C2-8908-2C31A68D787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416C6BCD-78C4-4E6A-BB14-CF549548F80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B288418D-6E89-4B39-930F-0DB3FF913C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709F8DE-DBCA-470B-8112-BB2C95BEDD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60E1A42E-F432-42C3-9C48-C4753AF884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30B8EE99-9FD9-4C08-827A-5B19267048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F7E84660-DA08-410E-8223-3873D9263FC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5D2C0A22-BBA1-42E9-B7B3-324601F9D24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D54C2A70-2F40-4C42-8CFF-291B7E10479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A6F2A25B-2C01-4ECB-B08A-AD52FB93093B}"/>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DA49B46F-4B2B-4B66-BF03-9B28F18310A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36DAE64A-DD35-49C6-8268-C5B46BA95F6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587233C5-4942-42C8-AF8F-5E7C8CD1131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83C13536-4894-4DB1-9C2D-0CA07605BC0A}"/>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79AD5B24-1EE2-49C2-B9C5-9B4B6914A3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2F613390-097A-42B0-97C6-0F59E8FC38D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9CCE9181-647D-42A3-9426-924A0F675E2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6" name="直線コネクタ 105">
          <a:extLst>
            <a:ext uri="{FF2B5EF4-FFF2-40B4-BE49-F238E27FC236}">
              <a16:creationId xmlns:a16="http://schemas.microsoft.com/office/drawing/2014/main" id="{5C096FCA-F552-499C-9620-45A580E46206}"/>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07" name="【道路】&#10;一人当たり延長最小値テキスト">
          <a:extLst>
            <a:ext uri="{FF2B5EF4-FFF2-40B4-BE49-F238E27FC236}">
              <a16:creationId xmlns:a16="http://schemas.microsoft.com/office/drawing/2014/main" id="{3802EB04-099C-4967-85EC-C6F64CED8BF1}"/>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08" name="直線コネクタ 107">
          <a:extLst>
            <a:ext uri="{FF2B5EF4-FFF2-40B4-BE49-F238E27FC236}">
              <a16:creationId xmlns:a16="http://schemas.microsoft.com/office/drawing/2014/main" id="{0191E90C-CCB5-4A50-A9C2-C921FFC5FCD9}"/>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09" name="【道路】&#10;一人当たり延長最大値テキスト">
          <a:extLst>
            <a:ext uri="{FF2B5EF4-FFF2-40B4-BE49-F238E27FC236}">
              <a16:creationId xmlns:a16="http://schemas.microsoft.com/office/drawing/2014/main" id="{6641022A-1891-4663-99BA-C67EA13D7974}"/>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0" name="直線コネクタ 109">
          <a:extLst>
            <a:ext uri="{FF2B5EF4-FFF2-40B4-BE49-F238E27FC236}">
              <a16:creationId xmlns:a16="http://schemas.microsoft.com/office/drawing/2014/main" id="{3C661630-92E7-47C9-9AA7-436111779705}"/>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165492</xdr:rowOff>
    </xdr:from>
    <xdr:ext cx="534377" cy="259045"/>
    <xdr:sp macro="" textlink="">
      <xdr:nvSpPr>
        <xdr:cNvPr id="111" name="【道路】&#10;一人当たり延長平均値テキスト">
          <a:extLst>
            <a:ext uri="{FF2B5EF4-FFF2-40B4-BE49-F238E27FC236}">
              <a16:creationId xmlns:a16="http://schemas.microsoft.com/office/drawing/2014/main" id="{4E36933E-70F9-4D4D-88EC-B11C932B6C5F}"/>
            </a:ext>
          </a:extLst>
        </xdr:cNvPr>
        <xdr:cNvSpPr txBox="1"/>
      </xdr:nvSpPr>
      <xdr:spPr>
        <a:xfrm>
          <a:off x="10515600" y="6509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2" name="フローチャート: 判断 111">
          <a:extLst>
            <a:ext uri="{FF2B5EF4-FFF2-40B4-BE49-F238E27FC236}">
              <a16:creationId xmlns:a16="http://schemas.microsoft.com/office/drawing/2014/main" id="{623E578C-9949-4E5E-9D7B-CEBC3D34E9E3}"/>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3" name="フローチャート: 判断 112">
          <a:extLst>
            <a:ext uri="{FF2B5EF4-FFF2-40B4-BE49-F238E27FC236}">
              <a16:creationId xmlns:a16="http://schemas.microsoft.com/office/drawing/2014/main" id="{699AC4CC-1668-4BFD-8DB2-82412E334D3C}"/>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4" name="フローチャート: 判断 113">
          <a:extLst>
            <a:ext uri="{FF2B5EF4-FFF2-40B4-BE49-F238E27FC236}">
              <a16:creationId xmlns:a16="http://schemas.microsoft.com/office/drawing/2014/main" id="{4AB5241F-18A3-48F4-B388-5B27798D753A}"/>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5" name="フローチャート: 判断 114">
          <a:extLst>
            <a:ext uri="{FF2B5EF4-FFF2-40B4-BE49-F238E27FC236}">
              <a16:creationId xmlns:a16="http://schemas.microsoft.com/office/drawing/2014/main" id="{4B6FBB16-9D0B-4D97-8B5E-1FA25E5EF0D4}"/>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6" name="フローチャート: 判断 115">
          <a:extLst>
            <a:ext uri="{FF2B5EF4-FFF2-40B4-BE49-F238E27FC236}">
              <a16:creationId xmlns:a16="http://schemas.microsoft.com/office/drawing/2014/main" id="{6B4340C2-59AB-4024-A4A6-649913E9DCE0}"/>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E1AB9C5-0BD4-4E0C-9C3B-209691BB996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EECB218-0FC2-479D-8E49-3960AC14A60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1574B52-24E2-4C39-8FC0-10B00D40716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FB879C4-54B2-4F81-8325-2B6BE66295D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DABC8A7-E2A1-4AAA-811A-1BAE3F7FC65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99485</xdr:rowOff>
    </xdr:from>
    <xdr:to>
      <xdr:col>55</xdr:col>
      <xdr:colOff>50800</xdr:colOff>
      <xdr:row>40</xdr:row>
      <xdr:rowOff>29635</xdr:rowOff>
    </xdr:to>
    <xdr:sp macro="" textlink="">
      <xdr:nvSpPr>
        <xdr:cNvPr id="122" name="楕円 121">
          <a:extLst>
            <a:ext uri="{FF2B5EF4-FFF2-40B4-BE49-F238E27FC236}">
              <a16:creationId xmlns:a16="http://schemas.microsoft.com/office/drawing/2014/main" id="{5DF1E86F-221F-400D-A9A6-5DBFA993A0E3}"/>
            </a:ext>
          </a:extLst>
        </xdr:cNvPr>
        <xdr:cNvSpPr/>
      </xdr:nvSpPr>
      <xdr:spPr>
        <a:xfrm>
          <a:off x="10426700" y="67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77912</xdr:rowOff>
    </xdr:from>
    <xdr:ext cx="534377" cy="259045"/>
    <xdr:sp macro="" textlink="">
      <xdr:nvSpPr>
        <xdr:cNvPr id="123" name="【道路】&#10;一人当たり延長該当値テキスト">
          <a:extLst>
            <a:ext uri="{FF2B5EF4-FFF2-40B4-BE49-F238E27FC236}">
              <a16:creationId xmlns:a16="http://schemas.microsoft.com/office/drawing/2014/main" id="{3EBF6B16-D1FA-427F-92B4-255C744FA5DC}"/>
            </a:ext>
          </a:extLst>
        </xdr:cNvPr>
        <xdr:cNvSpPr txBox="1"/>
      </xdr:nvSpPr>
      <xdr:spPr>
        <a:xfrm>
          <a:off x="10515600" y="676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114535</xdr:rowOff>
    </xdr:from>
    <xdr:to>
      <xdr:col>50</xdr:col>
      <xdr:colOff>165100</xdr:colOff>
      <xdr:row>40</xdr:row>
      <xdr:rowOff>44685</xdr:rowOff>
    </xdr:to>
    <xdr:sp macro="" textlink="">
      <xdr:nvSpPr>
        <xdr:cNvPr id="124" name="楕円 123">
          <a:extLst>
            <a:ext uri="{FF2B5EF4-FFF2-40B4-BE49-F238E27FC236}">
              <a16:creationId xmlns:a16="http://schemas.microsoft.com/office/drawing/2014/main" id="{6404BE0F-CF3E-4C51-98AF-6C9E74BE184E}"/>
            </a:ext>
          </a:extLst>
        </xdr:cNvPr>
        <xdr:cNvSpPr/>
      </xdr:nvSpPr>
      <xdr:spPr>
        <a:xfrm>
          <a:off x="9588500" y="680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150285</xdr:rowOff>
    </xdr:from>
    <xdr:to>
      <xdr:col>55</xdr:col>
      <xdr:colOff>0</xdr:colOff>
      <xdr:row>39</xdr:row>
      <xdr:rowOff>165335</xdr:rowOff>
    </xdr:to>
    <xdr:cxnSp macro="">
      <xdr:nvCxnSpPr>
        <xdr:cNvPr id="125" name="直線コネクタ 124">
          <a:extLst>
            <a:ext uri="{FF2B5EF4-FFF2-40B4-BE49-F238E27FC236}">
              <a16:creationId xmlns:a16="http://schemas.microsoft.com/office/drawing/2014/main" id="{A62775F8-58B5-4D3B-947C-9E1FDA82B8DB}"/>
            </a:ext>
          </a:extLst>
        </xdr:cNvPr>
        <xdr:cNvCxnSpPr/>
      </xdr:nvCxnSpPr>
      <xdr:spPr>
        <a:xfrm flipV="1">
          <a:off x="9639300" y="6836835"/>
          <a:ext cx="8382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117754</xdr:rowOff>
    </xdr:from>
    <xdr:to>
      <xdr:col>46</xdr:col>
      <xdr:colOff>38100</xdr:colOff>
      <xdr:row>40</xdr:row>
      <xdr:rowOff>47904</xdr:rowOff>
    </xdr:to>
    <xdr:sp macro="" textlink="">
      <xdr:nvSpPr>
        <xdr:cNvPr id="126" name="楕円 125">
          <a:extLst>
            <a:ext uri="{FF2B5EF4-FFF2-40B4-BE49-F238E27FC236}">
              <a16:creationId xmlns:a16="http://schemas.microsoft.com/office/drawing/2014/main" id="{249E8C77-2AC5-46F5-951F-0599272BF840}"/>
            </a:ext>
          </a:extLst>
        </xdr:cNvPr>
        <xdr:cNvSpPr/>
      </xdr:nvSpPr>
      <xdr:spPr>
        <a:xfrm>
          <a:off x="8699500" y="680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165335</xdr:rowOff>
    </xdr:from>
    <xdr:to>
      <xdr:col>50</xdr:col>
      <xdr:colOff>114300</xdr:colOff>
      <xdr:row>39</xdr:row>
      <xdr:rowOff>168554</xdr:rowOff>
    </xdr:to>
    <xdr:cxnSp macro="">
      <xdr:nvCxnSpPr>
        <xdr:cNvPr id="127" name="直線コネクタ 126">
          <a:extLst>
            <a:ext uri="{FF2B5EF4-FFF2-40B4-BE49-F238E27FC236}">
              <a16:creationId xmlns:a16="http://schemas.microsoft.com/office/drawing/2014/main" id="{C557EDA4-EF4E-4254-BF0C-912A0417ABB6}"/>
            </a:ext>
          </a:extLst>
        </xdr:cNvPr>
        <xdr:cNvCxnSpPr/>
      </xdr:nvCxnSpPr>
      <xdr:spPr>
        <a:xfrm flipV="1">
          <a:off x="8750300" y="6851885"/>
          <a:ext cx="889000" cy="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102836</xdr:rowOff>
    </xdr:from>
    <xdr:ext cx="534377" cy="259045"/>
    <xdr:sp macro="" textlink="">
      <xdr:nvSpPr>
        <xdr:cNvPr id="128" name="n_1aveValue【道路】&#10;一人当たり延長">
          <a:extLst>
            <a:ext uri="{FF2B5EF4-FFF2-40B4-BE49-F238E27FC236}">
              <a16:creationId xmlns:a16="http://schemas.microsoft.com/office/drawing/2014/main" id="{8B8F1783-77F0-4E52-A467-72A1D1915560}"/>
            </a:ext>
          </a:extLst>
        </xdr:cNvPr>
        <xdr:cNvSpPr txBox="1"/>
      </xdr:nvSpPr>
      <xdr:spPr>
        <a:xfrm>
          <a:off x="93594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102417</xdr:rowOff>
    </xdr:from>
    <xdr:ext cx="534377" cy="259045"/>
    <xdr:sp macro="" textlink="">
      <xdr:nvSpPr>
        <xdr:cNvPr id="129" name="n_2aveValue【道路】&#10;一人当たり延長">
          <a:extLst>
            <a:ext uri="{FF2B5EF4-FFF2-40B4-BE49-F238E27FC236}">
              <a16:creationId xmlns:a16="http://schemas.microsoft.com/office/drawing/2014/main" id="{F39B21A5-7B46-4887-9710-0E8328E4CD65}"/>
            </a:ext>
          </a:extLst>
        </xdr:cNvPr>
        <xdr:cNvSpPr txBox="1"/>
      </xdr:nvSpPr>
      <xdr:spPr>
        <a:xfrm>
          <a:off x="8483111" y="644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30" name="n_3aveValue【道路】&#10;一人当たり延長">
          <a:extLst>
            <a:ext uri="{FF2B5EF4-FFF2-40B4-BE49-F238E27FC236}">
              <a16:creationId xmlns:a16="http://schemas.microsoft.com/office/drawing/2014/main" id="{F106F593-C616-41DE-B466-48A0F613E041}"/>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1" name="n_4aveValue【道路】&#10;一人当たり延長">
          <a:extLst>
            <a:ext uri="{FF2B5EF4-FFF2-40B4-BE49-F238E27FC236}">
              <a16:creationId xmlns:a16="http://schemas.microsoft.com/office/drawing/2014/main" id="{1BA9BC4C-A273-4553-B6BF-39FF13B2E2D5}"/>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35812</xdr:rowOff>
    </xdr:from>
    <xdr:ext cx="534377" cy="259045"/>
    <xdr:sp macro="" textlink="">
      <xdr:nvSpPr>
        <xdr:cNvPr id="132" name="n_1mainValue【道路】&#10;一人当たり延長">
          <a:extLst>
            <a:ext uri="{FF2B5EF4-FFF2-40B4-BE49-F238E27FC236}">
              <a16:creationId xmlns:a16="http://schemas.microsoft.com/office/drawing/2014/main" id="{E3E61636-0606-44F5-BF7F-B006F23BC55A}"/>
            </a:ext>
          </a:extLst>
        </xdr:cNvPr>
        <xdr:cNvSpPr txBox="1"/>
      </xdr:nvSpPr>
      <xdr:spPr>
        <a:xfrm>
          <a:off x="9359411" y="689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39031</xdr:rowOff>
    </xdr:from>
    <xdr:ext cx="534377" cy="259045"/>
    <xdr:sp macro="" textlink="">
      <xdr:nvSpPr>
        <xdr:cNvPr id="133" name="n_2mainValue【道路】&#10;一人当たり延長">
          <a:extLst>
            <a:ext uri="{FF2B5EF4-FFF2-40B4-BE49-F238E27FC236}">
              <a16:creationId xmlns:a16="http://schemas.microsoft.com/office/drawing/2014/main" id="{9E4CA09B-494B-4026-9DE4-F7716313C661}"/>
            </a:ext>
          </a:extLst>
        </xdr:cNvPr>
        <xdr:cNvSpPr txBox="1"/>
      </xdr:nvSpPr>
      <xdr:spPr>
        <a:xfrm>
          <a:off x="8483111" y="689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DC0261B1-4F4A-4861-A6D2-CC8A88B03B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2954333D-3017-4E8A-89FC-0436229E1C8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774416A4-0D68-4ED3-8143-BBB1ECABDFB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3A07A3B9-4127-41D7-BB02-2989F4B94B3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783671F2-7700-49D2-B259-704B8958CD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DB6620F5-76BF-4E0D-8DB4-2CDD0688184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EE84CB89-EF02-4434-9B8D-49012142C3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0493570F-9805-43C9-987A-22158CFC19C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045CF1D0-2D85-4F13-B03C-FB83EDC515F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2757746E-ED10-4E27-9E3D-1847AB6C9CE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BE405FFD-F26D-4109-9773-104C521D97F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A2528A6A-68EA-4CF9-AA84-54F7510DD7E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673128A3-13BD-4151-B3CB-49462CABACD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6479A753-F702-4EF6-AD36-FEB0EC58B10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32597C50-B777-4026-9974-49EAB250EB3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A81CB861-FE66-4F35-8A8D-21341C176D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50AE4271-EA62-48F6-AB8B-BA642E71B18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279DB5E4-87C6-4B0A-A77C-FFC9E78527C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6B7DDEDB-9A1B-4EAD-B6B3-141672D3E8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F5C3C6F4-CA36-4DEF-8168-F7925D651FC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EBE8424C-FC98-4248-BD88-51FD84AA55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9C4001C1-44E8-465D-A117-8FED6A59FF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D115CF6D-046A-46BC-90FB-4B76B313B01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299AF675-9A84-4146-AEEE-418D5002CBE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BCE18CA6-1D99-47FC-9504-BBDD820F8F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59" name="直線コネクタ 158">
          <a:extLst>
            <a:ext uri="{FF2B5EF4-FFF2-40B4-BE49-F238E27FC236}">
              <a16:creationId xmlns:a16="http://schemas.microsoft.com/office/drawing/2014/main" id="{B0B4557D-997D-4DA2-8C5B-A793C0411A8A}"/>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A8AA5433-720B-4E6E-AC38-AB0286BA961E}"/>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1" name="直線コネクタ 160">
          <a:extLst>
            <a:ext uri="{FF2B5EF4-FFF2-40B4-BE49-F238E27FC236}">
              <a16:creationId xmlns:a16="http://schemas.microsoft.com/office/drawing/2014/main" id="{5502FE27-8301-4792-86E7-716473DE83C4}"/>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93A1550E-3E87-44A4-B72C-177C6CEAF804}"/>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3" name="直線コネクタ 162">
          <a:extLst>
            <a:ext uri="{FF2B5EF4-FFF2-40B4-BE49-F238E27FC236}">
              <a16:creationId xmlns:a16="http://schemas.microsoft.com/office/drawing/2014/main" id="{4A65E13E-6242-4B86-82FD-28AA08639A78}"/>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A518205D-44A2-4581-9BAA-27DE518D7841}"/>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65" name="フローチャート: 判断 164">
          <a:extLst>
            <a:ext uri="{FF2B5EF4-FFF2-40B4-BE49-F238E27FC236}">
              <a16:creationId xmlns:a16="http://schemas.microsoft.com/office/drawing/2014/main" id="{ED418368-0F14-48F6-AA4C-D58BF430E704}"/>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6" name="フローチャート: 判断 165">
          <a:extLst>
            <a:ext uri="{FF2B5EF4-FFF2-40B4-BE49-F238E27FC236}">
              <a16:creationId xmlns:a16="http://schemas.microsoft.com/office/drawing/2014/main" id="{AB3E04B6-C506-49D7-A4A6-9EF31E6CA50A}"/>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id="{C9F1EB90-7287-4D0D-A2BF-2071FD2028A3}"/>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8" name="フローチャート: 判断 167">
          <a:extLst>
            <a:ext uri="{FF2B5EF4-FFF2-40B4-BE49-F238E27FC236}">
              <a16:creationId xmlns:a16="http://schemas.microsoft.com/office/drawing/2014/main" id="{4A5B3F18-C81E-4D44-8E30-9F001D7AED48}"/>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69" name="フローチャート: 判断 168">
          <a:extLst>
            <a:ext uri="{FF2B5EF4-FFF2-40B4-BE49-F238E27FC236}">
              <a16:creationId xmlns:a16="http://schemas.microsoft.com/office/drawing/2014/main" id="{582A57FC-350C-4B6D-ABF9-342B259D3140}"/>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92DAF203-C9C0-44D6-8DF5-E8E4C41EF27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6FD2170D-DFB5-4D96-B578-419CEB3D41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123AD71-C453-4C10-BB9F-FB25C977345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0338201-E2C3-41D3-9691-6245262887C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5AE67C6-E339-4DC2-9787-2352AE4EA50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5" name="楕円 174">
          <a:extLst>
            <a:ext uri="{FF2B5EF4-FFF2-40B4-BE49-F238E27FC236}">
              <a16:creationId xmlns:a16="http://schemas.microsoft.com/office/drawing/2014/main" id="{ABB0DB07-F320-49C8-96B6-50FE840E6ECD}"/>
            </a:ext>
          </a:extLst>
        </xdr:cNvPr>
        <xdr:cNvSpPr/>
      </xdr:nvSpPr>
      <xdr:spPr>
        <a:xfrm>
          <a:off x="45847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122300</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FD585264-5890-4C87-8152-9C2336340CB4}"/>
            </a:ext>
          </a:extLst>
        </xdr:cNvPr>
        <xdr:cNvSpPr txBox="1"/>
      </xdr:nvSpPr>
      <xdr:spPr>
        <a:xfrm>
          <a:off x="4673600" y="1023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73297</xdr:rowOff>
    </xdr:from>
    <xdr:to>
      <xdr:col>20</xdr:col>
      <xdr:colOff>38100</xdr:colOff>
      <xdr:row>61</xdr:row>
      <xdr:rowOff>3447</xdr:rowOff>
    </xdr:to>
    <xdr:sp macro="" textlink="">
      <xdr:nvSpPr>
        <xdr:cNvPr id="177" name="楕円 176">
          <a:extLst>
            <a:ext uri="{FF2B5EF4-FFF2-40B4-BE49-F238E27FC236}">
              <a16:creationId xmlns:a16="http://schemas.microsoft.com/office/drawing/2014/main" id="{8B911873-C107-4E45-A4E4-54CE2147C64E}"/>
            </a:ext>
          </a:extLst>
        </xdr:cNvPr>
        <xdr:cNvSpPr/>
      </xdr:nvSpPr>
      <xdr:spPr>
        <a:xfrm>
          <a:off x="3746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124097</xdr:rowOff>
    </xdr:from>
    <xdr:to>
      <xdr:col>24</xdr:col>
      <xdr:colOff>63500</xdr:colOff>
      <xdr:row>60</xdr:row>
      <xdr:rowOff>150223</xdr:rowOff>
    </xdr:to>
    <xdr:cxnSp macro="">
      <xdr:nvCxnSpPr>
        <xdr:cNvPr id="178" name="直線コネクタ 177">
          <a:extLst>
            <a:ext uri="{FF2B5EF4-FFF2-40B4-BE49-F238E27FC236}">
              <a16:creationId xmlns:a16="http://schemas.microsoft.com/office/drawing/2014/main" id="{9F70A078-B8DB-4755-8206-26394F073F39}"/>
            </a:ext>
          </a:extLst>
        </xdr:cNvPr>
        <xdr:cNvCxnSpPr/>
      </xdr:nvCxnSpPr>
      <xdr:spPr>
        <a:xfrm>
          <a:off x="3797300" y="1041109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48804</xdr:rowOff>
    </xdr:from>
    <xdr:to>
      <xdr:col>15</xdr:col>
      <xdr:colOff>101600</xdr:colOff>
      <xdr:row>60</xdr:row>
      <xdr:rowOff>150404</xdr:rowOff>
    </xdr:to>
    <xdr:sp macro="" textlink="">
      <xdr:nvSpPr>
        <xdr:cNvPr id="179" name="楕円 178">
          <a:extLst>
            <a:ext uri="{FF2B5EF4-FFF2-40B4-BE49-F238E27FC236}">
              <a16:creationId xmlns:a16="http://schemas.microsoft.com/office/drawing/2014/main" id="{0B9952F4-94BF-4317-A2AB-C66944F104B2}"/>
            </a:ext>
          </a:extLst>
        </xdr:cNvPr>
        <xdr:cNvSpPr/>
      </xdr:nvSpPr>
      <xdr:spPr>
        <a:xfrm>
          <a:off x="2857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99604</xdr:rowOff>
    </xdr:from>
    <xdr:to>
      <xdr:col>19</xdr:col>
      <xdr:colOff>177800</xdr:colOff>
      <xdr:row>60</xdr:row>
      <xdr:rowOff>124097</xdr:rowOff>
    </xdr:to>
    <xdr:cxnSp macro="">
      <xdr:nvCxnSpPr>
        <xdr:cNvPr id="180" name="直線コネクタ 179">
          <a:extLst>
            <a:ext uri="{FF2B5EF4-FFF2-40B4-BE49-F238E27FC236}">
              <a16:creationId xmlns:a16="http://schemas.microsoft.com/office/drawing/2014/main" id="{C93A7577-926A-4E9B-90B8-C17AF35E5880}"/>
            </a:ext>
          </a:extLst>
        </xdr:cNvPr>
        <xdr:cNvCxnSpPr/>
      </xdr:nvCxnSpPr>
      <xdr:spPr>
        <a:xfrm>
          <a:off x="2908300" y="103866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FCE3F18E-69B8-4EAD-B129-70C9A75C364E}"/>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B43CC92D-2E9C-4565-A2CC-D9F078EF8C61}"/>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77C11E06-E7BA-45ED-9E7B-8C25E88BF70C}"/>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504A621C-56D2-4A93-8496-C6869EAB5A45}"/>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19974</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C06184CA-6191-46CF-A5E5-AB15BD578B60}"/>
            </a:ext>
          </a:extLst>
        </xdr:cNvPr>
        <xdr:cNvSpPr txBox="1"/>
      </xdr:nvSpPr>
      <xdr:spPr>
        <a:xfrm>
          <a:off x="35820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166931</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C3038854-1D93-422C-9F9A-1E273784C8C4}"/>
            </a:ext>
          </a:extLst>
        </xdr:cNvPr>
        <xdr:cNvSpPr txBox="1"/>
      </xdr:nvSpPr>
      <xdr:spPr>
        <a:xfrm>
          <a:off x="2705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EB1475D4-19C1-43F2-A4D8-E3202A1C02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21FD8726-645E-4603-840F-7518687B21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C669AC61-F667-4B1B-B52E-A0902F81CFD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C9C4AF3B-CF0C-425E-B15B-A045832CC9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B36B29CD-C3E5-47B7-855B-7F99E76250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4EAB55BC-50EC-48EF-A492-35CE7B4C41B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81C42736-4030-4472-8857-39D288AFE6E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DF973584-066B-45F8-B105-6D75896B0B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474CDADE-6CCE-45AB-809B-1D51509C2F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07442587-AE6F-4106-8CAC-D26FF8FDC59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E1693BA3-FA2B-4F86-AB78-1D6E27E194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FCB0B10D-E03F-4AE8-BDC9-B49427D82DF8}"/>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3DFA98EA-0D91-4EA2-97CE-53DAE8D91F7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96229FB8-4B44-4085-B422-3D818C9FA20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778F0740-3D2A-47D6-9D92-81E83369655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75F62DAC-478F-4DEC-BC21-9BA5365E07F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0FBACEB0-B1E7-440E-AAA0-8A35F98AA71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BD52508A-8006-41B9-9709-D4D29E45A15A}"/>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AEE1BACE-8DC5-430B-A075-BA0821327986}"/>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5DBFC11B-9ACD-4878-9924-1F31DE668C9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DF8A40F0-D77A-4439-8BC2-E706B1A6040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A96B0E61-3D2A-499D-8AE8-41FE26BFC7A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00B64329-C250-4744-9BFC-88B45CAB34B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0" name="直線コネクタ 209">
          <a:extLst>
            <a:ext uri="{FF2B5EF4-FFF2-40B4-BE49-F238E27FC236}">
              <a16:creationId xmlns:a16="http://schemas.microsoft.com/office/drawing/2014/main" id="{2FF512E2-2FA6-4DF7-AB7A-095F88074B7D}"/>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0167E442-8374-4B66-B15F-584D60DCA879}"/>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12" name="直線コネクタ 211">
          <a:extLst>
            <a:ext uri="{FF2B5EF4-FFF2-40B4-BE49-F238E27FC236}">
              <a16:creationId xmlns:a16="http://schemas.microsoft.com/office/drawing/2014/main" id="{329D1492-9855-46B4-80A1-22E1C6260C30}"/>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B7278958-6D7C-47C9-BD20-AB3F10FB7F82}"/>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14" name="直線コネクタ 213">
          <a:extLst>
            <a:ext uri="{FF2B5EF4-FFF2-40B4-BE49-F238E27FC236}">
              <a16:creationId xmlns:a16="http://schemas.microsoft.com/office/drawing/2014/main" id="{1A0380E9-2A7A-474A-9FFC-BF147B92F006}"/>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72444</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288CE774-476F-4B54-8E17-D7A26CDC4D85}"/>
            </a:ext>
          </a:extLst>
        </xdr:cNvPr>
        <xdr:cNvSpPr txBox="1"/>
      </xdr:nvSpPr>
      <xdr:spPr>
        <a:xfrm>
          <a:off x="10515600" y="1053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16" name="フローチャート: 判断 215">
          <a:extLst>
            <a:ext uri="{FF2B5EF4-FFF2-40B4-BE49-F238E27FC236}">
              <a16:creationId xmlns:a16="http://schemas.microsoft.com/office/drawing/2014/main" id="{6E000912-5006-4D28-BBA1-77B3C4C7A297}"/>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17" name="フローチャート: 判断 216">
          <a:extLst>
            <a:ext uri="{FF2B5EF4-FFF2-40B4-BE49-F238E27FC236}">
              <a16:creationId xmlns:a16="http://schemas.microsoft.com/office/drawing/2014/main" id="{05FB9B01-34EC-4199-9C15-B3D75BD461CE}"/>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18" name="フローチャート: 判断 217">
          <a:extLst>
            <a:ext uri="{FF2B5EF4-FFF2-40B4-BE49-F238E27FC236}">
              <a16:creationId xmlns:a16="http://schemas.microsoft.com/office/drawing/2014/main" id="{95BE0E7F-20C0-4379-8010-1B4AEE788B3F}"/>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19" name="フローチャート: 判断 218">
          <a:extLst>
            <a:ext uri="{FF2B5EF4-FFF2-40B4-BE49-F238E27FC236}">
              <a16:creationId xmlns:a16="http://schemas.microsoft.com/office/drawing/2014/main" id="{8B51D183-6EA3-46E1-B318-73A34D138490}"/>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0" name="フローチャート: 判断 219">
          <a:extLst>
            <a:ext uri="{FF2B5EF4-FFF2-40B4-BE49-F238E27FC236}">
              <a16:creationId xmlns:a16="http://schemas.microsoft.com/office/drawing/2014/main" id="{2F9D7963-2DAB-4B2C-92A7-FEFE6FD99790}"/>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8A923A72-5142-41C5-BDCD-08D6840597E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1A1A4929-A346-4094-AF76-E5BD61DA81A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9E10997-0614-4F04-A056-DF1633904C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37D4DAE4-176A-4825-B713-DEE64B12DF8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8C6AC9A-79F8-4453-A957-50AEC82B79D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21015</xdr:rowOff>
    </xdr:from>
    <xdr:to>
      <xdr:col>55</xdr:col>
      <xdr:colOff>50800</xdr:colOff>
      <xdr:row>63</xdr:row>
      <xdr:rowOff>122615</xdr:rowOff>
    </xdr:to>
    <xdr:sp macro="" textlink="">
      <xdr:nvSpPr>
        <xdr:cNvPr id="226" name="楕円 225">
          <a:extLst>
            <a:ext uri="{FF2B5EF4-FFF2-40B4-BE49-F238E27FC236}">
              <a16:creationId xmlns:a16="http://schemas.microsoft.com/office/drawing/2014/main" id="{1ACC60AC-196E-4646-AE5D-FDCC960FF3D3}"/>
            </a:ext>
          </a:extLst>
        </xdr:cNvPr>
        <xdr:cNvSpPr/>
      </xdr:nvSpPr>
      <xdr:spPr>
        <a:xfrm>
          <a:off x="10426700" y="108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170892</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A9C2E118-E67E-4DB3-AA1E-BDC5C3E9DD02}"/>
            </a:ext>
          </a:extLst>
        </xdr:cNvPr>
        <xdr:cNvSpPr txBox="1"/>
      </xdr:nvSpPr>
      <xdr:spPr>
        <a:xfrm>
          <a:off x="10515600" y="1080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21672</xdr:rowOff>
    </xdr:from>
    <xdr:to>
      <xdr:col>50</xdr:col>
      <xdr:colOff>165100</xdr:colOff>
      <xdr:row>63</xdr:row>
      <xdr:rowOff>123272</xdr:rowOff>
    </xdr:to>
    <xdr:sp macro="" textlink="">
      <xdr:nvSpPr>
        <xdr:cNvPr id="228" name="楕円 227">
          <a:extLst>
            <a:ext uri="{FF2B5EF4-FFF2-40B4-BE49-F238E27FC236}">
              <a16:creationId xmlns:a16="http://schemas.microsoft.com/office/drawing/2014/main" id="{C55F9E0D-9ADD-4F74-AC81-F7BA03A98F67}"/>
            </a:ext>
          </a:extLst>
        </xdr:cNvPr>
        <xdr:cNvSpPr/>
      </xdr:nvSpPr>
      <xdr:spPr>
        <a:xfrm>
          <a:off x="9588500" y="1082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71815</xdr:rowOff>
    </xdr:from>
    <xdr:to>
      <xdr:col>55</xdr:col>
      <xdr:colOff>0</xdr:colOff>
      <xdr:row>63</xdr:row>
      <xdr:rowOff>72472</xdr:rowOff>
    </xdr:to>
    <xdr:cxnSp macro="">
      <xdr:nvCxnSpPr>
        <xdr:cNvPr id="229" name="直線コネクタ 228">
          <a:extLst>
            <a:ext uri="{FF2B5EF4-FFF2-40B4-BE49-F238E27FC236}">
              <a16:creationId xmlns:a16="http://schemas.microsoft.com/office/drawing/2014/main" id="{346E3B76-AAC0-4A7D-A549-D7F21A1A1422}"/>
            </a:ext>
          </a:extLst>
        </xdr:cNvPr>
        <xdr:cNvCxnSpPr/>
      </xdr:nvCxnSpPr>
      <xdr:spPr>
        <a:xfrm flipV="1">
          <a:off x="9639300" y="10873165"/>
          <a:ext cx="8382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23506</xdr:rowOff>
    </xdr:from>
    <xdr:to>
      <xdr:col>46</xdr:col>
      <xdr:colOff>38100</xdr:colOff>
      <xdr:row>63</xdr:row>
      <xdr:rowOff>125106</xdr:rowOff>
    </xdr:to>
    <xdr:sp macro="" textlink="">
      <xdr:nvSpPr>
        <xdr:cNvPr id="230" name="楕円 229">
          <a:extLst>
            <a:ext uri="{FF2B5EF4-FFF2-40B4-BE49-F238E27FC236}">
              <a16:creationId xmlns:a16="http://schemas.microsoft.com/office/drawing/2014/main" id="{8A571A26-6613-498E-8A56-07D0A79FDFB9}"/>
            </a:ext>
          </a:extLst>
        </xdr:cNvPr>
        <xdr:cNvSpPr/>
      </xdr:nvSpPr>
      <xdr:spPr>
        <a:xfrm>
          <a:off x="8699500" y="1082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72472</xdr:rowOff>
    </xdr:from>
    <xdr:to>
      <xdr:col>50</xdr:col>
      <xdr:colOff>114300</xdr:colOff>
      <xdr:row>63</xdr:row>
      <xdr:rowOff>74306</xdr:rowOff>
    </xdr:to>
    <xdr:cxnSp macro="">
      <xdr:nvCxnSpPr>
        <xdr:cNvPr id="231" name="直線コネクタ 230">
          <a:extLst>
            <a:ext uri="{FF2B5EF4-FFF2-40B4-BE49-F238E27FC236}">
              <a16:creationId xmlns:a16="http://schemas.microsoft.com/office/drawing/2014/main" id="{C4EF8306-E6D4-4EC5-B95D-F8E9E7C4766D}"/>
            </a:ext>
          </a:extLst>
        </xdr:cNvPr>
        <xdr:cNvCxnSpPr/>
      </xdr:nvCxnSpPr>
      <xdr:spPr>
        <a:xfrm flipV="1">
          <a:off x="8750300" y="10873822"/>
          <a:ext cx="889000" cy="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168036</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16EB91E3-43C1-4989-966A-7A925352B048}"/>
            </a:ext>
          </a:extLst>
        </xdr:cNvPr>
        <xdr:cNvSpPr txBox="1"/>
      </xdr:nvSpPr>
      <xdr:spPr>
        <a:xfrm>
          <a:off x="9327095" y="1045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351</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55A3C997-CF15-49D3-B2B9-4E404DCD1195}"/>
            </a:ext>
          </a:extLst>
        </xdr:cNvPr>
        <xdr:cNvSpPr txBox="1"/>
      </xdr:nvSpPr>
      <xdr:spPr>
        <a:xfrm>
          <a:off x="8450795" y="1045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51B069EB-5774-4272-8F76-720653F6833B}"/>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EA6B4EE5-A4BC-4AB4-B57D-92031290ABA7}"/>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114399</xdr:rowOff>
    </xdr:from>
    <xdr:ext cx="599010" cy="259045"/>
    <xdr:sp macro="" textlink="">
      <xdr:nvSpPr>
        <xdr:cNvPr id="236" name="n_1mainValue【橋りょう・トンネル】&#10;一人当たり有形固定資産（償却資産）額">
          <a:extLst>
            <a:ext uri="{FF2B5EF4-FFF2-40B4-BE49-F238E27FC236}">
              <a16:creationId xmlns:a16="http://schemas.microsoft.com/office/drawing/2014/main" id="{94CC760B-C853-4081-8F57-E1E8158A85B2}"/>
            </a:ext>
          </a:extLst>
        </xdr:cNvPr>
        <xdr:cNvSpPr txBox="1"/>
      </xdr:nvSpPr>
      <xdr:spPr>
        <a:xfrm>
          <a:off x="9327095" y="10915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116233</xdr:rowOff>
    </xdr:from>
    <xdr:ext cx="599010" cy="259045"/>
    <xdr:sp macro="" textlink="">
      <xdr:nvSpPr>
        <xdr:cNvPr id="237" name="n_2mainValue【橋りょう・トンネル】&#10;一人当たり有形固定資産（償却資産）額">
          <a:extLst>
            <a:ext uri="{FF2B5EF4-FFF2-40B4-BE49-F238E27FC236}">
              <a16:creationId xmlns:a16="http://schemas.microsoft.com/office/drawing/2014/main" id="{0FB3CF12-9730-43A2-9EBC-02E5DECE007E}"/>
            </a:ext>
          </a:extLst>
        </xdr:cNvPr>
        <xdr:cNvSpPr txBox="1"/>
      </xdr:nvSpPr>
      <xdr:spPr>
        <a:xfrm>
          <a:off x="8450795" y="1091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7F965A4C-FA56-4C08-845E-9940FD34428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6FC32CCB-427E-40B1-A44C-CEC21D5A4D2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3CD25B95-1DCF-47D9-8A95-785AAC23EB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1A16C08D-18B7-40DE-9688-370BA857F1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FBA21BB1-3DE4-42FE-AC2E-9636DCB0795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799FB154-E2C2-4EBA-BC6F-4A2BE0BD0B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1F2037D6-7F8A-474F-899A-FFCD0EECE8C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D1273908-D714-4398-9EA0-01DD9755902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14D6BBAB-C6B5-471B-B580-FA5EC52DA4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30307BD6-68D9-427C-8BE7-477CC6AF92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D91475BC-633B-467A-BE66-EF526D35A8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C01CFB54-E203-4C47-8940-518F1CEDB66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A1603454-0D4E-4555-9510-F0AEC9CA45D7}"/>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18EBF3C2-6B47-41FC-A6E7-64A1BFF05E1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44FD8CDA-3AA4-4F4B-8D0C-E8C0DC4B8298}"/>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1CCE1E30-E211-49B4-AD6F-BDC610C3BED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407986EF-CCF6-4433-9F0A-69BC1F0B7B61}"/>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8020D442-BE2B-444D-BCDA-464E9854A56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AA6CDC5A-3EF8-494B-8DD9-55CD0114099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00E8C2AB-C200-4EBA-AFEA-D695EF3673E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EEEF1D19-C266-4F5D-8E2A-3824D8C104C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9FF99A1C-C571-4AEF-BD9F-A6A14594C80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E4004BAE-00C5-498C-A4FB-6B37444C56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5B863BBF-B7E3-47FB-B332-5A07AB8FBD6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FAC15125-8AAD-42FC-9D4F-DD0A30FA3C3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63" name="直線コネクタ 262">
          <a:extLst>
            <a:ext uri="{FF2B5EF4-FFF2-40B4-BE49-F238E27FC236}">
              <a16:creationId xmlns:a16="http://schemas.microsoft.com/office/drawing/2014/main" id="{E8C87E72-5D97-4F9F-A646-6AA959D1B5F3}"/>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E6249D26-C19A-417D-B0DA-EDEC3112D058}"/>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5" name="直線コネクタ 264">
          <a:extLst>
            <a:ext uri="{FF2B5EF4-FFF2-40B4-BE49-F238E27FC236}">
              <a16:creationId xmlns:a16="http://schemas.microsoft.com/office/drawing/2014/main" id="{09B8EABC-C1F8-4B69-8DEC-B64AB4E93774}"/>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03EF5354-C9AE-459B-9DD3-90A9FA87492E}"/>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67" name="直線コネクタ 266">
          <a:extLst>
            <a:ext uri="{FF2B5EF4-FFF2-40B4-BE49-F238E27FC236}">
              <a16:creationId xmlns:a16="http://schemas.microsoft.com/office/drawing/2014/main" id="{6053E77F-612B-4E69-AF0C-90BA99C38525}"/>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75128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F5D7C194-3293-42FB-ABB2-34695D3D9667}"/>
            </a:ext>
          </a:extLst>
        </xdr:cNvPr>
        <xdr:cNvSpPr txBox="1"/>
      </xdr:nvSpPr>
      <xdr:spPr>
        <a:xfrm>
          <a:off x="4673600" y="1413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69" name="フローチャート: 判断 268">
          <a:extLst>
            <a:ext uri="{FF2B5EF4-FFF2-40B4-BE49-F238E27FC236}">
              <a16:creationId xmlns:a16="http://schemas.microsoft.com/office/drawing/2014/main" id="{4CF4BD2B-A748-4FD7-B5B3-2BF226BE51A8}"/>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70" name="フローチャート: 判断 269">
          <a:extLst>
            <a:ext uri="{FF2B5EF4-FFF2-40B4-BE49-F238E27FC236}">
              <a16:creationId xmlns:a16="http://schemas.microsoft.com/office/drawing/2014/main" id="{D2F14967-D9C7-439B-8359-23241F948A63}"/>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71" name="フローチャート: 判断 270">
          <a:extLst>
            <a:ext uri="{FF2B5EF4-FFF2-40B4-BE49-F238E27FC236}">
              <a16:creationId xmlns:a16="http://schemas.microsoft.com/office/drawing/2014/main" id="{3D8A6E09-4032-4A2D-BC18-497759D760F3}"/>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72" name="フローチャート: 判断 271">
          <a:extLst>
            <a:ext uri="{FF2B5EF4-FFF2-40B4-BE49-F238E27FC236}">
              <a16:creationId xmlns:a16="http://schemas.microsoft.com/office/drawing/2014/main" id="{F4EFBCE8-D858-4C49-96DA-FEBDE70D4AB9}"/>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73" name="フローチャート: 判断 272">
          <a:extLst>
            <a:ext uri="{FF2B5EF4-FFF2-40B4-BE49-F238E27FC236}">
              <a16:creationId xmlns:a16="http://schemas.microsoft.com/office/drawing/2014/main" id="{2E657521-2E29-49C0-B00C-34D4AD022CD0}"/>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4CBBC12-60FF-4A21-ADB0-5D118B84654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D5A0C57-89F6-448C-8470-7725DB210C7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CFB22B65-8825-4ABE-B3B3-A172F17EF4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F4047FDE-6648-400A-A912-A51A0EC5BA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56C71E9-B324-4B48-A314-9AB0FF0D63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279" name="楕円 278">
          <a:extLst>
            <a:ext uri="{FF2B5EF4-FFF2-40B4-BE49-F238E27FC236}">
              <a16:creationId xmlns:a16="http://schemas.microsoft.com/office/drawing/2014/main" id="{977E0CB4-259F-4B68-BE9A-3B322D5D72BB}"/>
            </a:ext>
          </a:extLst>
        </xdr:cNvPr>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16B60902-26B2-4E21-8E19-649D1D000F85}"/>
            </a:ext>
          </a:extLst>
        </xdr:cNvPr>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81" name="楕円 280">
          <a:extLst>
            <a:ext uri="{FF2B5EF4-FFF2-40B4-BE49-F238E27FC236}">
              <a16:creationId xmlns:a16="http://schemas.microsoft.com/office/drawing/2014/main" id="{2E948D50-9A9A-44C4-B5B9-73E1B61F51CC}"/>
            </a:ext>
          </a:extLst>
        </xdr:cNvPr>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95250</xdr:rowOff>
    </xdr:to>
    <xdr:cxnSp macro="">
      <xdr:nvCxnSpPr>
        <xdr:cNvPr id="282" name="直線コネクタ 281">
          <a:extLst>
            <a:ext uri="{FF2B5EF4-FFF2-40B4-BE49-F238E27FC236}">
              <a16:creationId xmlns:a16="http://schemas.microsoft.com/office/drawing/2014/main" id="{D5AAB691-6CE0-449C-83CE-03E26ED8C37E}"/>
            </a:ext>
          </a:extLst>
        </xdr:cNvPr>
        <xdr:cNvCxnSpPr/>
      </xdr:nvCxnSpPr>
      <xdr:spPr>
        <a:xfrm>
          <a:off x="3797300" y="13948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157118</xdr:rowOff>
    </xdr:from>
    <xdr:to>
      <xdr:col>15</xdr:col>
      <xdr:colOff>101600</xdr:colOff>
      <xdr:row>81</xdr:row>
      <xdr:rowOff>87268</xdr:rowOff>
    </xdr:to>
    <xdr:sp macro="" textlink="">
      <xdr:nvSpPr>
        <xdr:cNvPr id="283" name="楕円 282">
          <a:extLst>
            <a:ext uri="{FF2B5EF4-FFF2-40B4-BE49-F238E27FC236}">
              <a16:creationId xmlns:a16="http://schemas.microsoft.com/office/drawing/2014/main" id="{E81CDF06-F24A-45DB-92B8-8420DD012508}"/>
            </a:ext>
          </a:extLst>
        </xdr:cNvPr>
        <xdr:cNvSpPr/>
      </xdr:nvSpPr>
      <xdr:spPr>
        <a:xfrm>
          <a:off x="2857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36468</xdr:rowOff>
    </xdr:from>
    <xdr:to>
      <xdr:col>19</xdr:col>
      <xdr:colOff>177800</xdr:colOff>
      <xdr:row>81</xdr:row>
      <xdr:rowOff>60961</xdr:rowOff>
    </xdr:to>
    <xdr:cxnSp macro="">
      <xdr:nvCxnSpPr>
        <xdr:cNvPr id="284" name="直線コネクタ 283">
          <a:extLst>
            <a:ext uri="{FF2B5EF4-FFF2-40B4-BE49-F238E27FC236}">
              <a16:creationId xmlns:a16="http://schemas.microsoft.com/office/drawing/2014/main" id="{3571AE2A-9E99-43DB-8720-DCC0569BF0BC}"/>
            </a:ext>
          </a:extLst>
        </xdr:cNvPr>
        <xdr:cNvCxnSpPr/>
      </xdr:nvCxnSpPr>
      <xdr:spPr>
        <a:xfrm>
          <a:off x="2908300" y="1392391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37572</xdr:rowOff>
    </xdr:from>
    <xdr:ext cx="405111" cy="259045"/>
    <xdr:sp macro="" textlink="">
      <xdr:nvSpPr>
        <xdr:cNvPr id="285" name="n_1aveValue【公営住宅】&#10;有形固定資産減価償却率">
          <a:extLst>
            <a:ext uri="{FF2B5EF4-FFF2-40B4-BE49-F238E27FC236}">
              <a16:creationId xmlns:a16="http://schemas.microsoft.com/office/drawing/2014/main" id="{EE596FA7-6AF5-4C77-9884-1522F535418D}"/>
            </a:ext>
          </a:extLst>
        </xdr:cNvPr>
        <xdr:cNvSpPr txBox="1"/>
      </xdr:nvSpPr>
      <xdr:spPr>
        <a:xfrm>
          <a:off x="3582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47370</xdr:rowOff>
    </xdr:from>
    <xdr:ext cx="405111" cy="259045"/>
    <xdr:sp macro="" textlink="">
      <xdr:nvSpPr>
        <xdr:cNvPr id="286" name="n_2aveValue【公営住宅】&#10;有形固定資産減価償却率">
          <a:extLst>
            <a:ext uri="{FF2B5EF4-FFF2-40B4-BE49-F238E27FC236}">
              <a16:creationId xmlns:a16="http://schemas.microsoft.com/office/drawing/2014/main" id="{D6890357-50C3-4B1C-AE63-878EF40F03E4}"/>
            </a:ext>
          </a:extLst>
        </xdr:cNvPr>
        <xdr:cNvSpPr txBox="1"/>
      </xdr:nvSpPr>
      <xdr:spPr>
        <a:xfrm>
          <a:off x="2705744" y="1427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87" name="n_3aveValue【公営住宅】&#10;有形固定資産減価償却率">
          <a:extLst>
            <a:ext uri="{FF2B5EF4-FFF2-40B4-BE49-F238E27FC236}">
              <a16:creationId xmlns:a16="http://schemas.microsoft.com/office/drawing/2014/main" id="{4BC078E9-E16A-4763-A353-1B5276E1DF97}"/>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288" name="n_4aveValue【公営住宅】&#10;有形固定資産減価償却率">
          <a:extLst>
            <a:ext uri="{FF2B5EF4-FFF2-40B4-BE49-F238E27FC236}">
              <a16:creationId xmlns:a16="http://schemas.microsoft.com/office/drawing/2014/main" id="{4020A6F3-033B-4408-83AA-6BF7FB62A615}"/>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89" name="n_1mainValue【公営住宅】&#10;有形固定資産減価償却率">
          <a:extLst>
            <a:ext uri="{FF2B5EF4-FFF2-40B4-BE49-F238E27FC236}">
              <a16:creationId xmlns:a16="http://schemas.microsoft.com/office/drawing/2014/main" id="{5CEEF753-8FE9-44AE-9D72-C5E064916FE7}"/>
            </a:ext>
          </a:extLst>
        </xdr:cNvPr>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103795</xdr:rowOff>
    </xdr:from>
    <xdr:ext cx="405111" cy="259045"/>
    <xdr:sp macro="" textlink="">
      <xdr:nvSpPr>
        <xdr:cNvPr id="290" name="n_2mainValue【公営住宅】&#10;有形固定資産減価償却率">
          <a:extLst>
            <a:ext uri="{FF2B5EF4-FFF2-40B4-BE49-F238E27FC236}">
              <a16:creationId xmlns:a16="http://schemas.microsoft.com/office/drawing/2014/main" id="{0FAB232E-BED7-4240-8C50-BF695D2C3E58}"/>
            </a:ext>
          </a:extLst>
        </xdr:cNvPr>
        <xdr:cNvSpPr txBox="1"/>
      </xdr:nvSpPr>
      <xdr:spPr>
        <a:xfrm>
          <a:off x="2705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7FF408C8-3092-450A-8D08-2EBBE10218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07CA51F3-27BB-4AD5-9F75-3D7ECBB613D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1C588DCE-7BD3-43B0-989D-2C73F2CDF2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78E09B9E-0CB2-4DB2-9E51-0E8D5BB8B5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351D5D21-884C-41DD-B7DE-20CF24D028B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8BA12925-776B-4D25-9DC5-371933F6BD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68628692-96E7-4DC4-BC21-6BB1E2A0117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1A400F4F-15B2-457C-B068-BCE91DB44C0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7FC96D1C-0F03-464B-90EF-DBBD3544DC5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E9CE84C8-42E1-42B1-81F3-99A033449D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1" name="直線コネクタ 300">
          <a:extLst>
            <a:ext uri="{FF2B5EF4-FFF2-40B4-BE49-F238E27FC236}">
              <a16:creationId xmlns:a16="http://schemas.microsoft.com/office/drawing/2014/main" id="{C3CA7C7D-D242-40D9-814E-E617531C215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2" name="テキスト ボックス 301">
          <a:extLst>
            <a:ext uri="{FF2B5EF4-FFF2-40B4-BE49-F238E27FC236}">
              <a16:creationId xmlns:a16="http://schemas.microsoft.com/office/drawing/2014/main" id="{21AEF7DD-FCB5-4CAE-8DE8-3C0F0505630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3" name="直線コネクタ 302">
          <a:extLst>
            <a:ext uri="{FF2B5EF4-FFF2-40B4-BE49-F238E27FC236}">
              <a16:creationId xmlns:a16="http://schemas.microsoft.com/office/drawing/2014/main" id="{05D27CDB-D071-4E5B-A017-573F3E06359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4" name="テキスト ボックス 303">
          <a:extLst>
            <a:ext uri="{FF2B5EF4-FFF2-40B4-BE49-F238E27FC236}">
              <a16:creationId xmlns:a16="http://schemas.microsoft.com/office/drawing/2014/main" id="{54EA3A7F-912E-461C-B532-043A7088C40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5" name="直線コネクタ 304">
          <a:extLst>
            <a:ext uri="{FF2B5EF4-FFF2-40B4-BE49-F238E27FC236}">
              <a16:creationId xmlns:a16="http://schemas.microsoft.com/office/drawing/2014/main" id="{08A564D1-F30B-4E8F-B4CD-55C3FC2A6AB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6" name="テキスト ボックス 305">
          <a:extLst>
            <a:ext uri="{FF2B5EF4-FFF2-40B4-BE49-F238E27FC236}">
              <a16:creationId xmlns:a16="http://schemas.microsoft.com/office/drawing/2014/main" id="{7644EF2E-421B-48A2-9DBA-ACBFD8D5153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7" name="直線コネクタ 306">
          <a:extLst>
            <a:ext uri="{FF2B5EF4-FFF2-40B4-BE49-F238E27FC236}">
              <a16:creationId xmlns:a16="http://schemas.microsoft.com/office/drawing/2014/main" id="{B1AE01BD-4129-4205-8F76-CFE96DCC796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8" name="テキスト ボックス 307">
          <a:extLst>
            <a:ext uri="{FF2B5EF4-FFF2-40B4-BE49-F238E27FC236}">
              <a16:creationId xmlns:a16="http://schemas.microsoft.com/office/drawing/2014/main" id="{29EA7B79-77B0-4D18-B37E-11FFE5E8E21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9" name="直線コネクタ 308">
          <a:extLst>
            <a:ext uri="{FF2B5EF4-FFF2-40B4-BE49-F238E27FC236}">
              <a16:creationId xmlns:a16="http://schemas.microsoft.com/office/drawing/2014/main" id="{56244E7D-BDC6-4E57-B830-F54AA3D4E48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0" name="テキスト ボックス 309">
          <a:extLst>
            <a:ext uri="{FF2B5EF4-FFF2-40B4-BE49-F238E27FC236}">
              <a16:creationId xmlns:a16="http://schemas.microsoft.com/office/drawing/2014/main" id="{2CA95392-AE16-4124-B54F-4A8BE7A0ADEE}"/>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B4ED46F7-BDAE-4AA8-BEE6-D3E2E48441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F5451CD9-51C8-41A8-8461-453956A8A6E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72FBFD15-A1C8-49CE-8B57-56E18881898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96774</xdr:rowOff>
    </xdr:from>
    <xdr:to>
      <xdr:col>54</xdr:col>
      <xdr:colOff>189865</xdr:colOff>
      <xdr:row>86</xdr:row>
      <xdr:rowOff>83820</xdr:rowOff>
    </xdr:to>
    <xdr:cxnSp macro="">
      <xdr:nvCxnSpPr>
        <xdr:cNvPr id="314" name="直線コネクタ 313">
          <a:extLst>
            <a:ext uri="{FF2B5EF4-FFF2-40B4-BE49-F238E27FC236}">
              <a16:creationId xmlns:a16="http://schemas.microsoft.com/office/drawing/2014/main" id="{8D6F5716-3AE0-4429-B935-90E32468BF14}"/>
            </a:ext>
          </a:extLst>
        </xdr:cNvPr>
        <xdr:cNvCxnSpPr/>
      </xdr:nvCxnSpPr>
      <xdr:spPr>
        <a:xfrm flipV="1">
          <a:off x="10476865" y="13984224"/>
          <a:ext cx="0" cy="844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87647</xdr:rowOff>
    </xdr:from>
    <xdr:ext cx="469744" cy="259045"/>
    <xdr:sp macro="" textlink="">
      <xdr:nvSpPr>
        <xdr:cNvPr id="315" name="【公営住宅】&#10;一人当たり面積最小値テキスト">
          <a:extLst>
            <a:ext uri="{FF2B5EF4-FFF2-40B4-BE49-F238E27FC236}">
              <a16:creationId xmlns:a16="http://schemas.microsoft.com/office/drawing/2014/main" id="{48A4529E-98B6-41A5-B892-33A9BC10CAD8}"/>
            </a:ext>
          </a:extLst>
        </xdr:cNvPr>
        <xdr:cNvSpPr txBox="1"/>
      </xdr:nvSpPr>
      <xdr:spPr>
        <a:xfrm>
          <a:off x="10515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83820</xdr:rowOff>
    </xdr:from>
    <xdr:to>
      <xdr:col>55</xdr:col>
      <xdr:colOff>88900</xdr:colOff>
      <xdr:row>86</xdr:row>
      <xdr:rowOff>83820</xdr:rowOff>
    </xdr:to>
    <xdr:cxnSp macro="">
      <xdr:nvCxnSpPr>
        <xdr:cNvPr id="316" name="直線コネクタ 315">
          <a:extLst>
            <a:ext uri="{FF2B5EF4-FFF2-40B4-BE49-F238E27FC236}">
              <a16:creationId xmlns:a16="http://schemas.microsoft.com/office/drawing/2014/main" id="{5DA33FB5-79C6-45C0-8734-749B0E37A80F}"/>
            </a:ext>
          </a:extLst>
        </xdr:cNvPr>
        <xdr:cNvCxnSpPr/>
      </xdr:nvCxnSpPr>
      <xdr:spPr>
        <a:xfrm>
          <a:off x="10388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43451</xdr:rowOff>
    </xdr:from>
    <xdr:ext cx="469744" cy="259045"/>
    <xdr:sp macro="" textlink="">
      <xdr:nvSpPr>
        <xdr:cNvPr id="317" name="【公営住宅】&#10;一人当たり面積最大値テキスト">
          <a:extLst>
            <a:ext uri="{FF2B5EF4-FFF2-40B4-BE49-F238E27FC236}">
              <a16:creationId xmlns:a16="http://schemas.microsoft.com/office/drawing/2014/main" id="{F519D05D-A4F3-4C7E-9255-56BF0DE15357}"/>
            </a:ext>
          </a:extLst>
        </xdr:cNvPr>
        <xdr:cNvSpPr txBox="1"/>
      </xdr:nvSpPr>
      <xdr:spPr>
        <a:xfrm>
          <a:off x="10515600" y="1375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96774</xdr:rowOff>
    </xdr:from>
    <xdr:to>
      <xdr:col>55</xdr:col>
      <xdr:colOff>88900</xdr:colOff>
      <xdr:row>81</xdr:row>
      <xdr:rowOff>96774</xdr:rowOff>
    </xdr:to>
    <xdr:cxnSp macro="">
      <xdr:nvCxnSpPr>
        <xdr:cNvPr id="318" name="直線コネクタ 317">
          <a:extLst>
            <a:ext uri="{FF2B5EF4-FFF2-40B4-BE49-F238E27FC236}">
              <a16:creationId xmlns:a16="http://schemas.microsoft.com/office/drawing/2014/main" id="{73E97B77-3EDC-4434-BD98-2A2B9353DCE3}"/>
            </a:ext>
          </a:extLst>
        </xdr:cNvPr>
        <xdr:cNvCxnSpPr/>
      </xdr:nvCxnSpPr>
      <xdr:spPr>
        <a:xfrm>
          <a:off x="10388600" y="1398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62882</xdr:rowOff>
    </xdr:from>
    <xdr:ext cx="469744" cy="259045"/>
    <xdr:sp macro="" textlink="">
      <xdr:nvSpPr>
        <xdr:cNvPr id="319" name="【公営住宅】&#10;一人当たり面積平均値テキスト">
          <a:extLst>
            <a:ext uri="{FF2B5EF4-FFF2-40B4-BE49-F238E27FC236}">
              <a16:creationId xmlns:a16="http://schemas.microsoft.com/office/drawing/2014/main" id="{314FFC1C-2E4A-45D6-9332-3AFF80AC99DD}"/>
            </a:ext>
          </a:extLst>
        </xdr:cNvPr>
        <xdr:cNvSpPr txBox="1"/>
      </xdr:nvSpPr>
      <xdr:spPr>
        <a:xfrm>
          <a:off x="10515600" y="1446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84455</xdr:rowOff>
    </xdr:from>
    <xdr:to>
      <xdr:col>55</xdr:col>
      <xdr:colOff>50800</xdr:colOff>
      <xdr:row>85</xdr:row>
      <xdr:rowOff>14605</xdr:rowOff>
    </xdr:to>
    <xdr:sp macro="" textlink="">
      <xdr:nvSpPr>
        <xdr:cNvPr id="320" name="フローチャート: 判断 319">
          <a:extLst>
            <a:ext uri="{FF2B5EF4-FFF2-40B4-BE49-F238E27FC236}">
              <a16:creationId xmlns:a16="http://schemas.microsoft.com/office/drawing/2014/main" id="{4F41A5FD-D1D9-45AA-B3D7-E97A9AFF4221}"/>
            </a:ext>
          </a:extLst>
        </xdr:cNvPr>
        <xdr:cNvSpPr/>
      </xdr:nvSpPr>
      <xdr:spPr>
        <a:xfrm>
          <a:off x="10426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98552</xdr:rowOff>
    </xdr:from>
    <xdr:to>
      <xdr:col>50</xdr:col>
      <xdr:colOff>165100</xdr:colOff>
      <xdr:row>85</xdr:row>
      <xdr:rowOff>28702</xdr:rowOff>
    </xdr:to>
    <xdr:sp macro="" textlink="">
      <xdr:nvSpPr>
        <xdr:cNvPr id="321" name="フローチャート: 判断 320">
          <a:extLst>
            <a:ext uri="{FF2B5EF4-FFF2-40B4-BE49-F238E27FC236}">
              <a16:creationId xmlns:a16="http://schemas.microsoft.com/office/drawing/2014/main" id="{8A92DC21-483C-43E9-9B16-80DF812276AE}"/>
            </a:ext>
          </a:extLst>
        </xdr:cNvPr>
        <xdr:cNvSpPr/>
      </xdr:nvSpPr>
      <xdr:spPr>
        <a:xfrm>
          <a:off x="9588500" y="1450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322" name="フローチャート: 判断 321">
          <a:extLst>
            <a:ext uri="{FF2B5EF4-FFF2-40B4-BE49-F238E27FC236}">
              <a16:creationId xmlns:a16="http://schemas.microsoft.com/office/drawing/2014/main" id="{B4256930-E749-46E1-803C-9B76EDF9DB18}"/>
            </a:ext>
          </a:extLst>
        </xdr:cNvPr>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168656</xdr:rowOff>
    </xdr:from>
    <xdr:to>
      <xdr:col>41</xdr:col>
      <xdr:colOff>101600</xdr:colOff>
      <xdr:row>85</xdr:row>
      <xdr:rowOff>98806</xdr:rowOff>
    </xdr:to>
    <xdr:sp macro="" textlink="">
      <xdr:nvSpPr>
        <xdr:cNvPr id="323" name="フローチャート: 判断 322">
          <a:extLst>
            <a:ext uri="{FF2B5EF4-FFF2-40B4-BE49-F238E27FC236}">
              <a16:creationId xmlns:a16="http://schemas.microsoft.com/office/drawing/2014/main" id="{A354CE39-8C32-44F5-BAC9-297C2831D05E}"/>
            </a:ext>
          </a:extLst>
        </xdr:cNvPr>
        <xdr:cNvSpPr/>
      </xdr:nvSpPr>
      <xdr:spPr>
        <a:xfrm>
          <a:off x="7810500" y="1457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155702</xdr:rowOff>
    </xdr:from>
    <xdr:to>
      <xdr:col>36</xdr:col>
      <xdr:colOff>165100</xdr:colOff>
      <xdr:row>85</xdr:row>
      <xdr:rowOff>85852</xdr:rowOff>
    </xdr:to>
    <xdr:sp macro="" textlink="">
      <xdr:nvSpPr>
        <xdr:cNvPr id="324" name="フローチャート: 判断 323">
          <a:extLst>
            <a:ext uri="{FF2B5EF4-FFF2-40B4-BE49-F238E27FC236}">
              <a16:creationId xmlns:a16="http://schemas.microsoft.com/office/drawing/2014/main" id="{CE30A164-7F7E-4EAA-B6ED-A0660CA416C3}"/>
            </a:ext>
          </a:extLst>
        </xdr:cNvPr>
        <xdr:cNvSpPr/>
      </xdr:nvSpPr>
      <xdr:spPr>
        <a:xfrm>
          <a:off x="6921500" y="145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2B019610-DC1B-44B3-BC2A-F366769F4E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C985F3F5-F4DF-4014-A590-51902C632E3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0C68063-7B66-4D60-BC9B-2DD88AF2490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B4CCC9F0-7544-400F-B9D5-13927611FE0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14200E54-E65A-4797-9210-9B3500E4DFD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107314</xdr:rowOff>
    </xdr:from>
    <xdr:to>
      <xdr:col>55</xdr:col>
      <xdr:colOff>50800</xdr:colOff>
      <xdr:row>84</xdr:row>
      <xdr:rowOff>37464</xdr:rowOff>
    </xdr:to>
    <xdr:sp macro="" textlink="">
      <xdr:nvSpPr>
        <xdr:cNvPr id="330" name="楕円 329">
          <a:extLst>
            <a:ext uri="{FF2B5EF4-FFF2-40B4-BE49-F238E27FC236}">
              <a16:creationId xmlns:a16="http://schemas.microsoft.com/office/drawing/2014/main" id="{3B0A1792-59ED-480B-A03A-9EDB597A8F67}"/>
            </a:ext>
          </a:extLst>
        </xdr:cNvPr>
        <xdr:cNvSpPr/>
      </xdr:nvSpPr>
      <xdr:spPr>
        <a:xfrm>
          <a:off x="104267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130191</xdr:rowOff>
    </xdr:from>
    <xdr:ext cx="469744" cy="259045"/>
    <xdr:sp macro="" textlink="">
      <xdr:nvSpPr>
        <xdr:cNvPr id="331" name="【公営住宅】&#10;一人当たり面積該当値テキスト">
          <a:extLst>
            <a:ext uri="{FF2B5EF4-FFF2-40B4-BE49-F238E27FC236}">
              <a16:creationId xmlns:a16="http://schemas.microsoft.com/office/drawing/2014/main" id="{847CAB55-2C79-4050-AC33-A221251C5C73}"/>
            </a:ext>
          </a:extLst>
        </xdr:cNvPr>
        <xdr:cNvSpPr txBox="1"/>
      </xdr:nvSpPr>
      <xdr:spPr>
        <a:xfrm>
          <a:off x="10515600" y="1418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108458</xdr:rowOff>
    </xdr:from>
    <xdr:to>
      <xdr:col>50</xdr:col>
      <xdr:colOff>165100</xdr:colOff>
      <xdr:row>84</xdr:row>
      <xdr:rowOff>38608</xdr:rowOff>
    </xdr:to>
    <xdr:sp macro="" textlink="">
      <xdr:nvSpPr>
        <xdr:cNvPr id="332" name="楕円 331">
          <a:extLst>
            <a:ext uri="{FF2B5EF4-FFF2-40B4-BE49-F238E27FC236}">
              <a16:creationId xmlns:a16="http://schemas.microsoft.com/office/drawing/2014/main" id="{82FDE532-F028-47C2-B2A7-F1AF5A0339EB}"/>
            </a:ext>
          </a:extLst>
        </xdr:cNvPr>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158114</xdr:rowOff>
    </xdr:from>
    <xdr:to>
      <xdr:col>55</xdr:col>
      <xdr:colOff>0</xdr:colOff>
      <xdr:row>83</xdr:row>
      <xdr:rowOff>159258</xdr:rowOff>
    </xdr:to>
    <xdr:cxnSp macro="">
      <xdr:nvCxnSpPr>
        <xdr:cNvPr id="333" name="直線コネクタ 332">
          <a:extLst>
            <a:ext uri="{FF2B5EF4-FFF2-40B4-BE49-F238E27FC236}">
              <a16:creationId xmlns:a16="http://schemas.microsoft.com/office/drawing/2014/main" id="{F561C41B-1B5E-4846-9672-C37649AA59C1}"/>
            </a:ext>
          </a:extLst>
        </xdr:cNvPr>
        <xdr:cNvCxnSpPr/>
      </xdr:nvCxnSpPr>
      <xdr:spPr>
        <a:xfrm flipV="1">
          <a:off x="9639300" y="14388464"/>
          <a:ext cx="8382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35688</xdr:rowOff>
    </xdr:from>
    <xdr:to>
      <xdr:col>46</xdr:col>
      <xdr:colOff>38100</xdr:colOff>
      <xdr:row>78</xdr:row>
      <xdr:rowOff>137288</xdr:rowOff>
    </xdr:to>
    <xdr:sp macro="" textlink="">
      <xdr:nvSpPr>
        <xdr:cNvPr id="334" name="楕円 333">
          <a:extLst>
            <a:ext uri="{FF2B5EF4-FFF2-40B4-BE49-F238E27FC236}">
              <a16:creationId xmlns:a16="http://schemas.microsoft.com/office/drawing/2014/main" id="{E0162745-4C7C-4FD1-9B49-EE39E015F73F}"/>
            </a:ext>
          </a:extLst>
        </xdr:cNvPr>
        <xdr:cNvSpPr/>
      </xdr:nvSpPr>
      <xdr:spPr>
        <a:xfrm>
          <a:off x="8699500" y="134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86488</xdr:rowOff>
    </xdr:from>
    <xdr:to>
      <xdr:col>50</xdr:col>
      <xdr:colOff>114300</xdr:colOff>
      <xdr:row>83</xdr:row>
      <xdr:rowOff>159258</xdr:rowOff>
    </xdr:to>
    <xdr:cxnSp macro="">
      <xdr:nvCxnSpPr>
        <xdr:cNvPr id="335" name="直線コネクタ 334">
          <a:extLst>
            <a:ext uri="{FF2B5EF4-FFF2-40B4-BE49-F238E27FC236}">
              <a16:creationId xmlns:a16="http://schemas.microsoft.com/office/drawing/2014/main" id="{D41F6E5C-D458-47BF-9039-3571A0289666}"/>
            </a:ext>
          </a:extLst>
        </xdr:cNvPr>
        <xdr:cNvCxnSpPr/>
      </xdr:nvCxnSpPr>
      <xdr:spPr>
        <a:xfrm>
          <a:off x="8750300" y="13459588"/>
          <a:ext cx="889000" cy="9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19829</xdr:rowOff>
    </xdr:from>
    <xdr:ext cx="469744" cy="259045"/>
    <xdr:sp macro="" textlink="">
      <xdr:nvSpPr>
        <xdr:cNvPr id="336" name="n_1aveValue【公営住宅】&#10;一人当たり面積">
          <a:extLst>
            <a:ext uri="{FF2B5EF4-FFF2-40B4-BE49-F238E27FC236}">
              <a16:creationId xmlns:a16="http://schemas.microsoft.com/office/drawing/2014/main" id="{B5A6A2B6-8E6C-46F7-8583-4E2E4ED0FCA6}"/>
            </a:ext>
          </a:extLst>
        </xdr:cNvPr>
        <xdr:cNvSpPr txBox="1"/>
      </xdr:nvSpPr>
      <xdr:spPr>
        <a:xfrm>
          <a:off x="9391727"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11447</xdr:rowOff>
    </xdr:from>
    <xdr:ext cx="469744" cy="259045"/>
    <xdr:sp macro="" textlink="">
      <xdr:nvSpPr>
        <xdr:cNvPr id="337" name="n_2aveValue【公営住宅】&#10;一人当たり面積">
          <a:extLst>
            <a:ext uri="{FF2B5EF4-FFF2-40B4-BE49-F238E27FC236}">
              <a16:creationId xmlns:a16="http://schemas.microsoft.com/office/drawing/2014/main" id="{E8A1A671-3373-46E0-82A6-446851ECE365}"/>
            </a:ext>
          </a:extLst>
        </xdr:cNvPr>
        <xdr:cNvSpPr txBox="1"/>
      </xdr:nvSpPr>
      <xdr:spPr>
        <a:xfrm>
          <a:off x="8515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115333</xdr:rowOff>
    </xdr:from>
    <xdr:ext cx="469744" cy="259045"/>
    <xdr:sp macro="" textlink="">
      <xdr:nvSpPr>
        <xdr:cNvPr id="338" name="n_3aveValue【公営住宅】&#10;一人当たり面積">
          <a:extLst>
            <a:ext uri="{FF2B5EF4-FFF2-40B4-BE49-F238E27FC236}">
              <a16:creationId xmlns:a16="http://schemas.microsoft.com/office/drawing/2014/main" id="{6C5C2586-B041-48D1-9786-B2081D0F3106}"/>
            </a:ext>
          </a:extLst>
        </xdr:cNvPr>
        <xdr:cNvSpPr txBox="1"/>
      </xdr:nvSpPr>
      <xdr:spPr>
        <a:xfrm>
          <a:off x="7626427" y="1434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102379</xdr:rowOff>
    </xdr:from>
    <xdr:ext cx="469744" cy="259045"/>
    <xdr:sp macro="" textlink="">
      <xdr:nvSpPr>
        <xdr:cNvPr id="339" name="n_4aveValue【公営住宅】&#10;一人当たり面積">
          <a:extLst>
            <a:ext uri="{FF2B5EF4-FFF2-40B4-BE49-F238E27FC236}">
              <a16:creationId xmlns:a16="http://schemas.microsoft.com/office/drawing/2014/main" id="{865BDF41-5FAA-4B67-B1B2-9F985733CBBB}"/>
            </a:ext>
          </a:extLst>
        </xdr:cNvPr>
        <xdr:cNvSpPr txBox="1"/>
      </xdr:nvSpPr>
      <xdr:spPr>
        <a:xfrm>
          <a:off x="6737427" y="1433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55135</xdr:rowOff>
    </xdr:from>
    <xdr:ext cx="469744" cy="259045"/>
    <xdr:sp macro="" textlink="">
      <xdr:nvSpPr>
        <xdr:cNvPr id="340" name="n_1mainValue【公営住宅】&#10;一人当たり面積">
          <a:extLst>
            <a:ext uri="{FF2B5EF4-FFF2-40B4-BE49-F238E27FC236}">
              <a16:creationId xmlns:a16="http://schemas.microsoft.com/office/drawing/2014/main" id="{A96C9C66-406B-42D3-BCE7-9EA03D47FC4D}"/>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153815</xdr:rowOff>
    </xdr:from>
    <xdr:ext cx="469744" cy="259045"/>
    <xdr:sp macro="" textlink="">
      <xdr:nvSpPr>
        <xdr:cNvPr id="341" name="n_2mainValue【公営住宅】&#10;一人当たり面積">
          <a:extLst>
            <a:ext uri="{FF2B5EF4-FFF2-40B4-BE49-F238E27FC236}">
              <a16:creationId xmlns:a16="http://schemas.microsoft.com/office/drawing/2014/main" id="{405A5A0E-7A5C-4B93-A1C2-F0CD3824CD79}"/>
            </a:ext>
          </a:extLst>
        </xdr:cNvPr>
        <xdr:cNvSpPr txBox="1"/>
      </xdr:nvSpPr>
      <xdr:spPr>
        <a:xfrm>
          <a:off x="8515427" y="131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266E235D-6DE4-404B-B67D-1FFB787E65C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CA3E2189-2393-4500-A856-ED6B063613C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662D0116-A9D5-429A-88AD-63E2E496ABE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BFBA7144-FA4F-4BE9-8F2A-7A83E4B634B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EBDC1F0D-C82B-438C-AD18-36A0ADABD78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D915D646-1C23-4A6F-BF1A-FFD77B96A1D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3FFD358-5EF3-4F4C-883C-503992D3558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B9977CD8-A9F0-4C5F-96AA-94CA10CF5DA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CBE252F1-0895-4064-BE7C-4C59FC89C6B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92048ECA-ADC2-4F49-8A11-B99B66D0B3E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DE766818-8C97-4E8E-BAF2-513C0E268C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E3D9101B-A9A8-4B5C-A556-105952B169A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3519C347-E618-4F82-8DF7-1D1CC60793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DD64126E-5E02-43BA-BB67-ADA6E98F560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C1DA50A6-CDE7-48B5-B32F-07B1555561D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1625BA7C-B50E-4FCD-8AF6-0645A8F26C5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ADCE6768-9940-4981-B714-493303DD508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FD9A328E-C8F6-4D62-B628-ACBFB86158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D5E020A1-4122-4648-95A6-92EB06A42A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AF81452F-C843-4044-A18F-5D032E6A05F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B1E29CDC-A519-4E65-A161-2B65894D078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01544E4-8AD2-4B70-959A-114EC900E4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7BD5B94D-8668-4DFC-8247-70FCA7BE852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92C1428B-F7A2-48A1-9886-F1EC17134B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2E5091F7-D12C-487B-AFE8-162C0E4D9BC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9B12D280-FEE2-4D77-BAA9-02ADDB9B1FB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CF900553-2F2F-49C0-B4AC-06502957AA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9" name="直線コネクタ 368">
          <a:extLst>
            <a:ext uri="{FF2B5EF4-FFF2-40B4-BE49-F238E27FC236}">
              <a16:creationId xmlns:a16="http://schemas.microsoft.com/office/drawing/2014/main" id="{86377FA0-C1A8-4DBD-BFBD-33705D430DD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0" name="テキスト ボックス 369">
          <a:extLst>
            <a:ext uri="{FF2B5EF4-FFF2-40B4-BE49-F238E27FC236}">
              <a16:creationId xmlns:a16="http://schemas.microsoft.com/office/drawing/2014/main" id="{B2693D99-88EE-44D7-8184-1F96B4287FF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1" name="直線コネクタ 370">
          <a:extLst>
            <a:ext uri="{FF2B5EF4-FFF2-40B4-BE49-F238E27FC236}">
              <a16:creationId xmlns:a16="http://schemas.microsoft.com/office/drawing/2014/main" id="{D5DE8BFF-3AD0-4214-B36D-3102B71BF99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2" name="テキスト ボックス 371">
          <a:extLst>
            <a:ext uri="{FF2B5EF4-FFF2-40B4-BE49-F238E27FC236}">
              <a16:creationId xmlns:a16="http://schemas.microsoft.com/office/drawing/2014/main" id="{1BB6D6A6-EB26-46DC-AE45-3344FD2AAB8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3" name="直線コネクタ 372">
          <a:extLst>
            <a:ext uri="{FF2B5EF4-FFF2-40B4-BE49-F238E27FC236}">
              <a16:creationId xmlns:a16="http://schemas.microsoft.com/office/drawing/2014/main" id="{E21CA970-5B23-4881-BF30-AF12E6820F5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4" name="テキスト ボックス 373">
          <a:extLst>
            <a:ext uri="{FF2B5EF4-FFF2-40B4-BE49-F238E27FC236}">
              <a16:creationId xmlns:a16="http://schemas.microsoft.com/office/drawing/2014/main" id="{9379CF2F-C2A0-4FB4-8618-054B66E20DE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5" name="直線コネクタ 374">
          <a:extLst>
            <a:ext uri="{FF2B5EF4-FFF2-40B4-BE49-F238E27FC236}">
              <a16:creationId xmlns:a16="http://schemas.microsoft.com/office/drawing/2014/main" id="{0EBE9D0E-6A06-4B22-A79F-AD8A7D13021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6" name="テキスト ボックス 375">
          <a:extLst>
            <a:ext uri="{FF2B5EF4-FFF2-40B4-BE49-F238E27FC236}">
              <a16:creationId xmlns:a16="http://schemas.microsoft.com/office/drawing/2014/main" id="{40F3AAE4-BFF0-499A-87D8-005C186EBBA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7" name="直線コネクタ 376">
          <a:extLst>
            <a:ext uri="{FF2B5EF4-FFF2-40B4-BE49-F238E27FC236}">
              <a16:creationId xmlns:a16="http://schemas.microsoft.com/office/drawing/2014/main" id="{7AA8FAD8-C816-42C3-AEAC-7103B0BE7C7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8" name="テキスト ボックス 377">
          <a:extLst>
            <a:ext uri="{FF2B5EF4-FFF2-40B4-BE49-F238E27FC236}">
              <a16:creationId xmlns:a16="http://schemas.microsoft.com/office/drawing/2014/main" id="{1392F397-0073-4D82-9E4C-3F235A80E23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9" name="直線コネクタ 378">
          <a:extLst>
            <a:ext uri="{FF2B5EF4-FFF2-40B4-BE49-F238E27FC236}">
              <a16:creationId xmlns:a16="http://schemas.microsoft.com/office/drawing/2014/main" id="{00285611-9E03-4C88-8625-546DDFA0CE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0" name="テキスト ボックス 379">
          <a:extLst>
            <a:ext uri="{FF2B5EF4-FFF2-40B4-BE49-F238E27FC236}">
              <a16:creationId xmlns:a16="http://schemas.microsoft.com/office/drawing/2014/main" id="{EC71B896-43FD-4A28-B39B-D43B28671D3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1" name="【認定こども園・幼稚園・保育所】&#10;有形固定資産減価償却率グラフ枠">
          <a:extLst>
            <a:ext uri="{FF2B5EF4-FFF2-40B4-BE49-F238E27FC236}">
              <a16:creationId xmlns:a16="http://schemas.microsoft.com/office/drawing/2014/main" id="{78DB3779-407B-444A-8ECD-3D8E0F4685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82" name="直線コネクタ 381">
          <a:extLst>
            <a:ext uri="{FF2B5EF4-FFF2-40B4-BE49-F238E27FC236}">
              <a16:creationId xmlns:a16="http://schemas.microsoft.com/office/drawing/2014/main" id="{C4257934-3E48-4C88-A119-9C6F5ED09B7B}"/>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83" name="【認定こども園・幼稚園・保育所】&#10;有形固定資産減価償却率最小値テキスト">
          <a:extLst>
            <a:ext uri="{FF2B5EF4-FFF2-40B4-BE49-F238E27FC236}">
              <a16:creationId xmlns:a16="http://schemas.microsoft.com/office/drawing/2014/main" id="{096A892F-0EFE-4890-858C-49EE3677C0A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4" name="直線コネクタ 383">
          <a:extLst>
            <a:ext uri="{FF2B5EF4-FFF2-40B4-BE49-F238E27FC236}">
              <a16:creationId xmlns:a16="http://schemas.microsoft.com/office/drawing/2014/main" id="{0D09055E-9BEA-40FC-B5C8-65E7E1E0E69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85" name="【認定こども園・幼稚園・保育所】&#10;有形固定資産減価償却率最大値テキスト">
          <a:extLst>
            <a:ext uri="{FF2B5EF4-FFF2-40B4-BE49-F238E27FC236}">
              <a16:creationId xmlns:a16="http://schemas.microsoft.com/office/drawing/2014/main" id="{B3B5DE6F-D89A-4DFD-A792-4D000FC89C61}"/>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86" name="直線コネクタ 385">
          <a:extLst>
            <a:ext uri="{FF2B5EF4-FFF2-40B4-BE49-F238E27FC236}">
              <a16:creationId xmlns:a16="http://schemas.microsoft.com/office/drawing/2014/main" id="{6E684E1F-819B-47C4-BDA7-4D482E5C294B}"/>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387" name="【認定こども園・幼稚園・保育所】&#10;有形固定資産減価償却率平均値テキスト">
          <a:extLst>
            <a:ext uri="{FF2B5EF4-FFF2-40B4-BE49-F238E27FC236}">
              <a16:creationId xmlns:a16="http://schemas.microsoft.com/office/drawing/2014/main" id="{66268B4B-C5B8-447D-8E5B-0EAFB59723D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8" name="フローチャート: 判断 387">
          <a:extLst>
            <a:ext uri="{FF2B5EF4-FFF2-40B4-BE49-F238E27FC236}">
              <a16:creationId xmlns:a16="http://schemas.microsoft.com/office/drawing/2014/main" id="{BC63D3A5-66F0-4551-A818-CA0598DE156F}"/>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89" name="フローチャート: 判断 388">
          <a:extLst>
            <a:ext uri="{FF2B5EF4-FFF2-40B4-BE49-F238E27FC236}">
              <a16:creationId xmlns:a16="http://schemas.microsoft.com/office/drawing/2014/main" id="{4CB27C7E-F490-473E-9C51-BC56E6C36AD2}"/>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90" name="フローチャート: 判断 389">
          <a:extLst>
            <a:ext uri="{FF2B5EF4-FFF2-40B4-BE49-F238E27FC236}">
              <a16:creationId xmlns:a16="http://schemas.microsoft.com/office/drawing/2014/main" id="{C4C495F5-2946-4F8C-9F40-9446E9F8653C}"/>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91" name="フローチャート: 判断 390">
          <a:extLst>
            <a:ext uri="{FF2B5EF4-FFF2-40B4-BE49-F238E27FC236}">
              <a16:creationId xmlns:a16="http://schemas.microsoft.com/office/drawing/2014/main" id="{1E650D70-FBD8-4C87-8411-7B02F4FE56B7}"/>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92" name="フローチャート: 判断 391">
          <a:extLst>
            <a:ext uri="{FF2B5EF4-FFF2-40B4-BE49-F238E27FC236}">
              <a16:creationId xmlns:a16="http://schemas.microsoft.com/office/drawing/2014/main" id="{09DB16A3-E205-4401-87D1-D14335BA0902}"/>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2626994-897B-4C24-97D7-0560326E984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3C20D65C-DA73-4512-87F7-B2BC1E3FE2E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64EA05B7-97F1-45ED-902F-3FB217BBE1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E3ED7049-E45D-4251-B91F-8F13561B2FC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DF4999F4-3C7E-46B0-B936-E650DD52F1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114935</xdr:rowOff>
    </xdr:from>
    <xdr:to>
      <xdr:col>85</xdr:col>
      <xdr:colOff>177800</xdr:colOff>
      <xdr:row>39</xdr:row>
      <xdr:rowOff>45085</xdr:rowOff>
    </xdr:to>
    <xdr:sp macro="" textlink="">
      <xdr:nvSpPr>
        <xdr:cNvPr id="398" name="楕円 397">
          <a:extLst>
            <a:ext uri="{FF2B5EF4-FFF2-40B4-BE49-F238E27FC236}">
              <a16:creationId xmlns:a16="http://schemas.microsoft.com/office/drawing/2014/main" id="{D104CDD4-56D2-475D-B597-E29DA65DDD02}"/>
            </a:ext>
          </a:extLst>
        </xdr:cNvPr>
        <xdr:cNvSpPr/>
      </xdr:nvSpPr>
      <xdr:spPr>
        <a:xfrm>
          <a:off x="162687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93362</xdr:rowOff>
    </xdr:from>
    <xdr:ext cx="405111" cy="259045"/>
    <xdr:sp macro="" textlink="">
      <xdr:nvSpPr>
        <xdr:cNvPr id="399" name="【認定こども園・幼稚園・保育所】&#10;有形固定資産減価償却率該当値テキスト">
          <a:extLst>
            <a:ext uri="{FF2B5EF4-FFF2-40B4-BE49-F238E27FC236}">
              <a16:creationId xmlns:a16="http://schemas.microsoft.com/office/drawing/2014/main" id="{D0F0836A-8FFC-4204-80C3-095D18995C9D}"/>
            </a:ext>
          </a:extLst>
        </xdr:cNvPr>
        <xdr:cNvSpPr txBox="1"/>
      </xdr:nvSpPr>
      <xdr:spPr>
        <a:xfrm>
          <a:off x="16357600"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400" name="楕円 399">
          <a:extLst>
            <a:ext uri="{FF2B5EF4-FFF2-40B4-BE49-F238E27FC236}">
              <a16:creationId xmlns:a16="http://schemas.microsoft.com/office/drawing/2014/main" id="{BCE2DC22-5827-4470-AE54-1F8FEC4236F3}"/>
            </a:ext>
          </a:extLst>
        </xdr:cNvPr>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165735</xdr:rowOff>
    </xdr:from>
    <xdr:to>
      <xdr:col>85</xdr:col>
      <xdr:colOff>127000</xdr:colOff>
      <xdr:row>39</xdr:row>
      <xdr:rowOff>1905</xdr:rowOff>
    </xdr:to>
    <xdr:cxnSp macro="">
      <xdr:nvCxnSpPr>
        <xdr:cNvPr id="401" name="直線コネクタ 400">
          <a:extLst>
            <a:ext uri="{FF2B5EF4-FFF2-40B4-BE49-F238E27FC236}">
              <a16:creationId xmlns:a16="http://schemas.microsoft.com/office/drawing/2014/main" id="{0971A428-A0FA-47FA-B086-9FB903AC6E11}"/>
            </a:ext>
          </a:extLst>
        </xdr:cNvPr>
        <xdr:cNvCxnSpPr/>
      </xdr:nvCxnSpPr>
      <xdr:spPr>
        <a:xfrm flipV="1">
          <a:off x="15481300" y="66808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101600</xdr:rowOff>
    </xdr:from>
    <xdr:to>
      <xdr:col>76</xdr:col>
      <xdr:colOff>165100</xdr:colOff>
      <xdr:row>39</xdr:row>
      <xdr:rowOff>31750</xdr:rowOff>
    </xdr:to>
    <xdr:sp macro="" textlink="">
      <xdr:nvSpPr>
        <xdr:cNvPr id="402" name="楕円 401">
          <a:extLst>
            <a:ext uri="{FF2B5EF4-FFF2-40B4-BE49-F238E27FC236}">
              <a16:creationId xmlns:a16="http://schemas.microsoft.com/office/drawing/2014/main" id="{4467F971-BE2A-46BC-99B5-2E21C5763AD1}"/>
            </a:ext>
          </a:extLst>
        </xdr:cNvPr>
        <xdr:cNvSpPr/>
      </xdr:nvSpPr>
      <xdr:spPr>
        <a:xfrm>
          <a:off x="14541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152400</xdr:rowOff>
    </xdr:from>
    <xdr:to>
      <xdr:col>81</xdr:col>
      <xdr:colOff>50800</xdr:colOff>
      <xdr:row>39</xdr:row>
      <xdr:rowOff>1905</xdr:rowOff>
    </xdr:to>
    <xdr:cxnSp macro="">
      <xdr:nvCxnSpPr>
        <xdr:cNvPr id="403" name="直線コネクタ 402">
          <a:extLst>
            <a:ext uri="{FF2B5EF4-FFF2-40B4-BE49-F238E27FC236}">
              <a16:creationId xmlns:a16="http://schemas.microsoft.com/office/drawing/2014/main" id="{E2CB049F-185A-4DCC-A487-B7E42A002599}"/>
            </a:ext>
          </a:extLst>
        </xdr:cNvPr>
        <xdr:cNvCxnSpPr/>
      </xdr:nvCxnSpPr>
      <xdr:spPr>
        <a:xfrm>
          <a:off x="14592300" y="6667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78757</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53D91C7B-E58F-4A92-B353-652C4E6522B5}"/>
            </a:ext>
          </a:extLst>
        </xdr:cNvPr>
        <xdr:cNvSpPr txBox="1"/>
      </xdr:nvSpPr>
      <xdr:spPr>
        <a:xfrm>
          <a:off x="152660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137812</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A5E19E93-90AF-490C-B44B-620F805F6767}"/>
            </a:ext>
          </a:extLst>
        </xdr:cNvPr>
        <xdr:cNvSpPr txBox="1"/>
      </xdr:nvSpPr>
      <xdr:spPr>
        <a:xfrm>
          <a:off x="14389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E55B32A6-1057-4241-B294-A91DA63DCEEF}"/>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07" name="n_4aveValue【認定こども園・幼稚園・保育所】&#10;有形固定資産減価償却率">
          <a:extLst>
            <a:ext uri="{FF2B5EF4-FFF2-40B4-BE49-F238E27FC236}">
              <a16:creationId xmlns:a16="http://schemas.microsoft.com/office/drawing/2014/main" id="{F6C6A8B5-91CA-4906-B747-C628F259DB3D}"/>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D8289CD6-9945-418E-88F1-EFE27BE21DAC}"/>
            </a:ext>
          </a:extLst>
        </xdr:cNvPr>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22877</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DF276CA2-EA56-480E-81E5-20F25197B7B2}"/>
            </a:ext>
          </a:extLst>
        </xdr:cNvPr>
        <xdr:cNvSpPr txBox="1"/>
      </xdr:nvSpPr>
      <xdr:spPr>
        <a:xfrm>
          <a:off x="14389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0" name="正方形/長方形 409">
          <a:extLst>
            <a:ext uri="{FF2B5EF4-FFF2-40B4-BE49-F238E27FC236}">
              <a16:creationId xmlns:a16="http://schemas.microsoft.com/office/drawing/2014/main" id="{59EF2E52-F091-4722-AEC7-DDC9C26F420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1" name="正方形/長方形 410">
          <a:extLst>
            <a:ext uri="{FF2B5EF4-FFF2-40B4-BE49-F238E27FC236}">
              <a16:creationId xmlns:a16="http://schemas.microsoft.com/office/drawing/2014/main" id="{2B398106-DBF4-414D-93E4-063D562EC99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2" name="正方形/長方形 411">
          <a:extLst>
            <a:ext uri="{FF2B5EF4-FFF2-40B4-BE49-F238E27FC236}">
              <a16:creationId xmlns:a16="http://schemas.microsoft.com/office/drawing/2014/main" id="{BB2457A5-38E9-4C0C-B34A-60C6DFEC3EA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3" name="正方形/長方形 412">
          <a:extLst>
            <a:ext uri="{FF2B5EF4-FFF2-40B4-BE49-F238E27FC236}">
              <a16:creationId xmlns:a16="http://schemas.microsoft.com/office/drawing/2014/main" id="{6142A702-AEAA-4C16-A8CC-ED679B0C22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4" name="正方形/長方形 413">
          <a:extLst>
            <a:ext uri="{FF2B5EF4-FFF2-40B4-BE49-F238E27FC236}">
              <a16:creationId xmlns:a16="http://schemas.microsoft.com/office/drawing/2014/main" id="{05C8A4AD-2D5C-471A-BF1D-B9E1E69D99A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5" name="正方形/長方形 414">
          <a:extLst>
            <a:ext uri="{FF2B5EF4-FFF2-40B4-BE49-F238E27FC236}">
              <a16:creationId xmlns:a16="http://schemas.microsoft.com/office/drawing/2014/main" id="{8C06E278-C86D-466B-9F6E-B8FB1A4ECD3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6" name="正方形/長方形 415">
          <a:extLst>
            <a:ext uri="{FF2B5EF4-FFF2-40B4-BE49-F238E27FC236}">
              <a16:creationId xmlns:a16="http://schemas.microsoft.com/office/drawing/2014/main" id="{B7A6A0B6-4907-4357-9280-57754E35F7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7" name="正方形/長方形 416">
          <a:extLst>
            <a:ext uri="{FF2B5EF4-FFF2-40B4-BE49-F238E27FC236}">
              <a16:creationId xmlns:a16="http://schemas.microsoft.com/office/drawing/2014/main" id="{58DFF918-0C45-405E-B940-1B652899916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8" name="テキスト ボックス 417">
          <a:extLst>
            <a:ext uri="{FF2B5EF4-FFF2-40B4-BE49-F238E27FC236}">
              <a16:creationId xmlns:a16="http://schemas.microsoft.com/office/drawing/2014/main" id="{B73C14C5-F1B1-4511-A87E-958692D5B4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9" name="直線コネクタ 418">
          <a:extLst>
            <a:ext uri="{FF2B5EF4-FFF2-40B4-BE49-F238E27FC236}">
              <a16:creationId xmlns:a16="http://schemas.microsoft.com/office/drawing/2014/main" id="{86C7E084-6165-4A49-A8B9-F69E51A0E5F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0" name="直線コネクタ 419">
          <a:extLst>
            <a:ext uri="{FF2B5EF4-FFF2-40B4-BE49-F238E27FC236}">
              <a16:creationId xmlns:a16="http://schemas.microsoft.com/office/drawing/2014/main" id="{D58879DC-B7DA-489C-BB13-E658B4FD2AD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1" name="テキスト ボックス 420">
          <a:extLst>
            <a:ext uri="{FF2B5EF4-FFF2-40B4-BE49-F238E27FC236}">
              <a16:creationId xmlns:a16="http://schemas.microsoft.com/office/drawing/2014/main" id="{3502F62E-D660-4EB2-A75B-7B9D7172A9B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2" name="直線コネクタ 421">
          <a:extLst>
            <a:ext uri="{FF2B5EF4-FFF2-40B4-BE49-F238E27FC236}">
              <a16:creationId xmlns:a16="http://schemas.microsoft.com/office/drawing/2014/main" id="{8581D166-C384-4EB8-93DD-F7803F21F33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3" name="テキスト ボックス 422">
          <a:extLst>
            <a:ext uri="{FF2B5EF4-FFF2-40B4-BE49-F238E27FC236}">
              <a16:creationId xmlns:a16="http://schemas.microsoft.com/office/drawing/2014/main" id="{9C40DDE2-7BAD-4395-8C7A-554CF505C07F}"/>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4" name="直線コネクタ 423">
          <a:extLst>
            <a:ext uri="{FF2B5EF4-FFF2-40B4-BE49-F238E27FC236}">
              <a16:creationId xmlns:a16="http://schemas.microsoft.com/office/drawing/2014/main" id="{279CE84D-48BF-45D0-939C-624C8422647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5" name="テキスト ボックス 424">
          <a:extLst>
            <a:ext uri="{FF2B5EF4-FFF2-40B4-BE49-F238E27FC236}">
              <a16:creationId xmlns:a16="http://schemas.microsoft.com/office/drawing/2014/main" id="{00D6604E-1F77-438A-913C-43FBCABBCA9B}"/>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6" name="直線コネクタ 425">
          <a:extLst>
            <a:ext uri="{FF2B5EF4-FFF2-40B4-BE49-F238E27FC236}">
              <a16:creationId xmlns:a16="http://schemas.microsoft.com/office/drawing/2014/main" id="{BBEB24DE-FA6C-436A-A50F-CA20F0DD34F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7" name="テキスト ボックス 426">
          <a:extLst>
            <a:ext uri="{FF2B5EF4-FFF2-40B4-BE49-F238E27FC236}">
              <a16:creationId xmlns:a16="http://schemas.microsoft.com/office/drawing/2014/main" id="{6EF2777F-1A88-4780-899D-5067A5057AE4}"/>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8" name="直線コネクタ 427">
          <a:extLst>
            <a:ext uri="{FF2B5EF4-FFF2-40B4-BE49-F238E27FC236}">
              <a16:creationId xmlns:a16="http://schemas.microsoft.com/office/drawing/2014/main" id="{6A797F93-7BB0-4EEE-B382-DF43CF9483B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9" name="テキスト ボックス 428">
          <a:extLst>
            <a:ext uri="{FF2B5EF4-FFF2-40B4-BE49-F238E27FC236}">
              <a16:creationId xmlns:a16="http://schemas.microsoft.com/office/drawing/2014/main" id="{249DFA64-3312-488C-A487-09083899110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0" name="直線コネクタ 429">
          <a:extLst>
            <a:ext uri="{FF2B5EF4-FFF2-40B4-BE49-F238E27FC236}">
              <a16:creationId xmlns:a16="http://schemas.microsoft.com/office/drawing/2014/main" id="{A88CFCDE-98B5-46CD-A3FC-7A0BDC2DAEF3}"/>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1" name="テキスト ボックス 430">
          <a:extLst>
            <a:ext uri="{FF2B5EF4-FFF2-40B4-BE49-F238E27FC236}">
              <a16:creationId xmlns:a16="http://schemas.microsoft.com/office/drawing/2014/main" id="{1C7B6924-4003-4596-9F98-2970FE5D93B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2" name="直線コネクタ 431">
          <a:extLst>
            <a:ext uri="{FF2B5EF4-FFF2-40B4-BE49-F238E27FC236}">
              <a16:creationId xmlns:a16="http://schemas.microsoft.com/office/drawing/2014/main" id="{39822506-0F08-4834-8D6B-17220B8B02C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3" name="テキスト ボックス 432">
          <a:extLst>
            <a:ext uri="{FF2B5EF4-FFF2-40B4-BE49-F238E27FC236}">
              <a16:creationId xmlns:a16="http://schemas.microsoft.com/office/drawing/2014/main" id="{CA6A41B0-7070-465B-A320-0A8A8F2DBF5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4" name="【認定こども園・幼稚園・保育所】&#10;一人当たり面積グラフ枠">
          <a:extLst>
            <a:ext uri="{FF2B5EF4-FFF2-40B4-BE49-F238E27FC236}">
              <a16:creationId xmlns:a16="http://schemas.microsoft.com/office/drawing/2014/main" id="{F066CCDA-C8F0-459D-83AB-0C06EDCF30A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35" name="直線コネクタ 434">
          <a:extLst>
            <a:ext uri="{FF2B5EF4-FFF2-40B4-BE49-F238E27FC236}">
              <a16:creationId xmlns:a16="http://schemas.microsoft.com/office/drawing/2014/main" id="{1A39F464-52A6-4F5C-A6D5-18A8204D4B61}"/>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36" name="【認定こども園・幼稚園・保育所】&#10;一人当たり面積最小値テキスト">
          <a:extLst>
            <a:ext uri="{FF2B5EF4-FFF2-40B4-BE49-F238E27FC236}">
              <a16:creationId xmlns:a16="http://schemas.microsoft.com/office/drawing/2014/main" id="{7EFD7318-285F-432E-993C-32EA87F7E91E}"/>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37" name="直線コネクタ 436">
          <a:extLst>
            <a:ext uri="{FF2B5EF4-FFF2-40B4-BE49-F238E27FC236}">
              <a16:creationId xmlns:a16="http://schemas.microsoft.com/office/drawing/2014/main" id="{C9C0A873-7EDB-426D-96CB-028A6DA06468}"/>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38" name="【認定こども園・幼稚園・保育所】&#10;一人当たり面積最大値テキスト">
          <a:extLst>
            <a:ext uri="{FF2B5EF4-FFF2-40B4-BE49-F238E27FC236}">
              <a16:creationId xmlns:a16="http://schemas.microsoft.com/office/drawing/2014/main" id="{7ED53D6A-0F93-4726-B0D5-169B2E88FA26}"/>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39" name="直線コネクタ 438">
          <a:extLst>
            <a:ext uri="{FF2B5EF4-FFF2-40B4-BE49-F238E27FC236}">
              <a16:creationId xmlns:a16="http://schemas.microsoft.com/office/drawing/2014/main" id="{3E317ED4-11FB-4A77-A9B4-41DEED61FCDA}"/>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440" name="【認定こども園・幼稚園・保育所】&#10;一人当たり面積平均値テキスト">
          <a:extLst>
            <a:ext uri="{FF2B5EF4-FFF2-40B4-BE49-F238E27FC236}">
              <a16:creationId xmlns:a16="http://schemas.microsoft.com/office/drawing/2014/main" id="{8D24C057-4F85-49FC-A914-B51F0E5BBB72}"/>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41" name="フローチャート: 判断 440">
          <a:extLst>
            <a:ext uri="{FF2B5EF4-FFF2-40B4-BE49-F238E27FC236}">
              <a16:creationId xmlns:a16="http://schemas.microsoft.com/office/drawing/2014/main" id="{D4BEE3F5-C903-44D5-B0B2-AF8EAD64714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42" name="フローチャート: 判断 441">
          <a:extLst>
            <a:ext uri="{FF2B5EF4-FFF2-40B4-BE49-F238E27FC236}">
              <a16:creationId xmlns:a16="http://schemas.microsoft.com/office/drawing/2014/main" id="{7039AA13-C37E-4E55-8507-3CF54A1C2232}"/>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43" name="フローチャート: 判断 442">
          <a:extLst>
            <a:ext uri="{FF2B5EF4-FFF2-40B4-BE49-F238E27FC236}">
              <a16:creationId xmlns:a16="http://schemas.microsoft.com/office/drawing/2014/main" id="{F9607D0A-4A20-4595-A244-229FF291CAB4}"/>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4" name="フローチャート: 判断 443">
          <a:extLst>
            <a:ext uri="{FF2B5EF4-FFF2-40B4-BE49-F238E27FC236}">
              <a16:creationId xmlns:a16="http://schemas.microsoft.com/office/drawing/2014/main" id="{0C92F318-4F6C-4FAA-A86D-747FD3EBF28D}"/>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45" name="フローチャート: 判断 444">
          <a:extLst>
            <a:ext uri="{FF2B5EF4-FFF2-40B4-BE49-F238E27FC236}">
              <a16:creationId xmlns:a16="http://schemas.microsoft.com/office/drawing/2014/main" id="{5FBCA62B-544F-468C-8058-E2ECE725E03E}"/>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22569C24-1039-421B-B95D-F73E587F2D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5B3B0467-20F3-4A44-8D76-F5C31AAB5CE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E4FF9FC4-CDA3-407E-B627-75A04CFBDF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DAC2A1E-520F-4CB2-9DEB-4EB6E6FAF2D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9B682780-275A-4C27-8B0A-5AF89491CC0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451" name="楕円 450">
          <a:extLst>
            <a:ext uri="{FF2B5EF4-FFF2-40B4-BE49-F238E27FC236}">
              <a16:creationId xmlns:a16="http://schemas.microsoft.com/office/drawing/2014/main" id="{84AFD556-516C-472F-9359-76F90B4BF8AB}"/>
            </a:ext>
          </a:extLst>
        </xdr:cNvPr>
        <xdr:cNvSpPr/>
      </xdr:nvSpPr>
      <xdr:spPr>
        <a:xfrm>
          <a:off x="221107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11992</xdr:rowOff>
    </xdr:from>
    <xdr:ext cx="469744" cy="259045"/>
    <xdr:sp macro="" textlink="">
      <xdr:nvSpPr>
        <xdr:cNvPr id="452" name="【認定こども園・幼稚園・保育所】&#10;一人当たり面積該当値テキスト">
          <a:extLst>
            <a:ext uri="{FF2B5EF4-FFF2-40B4-BE49-F238E27FC236}">
              <a16:creationId xmlns:a16="http://schemas.microsoft.com/office/drawing/2014/main" id="{A1B2380E-7BB7-4824-B00D-E7F12B26696F}"/>
            </a:ext>
          </a:extLst>
        </xdr:cNvPr>
        <xdr:cNvSpPr txBox="1"/>
      </xdr:nvSpPr>
      <xdr:spPr>
        <a:xfrm>
          <a:off x="22199600" y="66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43362</xdr:rowOff>
    </xdr:from>
    <xdr:to>
      <xdr:col>112</xdr:col>
      <xdr:colOff>38100</xdr:colOff>
      <xdr:row>39</xdr:row>
      <xdr:rowOff>144962</xdr:rowOff>
    </xdr:to>
    <xdr:sp macro="" textlink="">
      <xdr:nvSpPr>
        <xdr:cNvPr id="453" name="楕円 452">
          <a:extLst>
            <a:ext uri="{FF2B5EF4-FFF2-40B4-BE49-F238E27FC236}">
              <a16:creationId xmlns:a16="http://schemas.microsoft.com/office/drawing/2014/main" id="{C061D17C-3943-41E2-A963-CF2D6E1F5C4A}"/>
            </a:ext>
          </a:extLst>
        </xdr:cNvPr>
        <xdr:cNvSpPr/>
      </xdr:nvSpPr>
      <xdr:spPr>
        <a:xfrm>
          <a:off x="21272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84365</xdr:rowOff>
    </xdr:from>
    <xdr:to>
      <xdr:col>116</xdr:col>
      <xdr:colOff>63500</xdr:colOff>
      <xdr:row>39</xdr:row>
      <xdr:rowOff>94162</xdr:rowOff>
    </xdr:to>
    <xdr:cxnSp macro="">
      <xdr:nvCxnSpPr>
        <xdr:cNvPr id="454" name="直線コネクタ 453">
          <a:extLst>
            <a:ext uri="{FF2B5EF4-FFF2-40B4-BE49-F238E27FC236}">
              <a16:creationId xmlns:a16="http://schemas.microsoft.com/office/drawing/2014/main" id="{028814C7-06E2-4487-90B2-BB60163E5E9E}"/>
            </a:ext>
          </a:extLst>
        </xdr:cNvPr>
        <xdr:cNvCxnSpPr/>
      </xdr:nvCxnSpPr>
      <xdr:spPr>
        <a:xfrm flipV="1">
          <a:off x="21323300" y="6770915"/>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107043</xdr:rowOff>
    </xdr:from>
    <xdr:to>
      <xdr:col>107</xdr:col>
      <xdr:colOff>101600</xdr:colOff>
      <xdr:row>39</xdr:row>
      <xdr:rowOff>37193</xdr:rowOff>
    </xdr:to>
    <xdr:sp macro="" textlink="">
      <xdr:nvSpPr>
        <xdr:cNvPr id="455" name="楕円 454">
          <a:extLst>
            <a:ext uri="{FF2B5EF4-FFF2-40B4-BE49-F238E27FC236}">
              <a16:creationId xmlns:a16="http://schemas.microsoft.com/office/drawing/2014/main" id="{7828B69E-1C5D-4DBA-ADBA-28159A5E4EDA}"/>
            </a:ext>
          </a:extLst>
        </xdr:cNvPr>
        <xdr:cNvSpPr/>
      </xdr:nvSpPr>
      <xdr:spPr>
        <a:xfrm>
          <a:off x="20383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157843</xdr:rowOff>
    </xdr:from>
    <xdr:to>
      <xdr:col>111</xdr:col>
      <xdr:colOff>177800</xdr:colOff>
      <xdr:row>39</xdr:row>
      <xdr:rowOff>94162</xdr:rowOff>
    </xdr:to>
    <xdr:cxnSp macro="">
      <xdr:nvCxnSpPr>
        <xdr:cNvPr id="456" name="直線コネクタ 455">
          <a:extLst>
            <a:ext uri="{FF2B5EF4-FFF2-40B4-BE49-F238E27FC236}">
              <a16:creationId xmlns:a16="http://schemas.microsoft.com/office/drawing/2014/main" id="{E2FCBC7B-EC22-4515-8CA4-9FFDC174AF4D}"/>
            </a:ext>
          </a:extLst>
        </xdr:cNvPr>
        <xdr:cNvCxnSpPr/>
      </xdr:nvCxnSpPr>
      <xdr:spPr>
        <a:xfrm>
          <a:off x="20434300" y="66729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39024</xdr:rowOff>
    </xdr:from>
    <xdr:ext cx="469744" cy="259045"/>
    <xdr:sp macro="" textlink="">
      <xdr:nvSpPr>
        <xdr:cNvPr id="457" name="n_1aveValue【認定こども園・幼稚園・保育所】&#10;一人当たり面積">
          <a:extLst>
            <a:ext uri="{FF2B5EF4-FFF2-40B4-BE49-F238E27FC236}">
              <a16:creationId xmlns:a16="http://schemas.microsoft.com/office/drawing/2014/main" id="{ADCC8121-70A6-472C-97BE-6F7E7BEEF70C}"/>
            </a:ext>
          </a:extLst>
        </xdr:cNvPr>
        <xdr:cNvSpPr txBox="1"/>
      </xdr:nvSpPr>
      <xdr:spPr>
        <a:xfrm>
          <a:off x="210757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35758</xdr:rowOff>
    </xdr:from>
    <xdr:ext cx="469744" cy="259045"/>
    <xdr:sp macro="" textlink="">
      <xdr:nvSpPr>
        <xdr:cNvPr id="458" name="n_2aveValue【認定こども園・幼稚園・保育所】&#10;一人当たり面積">
          <a:extLst>
            <a:ext uri="{FF2B5EF4-FFF2-40B4-BE49-F238E27FC236}">
              <a16:creationId xmlns:a16="http://schemas.microsoft.com/office/drawing/2014/main" id="{DA1149E4-EB26-4B62-B355-8774C40A0DAC}"/>
            </a:ext>
          </a:extLst>
        </xdr:cNvPr>
        <xdr:cNvSpPr txBox="1"/>
      </xdr:nvSpPr>
      <xdr:spPr>
        <a:xfrm>
          <a:off x="20199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59" name="n_3aveValue【認定こども園・幼稚園・保育所】&#10;一人当たり面積">
          <a:extLst>
            <a:ext uri="{FF2B5EF4-FFF2-40B4-BE49-F238E27FC236}">
              <a16:creationId xmlns:a16="http://schemas.microsoft.com/office/drawing/2014/main" id="{F2FD0F87-7BC9-4D5C-9DAF-7A0A7C9BB188}"/>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60" name="n_4aveValue【認定こども園・幼稚園・保育所】&#10;一人当たり面積">
          <a:extLst>
            <a:ext uri="{FF2B5EF4-FFF2-40B4-BE49-F238E27FC236}">
              <a16:creationId xmlns:a16="http://schemas.microsoft.com/office/drawing/2014/main" id="{6DC3A688-6F7E-45A8-A5FD-40BDC8691E7F}"/>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136089</xdr:rowOff>
    </xdr:from>
    <xdr:ext cx="469744" cy="259045"/>
    <xdr:sp macro="" textlink="">
      <xdr:nvSpPr>
        <xdr:cNvPr id="461" name="n_1mainValue【認定こども園・幼稚園・保育所】&#10;一人当たり面積">
          <a:extLst>
            <a:ext uri="{FF2B5EF4-FFF2-40B4-BE49-F238E27FC236}">
              <a16:creationId xmlns:a16="http://schemas.microsoft.com/office/drawing/2014/main" id="{CFCCBE86-B446-4782-9632-35F022B80F80}"/>
            </a:ext>
          </a:extLst>
        </xdr:cNvPr>
        <xdr:cNvSpPr txBox="1"/>
      </xdr:nvSpPr>
      <xdr:spPr>
        <a:xfrm>
          <a:off x="210757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28320</xdr:rowOff>
    </xdr:from>
    <xdr:ext cx="469744" cy="259045"/>
    <xdr:sp macro="" textlink="">
      <xdr:nvSpPr>
        <xdr:cNvPr id="462" name="n_2mainValue【認定こども園・幼稚園・保育所】&#10;一人当たり面積">
          <a:extLst>
            <a:ext uri="{FF2B5EF4-FFF2-40B4-BE49-F238E27FC236}">
              <a16:creationId xmlns:a16="http://schemas.microsoft.com/office/drawing/2014/main" id="{F5A2906F-8FCA-4836-A485-EB993D5C27DD}"/>
            </a:ext>
          </a:extLst>
        </xdr:cNvPr>
        <xdr:cNvSpPr txBox="1"/>
      </xdr:nvSpPr>
      <xdr:spPr>
        <a:xfrm>
          <a:off x="20199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3" name="正方形/長方形 462">
          <a:extLst>
            <a:ext uri="{FF2B5EF4-FFF2-40B4-BE49-F238E27FC236}">
              <a16:creationId xmlns:a16="http://schemas.microsoft.com/office/drawing/2014/main" id="{5518302F-33FC-40FB-BCF8-D049210F95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4" name="正方形/長方形 463">
          <a:extLst>
            <a:ext uri="{FF2B5EF4-FFF2-40B4-BE49-F238E27FC236}">
              <a16:creationId xmlns:a16="http://schemas.microsoft.com/office/drawing/2014/main" id="{E02B4B19-E4C9-41B4-9B83-77B731309E0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5" name="正方形/長方形 464">
          <a:extLst>
            <a:ext uri="{FF2B5EF4-FFF2-40B4-BE49-F238E27FC236}">
              <a16:creationId xmlns:a16="http://schemas.microsoft.com/office/drawing/2014/main" id="{A76ADF72-4CEA-449A-9F14-8049456DC91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6" name="正方形/長方形 465">
          <a:extLst>
            <a:ext uri="{FF2B5EF4-FFF2-40B4-BE49-F238E27FC236}">
              <a16:creationId xmlns:a16="http://schemas.microsoft.com/office/drawing/2014/main" id="{022FDA4A-6C1B-4062-A2F0-94B20C950C5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7" name="正方形/長方形 466">
          <a:extLst>
            <a:ext uri="{FF2B5EF4-FFF2-40B4-BE49-F238E27FC236}">
              <a16:creationId xmlns:a16="http://schemas.microsoft.com/office/drawing/2014/main" id="{2D977616-86A7-40A7-A837-58B11A0E16A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8" name="正方形/長方形 467">
          <a:extLst>
            <a:ext uri="{FF2B5EF4-FFF2-40B4-BE49-F238E27FC236}">
              <a16:creationId xmlns:a16="http://schemas.microsoft.com/office/drawing/2014/main" id="{DA079AE6-A911-4AC3-87F4-A9D1D568C73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9" name="正方形/長方形 468">
          <a:extLst>
            <a:ext uri="{FF2B5EF4-FFF2-40B4-BE49-F238E27FC236}">
              <a16:creationId xmlns:a16="http://schemas.microsoft.com/office/drawing/2014/main" id="{1B394DEA-CEC3-490F-BC9B-4AC274D6436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0" name="正方形/長方形 469">
          <a:extLst>
            <a:ext uri="{FF2B5EF4-FFF2-40B4-BE49-F238E27FC236}">
              <a16:creationId xmlns:a16="http://schemas.microsoft.com/office/drawing/2014/main" id="{9CE73787-C598-488F-B771-EBD55A399B5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1" name="テキスト ボックス 470">
          <a:extLst>
            <a:ext uri="{FF2B5EF4-FFF2-40B4-BE49-F238E27FC236}">
              <a16:creationId xmlns:a16="http://schemas.microsoft.com/office/drawing/2014/main" id="{AE01FDC3-1F8A-426D-97B0-119D5B4EE23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2" name="直線コネクタ 471">
          <a:extLst>
            <a:ext uri="{FF2B5EF4-FFF2-40B4-BE49-F238E27FC236}">
              <a16:creationId xmlns:a16="http://schemas.microsoft.com/office/drawing/2014/main" id="{7EBE2DBE-1EDB-48AD-B5DE-960F909FBD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3" name="テキスト ボックス 472">
          <a:extLst>
            <a:ext uri="{FF2B5EF4-FFF2-40B4-BE49-F238E27FC236}">
              <a16:creationId xmlns:a16="http://schemas.microsoft.com/office/drawing/2014/main" id="{A2841341-C0F3-4DCA-A28B-1E60174D8EE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474" name="直線コネクタ 473">
          <a:extLst>
            <a:ext uri="{FF2B5EF4-FFF2-40B4-BE49-F238E27FC236}">
              <a16:creationId xmlns:a16="http://schemas.microsoft.com/office/drawing/2014/main" id="{460470F1-D635-47E9-AC5C-7C6EC2E0F638}"/>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475" name="テキスト ボックス 474">
          <a:extLst>
            <a:ext uri="{FF2B5EF4-FFF2-40B4-BE49-F238E27FC236}">
              <a16:creationId xmlns:a16="http://schemas.microsoft.com/office/drawing/2014/main" id="{E251A84C-1CAA-48D0-838D-B2AC557E76A1}"/>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76" name="直線コネクタ 475">
          <a:extLst>
            <a:ext uri="{FF2B5EF4-FFF2-40B4-BE49-F238E27FC236}">
              <a16:creationId xmlns:a16="http://schemas.microsoft.com/office/drawing/2014/main" id="{201F4B48-9210-4B40-A7BD-FC0EB43C758E}"/>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77" name="テキスト ボックス 476">
          <a:extLst>
            <a:ext uri="{FF2B5EF4-FFF2-40B4-BE49-F238E27FC236}">
              <a16:creationId xmlns:a16="http://schemas.microsoft.com/office/drawing/2014/main" id="{581475D0-64B1-41A2-B603-FC0377823615}"/>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478" name="直線コネクタ 477">
          <a:extLst>
            <a:ext uri="{FF2B5EF4-FFF2-40B4-BE49-F238E27FC236}">
              <a16:creationId xmlns:a16="http://schemas.microsoft.com/office/drawing/2014/main" id="{B804FCFB-7A5E-409A-B226-3AC291C87379}"/>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479" name="テキスト ボックス 478">
          <a:extLst>
            <a:ext uri="{FF2B5EF4-FFF2-40B4-BE49-F238E27FC236}">
              <a16:creationId xmlns:a16="http://schemas.microsoft.com/office/drawing/2014/main" id="{1E2BA89A-4DFF-47BF-91C6-1E3FE419D239}"/>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a:extLst>
            <a:ext uri="{FF2B5EF4-FFF2-40B4-BE49-F238E27FC236}">
              <a16:creationId xmlns:a16="http://schemas.microsoft.com/office/drawing/2014/main" id="{AC730266-1A17-4212-AB80-D66674CDA12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a:extLst>
            <a:ext uri="{FF2B5EF4-FFF2-40B4-BE49-F238E27FC236}">
              <a16:creationId xmlns:a16="http://schemas.microsoft.com/office/drawing/2014/main" id="{72FE775A-2C83-466C-816A-C345EB1F99E5}"/>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482" name="直線コネクタ 481">
          <a:extLst>
            <a:ext uri="{FF2B5EF4-FFF2-40B4-BE49-F238E27FC236}">
              <a16:creationId xmlns:a16="http://schemas.microsoft.com/office/drawing/2014/main" id="{EEA918F7-167F-4F96-A9DB-D325818364FD}"/>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483" name="テキスト ボックス 482">
          <a:extLst>
            <a:ext uri="{FF2B5EF4-FFF2-40B4-BE49-F238E27FC236}">
              <a16:creationId xmlns:a16="http://schemas.microsoft.com/office/drawing/2014/main" id="{BB3A4F06-45DB-4871-B95B-BB0673AABF36}"/>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84" name="直線コネクタ 483">
          <a:extLst>
            <a:ext uri="{FF2B5EF4-FFF2-40B4-BE49-F238E27FC236}">
              <a16:creationId xmlns:a16="http://schemas.microsoft.com/office/drawing/2014/main" id="{7C7FD7D4-D720-42B0-A3F6-7F89DB3A53D4}"/>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85" name="テキスト ボックス 484">
          <a:extLst>
            <a:ext uri="{FF2B5EF4-FFF2-40B4-BE49-F238E27FC236}">
              <a16:creationId xmlns:a16="http://schemas.microsoft.com/office/drawing/2014/main" id="{BD52C73B-10CD-4DE9-A437-A2F98B0FDFEE}"/>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486" name="直線コネクタ 485">
          <a:extLst>
            <a:ext uri="{FF2B5EF4-FFF2-40B4-BE49-F238E27FC236}">
              <a16:creationId xmlns:a16="http://schemas.microsoft.com/office/drawing/2014/main" id="{68B87054-FF1C-4165-AF06-FB739D3CF37F}"/>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487" name="テキスト ボックス 486">
          <a:extLst>
            <a:ext uri="{FF2B5EF4-FFF2-40B4-BE49-F238E27FC236}">
              <a16:creationId xmlns:a16="http://schemas.microsoft.com/office/drawing/2014/main" id="{DF078E29-1D80-458F-AB11-925F5672E45A}"/>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a:extLst>
            <a:ext uri="{FF2B5EF4-FFF2-40B4-BE49-F238E27FC236}">
              <a16:creationId xmlns:a16="http://schemas.microsoft.com/office/drawing/2014/main" id="{935BCE52-FC2C-4253-8696-FEC9FCC8CE4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9" name="テキスト ボックス 488">
          <a:extLst>
            <a:ext uri="{FF2B5EF4-FFF2-40B4-BE49-F238E27FC236}">
              <a16:creationId xmlns:a16="http://schemas.microsoft.com/office/drawing/2014/main" id="{53EBAE6B-B30B-497D-8AE1-C9055248F8F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a:extLst>
            <a:ext uri="{FF2B5EF4-FFF2-40B4-BE49-F238E27FC236}">
              <a16:creationId xmlns:a16="http://schemas.microsoft.com/office/drawing/2014/main" id="{4264F438-7516-4016-A55B-6376DCF48EF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94297</xdr:rowOff>
    </xdr:from>
    <xdr:to>
      <xdr:col>85</xdr:col>
      <xdr:colOff>126364</xdr:colOff>
      <xdr:row>64</xdr:row>
      <xdr:rowOff>45720</xdr:rowOff>
    </xdr:to>
    <xdr:cxnSp macro="">
      <xdr:nvCxnSpPr>
        <xdr:cNvPr id="491" name="直線コネクタ 490">
          <a:extLst>
            <a:ext uri="{FF2B5EF4-FFF2-40B4-BE49-F238E27FC236}">
              <a16:creationId xmlns:a16="http://schemas.microsoft.com/office/drawing/2014/main" id="{B62957E5-06F3-4720-B564-10F6115FD34B}"/>
            </a:ext>
          </a:extLst>
        </xdr:cNvPr>
        <xdr:cNvCxnSpPr/>
      </xdr:nvCxnSpPr>
      <xdr:spPr>
        <a:xfrm flipV="1">
          <a:off x="16318864" y="9695497"/>
          <a:ext cx="0" cy="1323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492" name="【学校施設】&#10;有形固定資産減価償却率最小値テキスト">
          <a:extLst>
            <a:ext uri="{FF2B5EF4-FFF2-40B4-BE49-F238E27FC236}">
              <a16:creationId xmlns:a16="http://schemas.microsoft.com/office/drawing/2014/main" id="{777BFF09-BF0E-4EA5-98A3-71698402E8DC}"/>
            </a:ext>
          </a:extLst>
        </xdr:cNvPr>
        <xdr:cNvSpPr txBox="1"/>
      </xdr:nvSpPr>
      <xdr:spPr>
        <a:xfrm>
          <a:off x="16357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493" name="直線コネクタ 492">
          <a:extLst>
            <a:ext uri="{FF2B5EF4-FFF2-40B4-BE49-F238E27FC236}">
              <a16:creationId xmlns:a16="http://schemas.microsoft.com/office/drawing/2014/main" id="{B6B97E8B-63BB-452D-8E76-B4300CFC4C44}"/>
            </a:ext>
          </a:extLst>
        </xdr:cNvPr>
        <xdr:cNvCxnSpPr/>
      </xdr:nvCxnSpPr>
      <xdr:spPr>
        <a:xfrm>
          <a:off x="16230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40974</xdr:rowOff>
    </xdr:from>
    <xdr:ext cx="405111" cy="259045"/>
    <xdr:sp macro="" textlink="">
      <xdr:nvSpPr>
        <xdr:cNvPr id="494" name="【学校施設】&#10;有形固定資産減価償却率最大値テキスト">
          <a:extLst>
            <a:ext uri="{FF2B5EF4-FFF2-40B4-BE49-F238E27FC236}">
              <a16:creationId xmlns:a16="http://schemas.microsoft.com/office/drawing/2014/main" id="{D1B4DB23-8F88-496F-A4D9-8179C4FDCD00}"/>
            </a:ext>
          </a:extLst>
        </xdr:cNvPr>
        <xdr:cNvSpPr txBox="1"/>
      </xdr:nvSpPr>
      <xdr:spPr>
        <a:xfrm>
          <a:off x="16357600" y="947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94297</xdr:rowOff>
    </xdr:from>
    <xdr:to>
      <xdr:col>86</xdr:col>
      <xdr:colOff>25400</xdr:colOff>
      <xdr:row>56</xdr:row>
      <xdr:rowOff>94297</xdr:rowOff>
    </xdr:to>
    <xdr:cxnSp macro="">
      <xdr:nvCxnSpPr>
        <xdr:cNvPr id="495" name="直線コネクタ 494">
          <a:extLst>
            <a:ext uri="{FF2B5EF4-FFF2-40B4-BE49-F238E27FC236}">
              <a16:creationId xmlns:a16="http://schemas.microsoft.com/office/drawing/2014/main" id="{000E5267-36AF-4CFE-A4C4-698D7F850E3E}"/>
            </a:ext>
          </a:extLst>
        </xdr:cNvPr>
        <xdr:cNvCxnSpPr/>
      </xdr:nvCxnSpPr>
      <xdr:spPr>
        <a:xfrm>
          <a:off x="16230600" y="9695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124795</xdr:rowOff>
    </xdr:from>
    <xdr:ext cx="405111" cy="259045"/>
    <xdr:sp macro="" textlink="">
      <xdr:nvSpPr>
        <xdr:cNvPr id="496" name="【学校施設】&#10;有形固定資産減価償却率平均値テキスト">
          <a:extLst>
            <a:ext uri="{FF2B5EF4-FFF2-40B4-BE49-F238E27FC236}">
              <a16:creationId xmlns:a16="http://schemas.microsoft.com/office/drawing/2014/main" id="{01C62F10-8637-46DF-A228-8BA83C22E21D}"/>
            </a:ext>
          </a:extLst>
        </xdr:cNvPr>
        <xdr:cNvSpPr txBox="1"/>
      </xdr:nvSpPr>
      <xdr:spPr>
        <a:xfrm>
          <a:off x="16357600" y="10240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146368</xdr:rowOff>
    </xdr:from>
    <xdr:to>
      <xdr:col>85</xdr:col>
      <xdr:colOff>177800</xdr:colOff>
      <xdr:row>60</xdr:row>
      <xdr:rowOff>76518</xdr:rowOff>
    </xdr:to>
    <xdr:sp macro="" textlink="">
      <xdr:nvSpPr>
        <xdr:cNvPr id="497" name="フローチャート: 判断 496">
          <a:extLst>
            <a:ext uri="{FF2B5EF4-FFF2-40B4-BE49-F238E27FC236}">
              <a16:creationId xmlns:a16="http://schemas.microsoft.com/office/drawing/2014/main" id="{40A4E7BD-1752-43E6-BBD4-97252BAAD00E}"/>
            </a:ext>
          </a:extLst>
        </xdr:cNvPr>
        <xdr:cNvSpPr/>
      </xdr:nvSpPr>
      <xdr:spPr>
        <a:xfrm>
          <a:off x="16268700" y="102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160655</xdr:rowOff>
    </xdr:from>
    <xdr:to>
      <xdr:col>81</xdr:col>
      <xdr:colOff>101600</xdr:colOff>
      <xdr:row>60</xdr:row>
      <xdr:rowOff>90805</xdr:rowOff>
    </xdr:to>
    <xdr:sp macro="" textlink="">
      <xdr:nvSpPr>
        <xdr:cNvPr id="498" name="フローチャート: 判断 497">
          <a:extLst>
            <a:ext uri="{FF2B5EF4-FFF2-40B4-BE49-F238E27FC236}">
              <a16:creationId xmlns:a16="http://schemas.microsoft.com/office/drawing/2014/main" id="{F78F9ABC-35A4-448B-9EA8-DD8EF94814BC}"/>
            </a:ext>
          </a:extLst>
        </xdr:cNvPr>
        <xdr:cNvSpPr/>
      </xdr:nvSpPr>
      <xdr:spPr>
        <a:xfrm>
          <a:off x="154305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94932</xdr:rowOff>
    </xdr:from>
    <xdr:to>
      <xdr:col>76</xdr:col>
      <xdr:colOff>165100</xdr:colOff>
      <xdr:row>60</xdr:row>
      <xdr:rowOff>25082</xdr:rowOff>
    </xdr:to>
    <xdr:sp macro="" textlink="">
      <xdr:nvSpPr>
        <xdr:cNvPr id="499" name="フローチャート: 判断 498">
          <a:extLst>
            <a:ext uri="{FF2B5EF4-FFF2-40B4-BE49-F238E27FC236}">
              <a16:creationId xmlns:a16="http://schemas.microsoft.com/office/drawing/2014/main" id="{D31222B3-A532-47BE-862E-88E149135981}"/>
            </a:ext>
          </a:extLst>
        </xdr:cNvPr>
        <xdr:cNvSpPr/>
      </xdr:nvSpPr>
      <xdr:spPr>
        <a:xfrm>
          <a:off x="14541500" y="1021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72072</xdr:rowOff>
    </xdr:from>
    <xdr:to>
      <xdr:col>72</xdr:col>
      <xdr:colOff>38100</xdr:colOff>
      <xdr:row>60</xdr:row>
      <xdr:rowOff>2222</xdr:rowOff>
    </xdr:to>
    <xdr:sp macro="" textlink="">
      <xdr:nvSpPr>
        <xdr:cNvPr id="500" name="フローチャート: 判断 499">
          <a:extLst>
            <a:ext uri="{FF2B5EF4-FFF2-40B4-BE49-F238E27FC236}">
              <a16:creationId xmlns:a16="http://schemas.microsoft.com/office/drawing/2014/main" id="{2350CBB7-9F39-4343-820C-AF47EA648107}"/>
            </a:ext>
          </a:extLst>
        </xdr:cNvPr>
        <xdr:cNvSpPr/>
      </xdr:nvSpPr>
      <xdr:spPr>
        <a:xfrm>
          <a:off x="13652500" y="101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01" name="フローチャート: 判断 500">
          <a:extLst>
            <a:ext uri="{FF2B5EF4-FFF2-40B4-BE49-F238E27FC236}">
              <a16:creationId xmlns:a16="http://schemas.microsoft.com/office/drawing/2014/main" id="{13C434A4-581B-4904-A243-2D1955356A13}"/>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F1A6E80C-46E9-448F-BE89-95B3D1DC27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A437FFC5-C1A0-4ED0-AB3C-F7CC995A92A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0ED8F1F-0799-44F0-92E3-CD57B21190F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B0B244D-FCD5-4ABC-9B03-C90DBB554AB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23A0099-4EBD-4854-84CF-4498563019E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43497</xdr:rowOff>
    </xdr:from>
    <xdr:to>
      <xdr:col>85</xdr:col>
      <xdr:colOff>177800</xdr:colOff>
      <xdr:row>56</xdr:row>
      <xdr:rowOff>145097</xdr:rowOff>
    </xdr:to>
    <xdr:sp macro="" textlink="">
      <xdr:nvSpPr>
        <xdr:cNvPr id="507" name="楕円 506">
          <a:extLst>
            <a:ext uri="{FF2B5EF4-FFF2-40B4-BE49-F238E27FC236}">
              <a16:creationId xmlns:a16="http://schemas.microsoft.com/office/drawing/2014/main" id="{2E1B5FE2-BE0D-42C8-A6C9-0C55F4BEE48D}"/>
            </a:ext>
          </a:extLst>
        </xdr:cNvPr>
        <xdr:cNvSpPr/>
      </xdr:nvSpPr>
      <xdr:spPr>
        <a:xfrm>
          <a:off x="16268700" y="96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167974</xdr:rowOff>
    </xdr:from>
    <xdr:ext cx="405111" cy="259045"/>
    <xdr:sp macro="" textlink="">
      <xdr:nvSpPr>
        <xdr:cNvPr id="508" name="【学校施設】&#10;有形固定資産減価償却率該当値テキスト">
          <a:extLst>
            <a:ext uri="{FF2B5EF4-FFF2-40B4-BE49-F238E27FC236}">
              <a16:creationId xmlns:a16="http://schemas.microsoft.com/office/drawing/2014/main" id="{CD181F36-AF5F-4328-A107-906CB07FAB46}"/>
            </a:ext>
          </a:extLst>
        </xdr:cNvPr>
        <xdr:cNvSpPr txBox="1"/>
      </xdr:nvSpPr>
      <xdr:spPr>
        <a:xfrm>
          <a:off x="16357600" y="959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163513</xdr:rowOff>
    </xdr:from>
    <xdr:to>
      <xdr:col>81</xdr:col>
      <xdr:colOff>101600</xdr:colOff>
      <xdr:row>56</xdr:row>
      <xdr:rowOff>93663</xdr:rowOff>
    </xdr:to>
    <xdr:sp macro="" textlink="">
      <xdr:nvSpPr>
        <xdr:cNvPr id="509" name="楕円 508">
          <a:extLst>
            <a:ext uri="{FF2B5EF4-FFF2-40B4-BE49-F238E27FC236}">
              <a16:creationId xmlns:a16="http://schemas.microsoft.com/office/drawing/2014/main" id="{752FCE24-C295-4543-963E-31E03A265C06}"/>
            </a:ext>
          </a:extLst>
        </xdr:cNvPr>
        <xdr:cNvSpPr/>
      </xdr:nvSpPr>
      <xdr:spPr>
        <a:xfrm>
          <a:off x="15430500" y="95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42863</xdr:rowOff>
    </xdr:from>
    <xdr:to>
      <xdr:col>85</xdr:col>
      <xdr:colOff>127000</xdr:colOff>
      <xdr:row>56</xdr:row>
      <xdr:rowOff>94297</xdr:rowOff>
    </xdr:to>
    <xdr:cxnSp macro="">
      <xdr:nvCxnSpPr>
        <xdr:cNvPr id="510" name="直線コネクタ 509">
          <a:extLst>
            <a:ext uri="{FF2B5EF4-FFF2-40B4-BE49-F238E27FC236}">
              <a16:creationId xmlns:a16="http://schemas.microsoft.com/office/drawing/2014/main" id="{CFBED101-53E7-4C36-BC46-50A838BF3C60}"/>
            </a:ext>
          </a:extLst>
        </xdr:cNvPr>
        <xdr:cNvCxnSpPr/>
      </xdr:nvCxnSpPr>
      <xdr:spPr>
        <a:xfrm>
          <a:off x="15481300" y="9644063"/>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112078</xdr:rowOff>
    </xdr:from>
    <xdr:to>
      <xdr:col>76</xdr:col>
      <xdr:colOff>165100</xdr:colOff>
      <xdr:row>56</xdr:row>
      <xdr:rowOff>42228</xdr:rowOff>
    </xdr:to>
    <xdr:sp macro="" textlink="">
      <xdr:nvSpPr>
        <xdr:cNvPr id="511" name="楕円 510">
          <a:extLst>
            <a:ext uri="{FF2B5EF4-FFF2-40B4-BE49-F238E27FC236}">
              <a16:creationId xmlns:a16="http://schemas.microsoft.com/office/drawing/2014/main" id="{E9C61F39-0508-49F8-B6B1-D370F006DC0D}"/>
            </a:ext>
          </a:extLst>
        </xdr:cNvPr>
        <xdr:cNvSpPr/>
      </xdr:nvSpPr>
      <xdr:spPr>
        <a:xfrm>
          <a:off x="14541500" y="95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162878</xdr:rowOff>
    </xdr:from>
    <xdr:to>
      <xdr:col>81</xdr:col>
      <xdr:colOff>50800</xdr:colOff>
      <xdr:row>56</xdr:row>
      <xdr:rowOff>42863</xdr:rowOff>
    </xdr:to>
    <xdr:cxnSp macro="">
      <xdr:nvCxnSpPr>
        <xdr:cNvPr id="512" name="直線コネクタ 511">
          <a:extLst>
            <a:ext uri="{FF2B5EF4-FFF2-40B4-BE49-F238E27FC236}">
              <a16:creationId xmlns:a16="http://schemas.microsoft.com/office/drawing/2014/main" id="{1209EC59-7CE5-4038-90CB-039EA1EB53C0}"/>
            </a:ext>
          </a:extLst>
        </xdr:cNvPr>
        <xdr:cNvCxnSpPr/>
      </xdr:nvCxnSpPr>
      <xdr:spPr>
        <a:xfrm>
          <a:off x="14592300" y="9592628"/>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81932</xdr:rowOff>
    </xdr:from>
    <xdr:ext cx="405111" cy="259045"/>
    <xdr:sp macro="" textlink="">
      <xdr:nvSpPr>
        <xdr:cNvPr id="513" name="n_1aveValue【学校施設】&#10;有形固定資産減価償却率">
          <a:extLst>
            <a:ext uri="{FF2B5EF4-FFF2-40B4-BE49-F238E27FC236}">
              <a16:creationId xmlns:a16="http://schemas.microsoft.com/office/drawing/2014/main" id="{9BE65589-0731-4D4F-B330-896A042E1F04}"/>
            </a:ext>
          </a:extLst>
        </xdr:cNvPr>
        <xdr:cNvSpPr txBox="1"/>
      </xdr:nvSpPr>
      <xdr:spPr>
        <a:xfrm>
          <a:off x="152660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16209</xdr:rowOff>
    </xdr:from>
    <xdr:ext cx="405111" cy="259045"/>
    <xdr:sp macro="" textlink="">
      <xdr:nvSpPr>
        <xdr:cNvPr id="514" name="n_2aveValue【学校施設】&#10;有形固定資産減価償却率">
          <a:extLst>
            <a:ext uri="{FF2B5EF4-FFF2-40B4-BE49-F238E27FC236}">
              <a16:creationId xmlns:a16="http://schemas.microsoft.com/office/drawing/2014/main" id="{E4973DF9-6646-453D-9176-47BC39480BAB}"/>
            </a:ext>
          </a:extLst>
        </xdr:cNvPr>
        <xdr:cNvSpPr txBox="1"/>
      </xdr:nvSpPr>
      <xdr:spPr>
        <a:xfrm>
          <a:off x="14389744" y="10303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18749</xdr:rowOff>
    </xdr:from>
    <xdr:ext cx="405111" cy="259045"/>
    <xdr:sp macro="" textlink="">
      <xdr:nvSpPr>
        <xdr:cNvPr id="515" name="n_3aveValue【学校施設】&#10;有形固定資産減価償却率">
          <a:extLst>
            <a:ext uri="{FF2B5EF4-FFF2-40B4-BE49-F238E27FC236}">
              <a16:creationId xmlns:a16="http://schemas.microsoft.com/office/drawing/2014/main" id="{325918F3-9537-40A7-A5FC-A4DFF29689B1}"/>
            </a:ext>
          </a:extLst>
        </xdr:cNvPr>
        <xdr:cNvSpPr txBox="1"/>
      </xdr:nvSpPr>
      <xdr:spPr>
        <a:xfrm>
          <a:off x="13500744" y="9962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516" name="n_4aveValue【学校施設】&#10;有形固定資産減価償却率">
          <a:extLst>
            <a:ext uri="{FF2B5EF4-FFF2-40B4-BE49-F238E27FC236}">
              <a16:creationId xmlns:a16="http://schemas.microsoft.com/office/drawing/2014/main" id="{8422CA86-0AEE-48B5-BF01-5A57207C7239}"/>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110190</xdr:rowOff>
    </xdr:from>
    <xdr:ext cx="405111" cy="259045"/>
    <xdr:sp macro="" textlink="">
      <xdr:nvSpPr>
        <xdr:cNvPr id="517" name="n_1mainValue【学校施設】&#10;有形固定資産減価償却率">
          <a:extLst>
            <a:ext uri="{FF2B5EF4-FFF2-40B4-BE49-F238E27FC236}">
              <a16:creationId xmlns:a16="http://schemas.microsoft.com/office/drawing/2014/main" id="{AFB4A039-BF1A-4A17-8BC5-BA7ED8983F70}"/>
            </a:ext>
          </a:extLst>
        </xdr:cNvPr>
        <xdr:cNvSpPr txBox="1"/>
      </xdr:nvSpPr>
      <xdr:spPr>
        <a:xfrm>
          <a:off x="15266044" y="9368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58755</xdr:rowOff>
    </xdr:from>
    <xdr:ext cx="405111" cy="259045"/>
    <xdr:sp macro="" textlink="">
      <xdr:nvSpPr>
        <xdr:cNvPr id="518" name="n_2mainValue【学校施設】&#10;有形固定資産減価償却率">
          <a:extLst>
            <a:ext uri="{FF2B5EF4-FFF2-40B4-BE49-F238E27FC236}">
              <a16:creationId xmlns:a16="http://schemas.microsoft.com/office/drawing/2014/main" id="{3821EE4B-5625-4F34-9578-57DA5218FCDE}"/>
            </a:ext>
          </a:extLst>
        </xdr:cNvPr>
        <xdr:cNvSpPr txBox="1"/>
      </xdr:nvSpPr>
      <xdr:spPr>
        <a:xfrm>
          <a:off x="14389744" y="931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FFCD00B8-674C-4625-AFF9-38B58C0FDE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18AA709D-AE02-409B-90AC-77871AF3BE7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7B97BA11-CCD6-4700-B57D-C20BFE6AC4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F8C22360-3FCE-4819-81D6-0FE65D3ADF9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DF4518D6-14A2-40C3-9484-CEF6649E53C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11B80575-8BB8-4642-9595-EBF6CEB9491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307B414B-0227-404C-8121-FB9753B5835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A425442D-4A65-4FAD-A320-F186C14327B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7AB5E05F-8A62-43CE-BA07-2041FB67AA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3B1B338D-4F20-4DFB-A914-418F7057EBE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a:extLst>
            <a:ext uri="{FF2B5EF4-FFF2-40B4-BE49-F238E27FC236}">
              <a16:creationId xmlns:a16="http://schemas.microsoft.com/office/drawing/2014/main" id="{7F72D39F-4E65-4A67-81CE-9DB6900DEC5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a:extLst>
            <a:ext uri="{FF2B5EF4-FFF2-40B4-BE49-F238E27FC236}">
              <a16:creationId xmlns:a16="http://schemas.microsoft.com/office/drawing/2014/main" id="{182FA653-907D-47D2-B460-DA10E535EE8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a:extLst>
            <a:ext uri="{FF2B5EF4-FFF2-40B4-BE49-F238E27FC236}">
              <a16:creationId xmlns:a16="http://schemas.microsoft.com/office/drawing/2014/main" id="{70579951-7398-4BC8-9105-D19661A6F17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a:extLst>
            <a:ext uri="{FF2B5EF4-FFF2-40B4-BE49-F238E27FC236}">
              <a16:creationId xmlns:a16="http://schemas.microsoft.com/office/drawing/2014/main" id="{1A8466EB-E117-4C5E-952A-211E1D46B4F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a:extLst>
            <a:ext uri="{FF2B5EF4-FFF2-40B4-BE49-F238E27FC236}">
              <a16:creationId xmlns:a16="http://schemas.microsoft.com/office/drawing/2014/main" id="{30FB6BB5-3919-4F1F-8734-A6177A152E7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a:extLst>
            <a:ext uri="{FF2B5EF4-FFF2-40B4-BE49-F238E27FC236}">
              <a16:creationId xmlns:a16="http://schemas.microsoft.com/office/drawing/2014/main" id="{9916DBFC-A548-49B7-897B-8966DDA2E79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a:extLst>
            <a:ext uri="{FF2B5EF4-FFF2-40B4-BE49-F238E27FC236}">
              <a16:creationId xmlns:a16="http://schemas.microsoft.com/office/drawing/2014/main" id="{6F61FDC4-5836-4FA0-AEDD-0F586DF9713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a:extLst>
            <a:ext uri="{FF2B5EF4-FFF2-40B4-BE49-F238E27FC236}">
              <a16:creationId xmlns:a16="http://schemas.microsoft.com/office/drawing/2014/main" id="{037B4A78-3A0B-4935-A9CC-D9F3AF3E5F1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a:extLst>
            <a:ext uri="{FF2B5EF4-FFF2-40B4-BE49-F238E27FC236}">
              <a16:creationId xmlns:a16="http://schemas.microsoft.com/office/drawing/2014/main" id="{3A5FB12F-66BE-46FD-9937-482F63D800A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a:extLst>
            <a:ext uri="{FF2B5EF4-FFF2-40B4-BE49-F238E27FC236}">
              <a16:creationId xmlns:a16="http://schemas.microsoft.com/office/drawing/2014/main" id="{EBA507D6-B364-4F08-915E-2426C50AD0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a:extLst>
            <a:ext uri="{FF2B5EF4-FFF2-40B4-BE49-F238E27FC236}">
              <a16:creationId xmlns:a16="http://schemas.microsoft.com/office/drawing/2014/main" id="{FF206A24-D33C-4FED-84B2-5A1C88275A1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0" name="テキスト ボックス 539">
          <a:extLst>
            <a:ext uri="{FF2B5EF4-FFF2-40B4-BE49-F238E27FC236}">
              <a16:creationId xmlns:a16="http://schemas.microsoft.com/office/drawing/2014/main" id="{D8BACFF8-D473-4616-A0D2-C9E3C276EAB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学校施設】&#10;一人当たり面積グラフ枠">
          <a:extLst>
            <a:ext uri="{FF2B5EF4-FFF2-40B4-BE49-F238E27FC236}">
              <a16:creationId xmlns:a16="http://schemas.microsoft.com/office/drawing/2014/main" id="{16ADC02B-2036-46AD-91A1-E592C52690B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61</xdr:row>
      <xdr:rowOff>381</xdr:rowOff>
    </xdr:from>
    <xdr:to>
      <xdr:col>116</xdr:col>
      <xdr:colOff>62864</xdr:colOff>
      <xdr:row>62</xdr:row>
      <xdr:rowOff>145923</xdr:rowOff>
    </xdr:to>
    <xdr:cxnSp macro="">
      <xdr:nvCxnSpPr>
        <xdr:cNvPr id="542" name="直線コネクタ 541">
          <a:extLst>
            <a:ext uri="{FF2B5EF4-FFF2-40B4-BE49-F238E27FC236}">
              <a16:creationId xmlns:a16="http://schemas.microsoft.com/office/drawing/2014/main" id="{6307AF89-5A2F-4910-803B-A7019EE2539F}"/>
            </a:ext>
          </a:extLst>
        </xdr:cNvPr>
        <xdr:cNvCxnSpPr/>
      </xdr:nvCxnSpPr>
      <xdr:spPr>
        <a:xfrm flipV="1">
          <a:off x="22160864" y="10458831"/>
          <a:ext cx="0" cy="31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149750</xdr:rowOff>
    </xdr:from>
    <xdr:ext cx="469744" cy="259045"/>
    <xdr:sp macro="" textlink="">
      <xdr:nvSpPr>
        <xdr:cNvPr id="543" name="【学校施設】&#10;一人当たり面積最小値テキスト">
          <a:extLst>
            <a:ext uri="{FF2B5EF4-FFF2-40B4-BE49-F238E27FC236}">
              <a16:creationId xmlns:a16="http://schemas.microsoft.com/office/drawing/2014/main" id="{1AD3456A-D070-4873-854D-C4C21E3F2982}"/>
            </a:ext>
          </a:extLst>
        </xdr:cNvPr>
        <xdr:cNvSpPr txBox="1"/>
      </xdr:nvSpPr>
      <xdr:spPr>
        <a:xfrm>
          <a:off x="22199600" y="1077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145923</xdr:rowOff>
    </xdr:from>
    <xdr:to>
      <xdr:col>116</xdr:col>
      <xdr:colOff>152400</xdr:colOff>
      <xdr:row>62</xdr:row>
      <xdr:rowOff>145923</xdr:rowOff>
    </xdr:to>
    <xdr:cxnSp macro="">
      <xdr:nvCxnSpPr>
        <xdr:cNvPr id="544" name="直線コネクタ 543">
          <a:extLst>
            <a:ext uri="{FF2B5EF4-FFF2-40B4-BE49-F238E27FC236}">
              <a16:creationId xmlns:a16="http://schemas.microsoft.com/office/drawing/2014/main" id="{33C2AEDD-4085-4424-8862-DBD2110CCF35}"/>
            </a:ext>
          </a:extLst>
        </xdr:cNvPr>
        <xdr:cNvCxnSpPr/>
      </xdr:nvCxnSpPr>
      <xdr:spPr>
        <a:xfrm>
          <a:off x="22072600" y="1077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118508</xdr:rowOff>
    </xdr:from>
    <xdr:ext cx="469744" cy="259045"/>
    <xdr:sp macro="" textlink="">
      <xdr:nvSpPr>
        <xdr:cNvPr id="545" name="【学校施設】&#10;一人当たり面積最大値テキスト">
          <a:extLst>
            <a:ext uri="{FF2B5EF4-FFF2-40B4-BE49-F238E27FC236}">
              <a16:creationId xmlns:a16="http://schemas.microsoft.com/office/drawing/2014/main" id="{F149A00B-22AC-4CBE-AE52-0FBD20E7F444}"/>
            </a:ext>
          </a:extLst>
        </xdr:cNvPr>
        <xdr:cNvSpPr txBox="1"/>
      </xdr:nvSpPr>
      <xdr:spPr>
        <a:xfrm>
          <a:off x="22199600" y="1023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381</xdr:rowOff>
    </xdr:from>
    <xdr:to>
      <xdr:col>116</xdr:col>
      <xdr:colOff>152400</xdr:colOff>
      <xdr:row>61</xdr:row>
      <xdr:rowOff>381</xdr:rowOff>
    </xdr:to>
    <xdr:cxnSp macro="">
      <xdr:nvCxnSpPr>
        <xdr:cNvPr id="546" name="直線コネクタ 545">
          <a:extLst>
            <a:ext uri="{FF2B5EF4-FFF2-40B4-BE49-F238E27FC236}">
              <a16:creationId xmlns:a16="http://schemas.microsoft.com/office/drawing/2014/main" id="{52BB31F1-8272-4274-9C19-7CA227C9BD1A}"/>
            </a:ext>
          </a:extLst>
        </xdr:cNvPr>
        <xdr:cNvCxnSpPr/>
      </xdr:nvCxnSpPr>
      <xdr:spPr>
        <a:xfrm>
          <a:off x="22072600" y="1045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6176</xdr:rowOff>
    </xdr:from>
    <xdr:ext cx="469744" cy="259045"/>
    <xdr:sp macro="" textlink="">
      <xdr:nvSpPr>
        <xdr:cNvPr id="547" name="【学校施設】&#10;一人当たり面積平均値テキスト">
          <a:extLst>
            <a:ext uri="{FF2B5EF4-FFF2-40B4-BE49-F238E27FC236}">
              <a16:creationId xmlns:a16="http://schemas.microsoft.com/office/drawing/2014/main" id="{CC0C2F0D-1DBA-445A-86FE-598677074AF8}"/>
            </a:ext>
          </a:extLst>
        </xdr:cNvPr>
        <xdr:cNvSpPr txBox="1"/>
      </xdr:nvSpPr>
      <xdr:spPr>
        <a:xfrm>
          <a:off x="22199600" y="10464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154749</xdr:rowOff>
    </xdr:from>
    <xdr:to>
      <xdr:col>116</xdr:col>
      <xdr:colOff>114300</xdr:colOff>
      <xdr:row>62</xdr:row>
      <xdr:rowOff>84899</xdr:rowOff>
    </xdr:to>
    <xdr:sp macro="" textlink="">
      <xdr:nvSpPr>
        <xdr:cNvPr id="548" name="フローチャート: 判断 547">
          <a:extLst>
            <a:ext uri="{FF2B5EF4-FFF2-40B4-BE49-F238E27FC236}">
              <a16:creationId xmlns:a16="http://schemas.microsoft.com/office/drawing/2014/main" id="{717F1C66-E201-462D-833D-0F61C17B63E0}"/>
            </a:ext>
          </a:extLst>
        </xdr:cNvPr>
        <xdr:cNvSpPr/>
      </xdr:nvSpPr>
      <xdr:spPr>
        <a:xfrm>
          <a:off x="22110700" y="1061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161036</xdr:rowOff>
    </xdr:from>
    <xdr:to>
      <xdr:col>112</xdr:col>
      <xdr:colOff>38100</xdr:colOff>
      <xdr:row>62</xdr:row>
      <xdr:rowOff>91186</xdr:rowOff>
    </xdr:to>
    <xdr:sp macro="" textlink="">
      <xdr:nvSpPr>
        <xdr:cNvPr id="549" name="フローチャート: 判断 548">
          <a:extLst>
            <a:ext uri="{FF2B5EF4-FFF2-40B4-BE49-F238E27FC236}">
              <a16:creationId xmlns:a16="http://schemas.microsoft.com/office/drawing/2014/main" id="{CE02A002-E3F0-4DC0-8C1B-B4ECF1264417}"/>
            </a:ext>
          </a:extLst>
        </xdr:cNvPr>
        <xdr:cNvSpPr/>
      </xdr:nvSpPr>
      <xdr:spPr>
        <a:xfrm>
          <a:off x="21272500" y="106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129222</xdr:rowOff>
    </xdr:from>
    <xdr:to>
      <xdr:col>107</xdr:col>
      <xdr:colOff>101600</xdr:colOff>
      <xdr:row>62</xdr:row>
      <xdr:rowOff>59372</xdr:rowOff>
    </xdr:to>
    <xdr:sp macro="" textlink="">
      <xdr:nvSpPr>
        <xdr:cNvPr id="550" name="フローチャート: 判断 549">
          <a:extLst>
            <a:ext uri="{FF2B5EF4-FFF2-40B4-BE49-F238E27FC236}">
              <a16:creationId xmlns:a16="http://schemas.microsoft.com/office/drawing/2014/main" id="{E343CF59-C228-4DAE-BBD6-33E0FDF4F61F}"/>
            </a:ext>
          </a:extLst>
        </xdr:cNvPr>
        <xdr:cNvSpPr/>
      </xdr:nvSpPr>
      <xdr:spPr>
        <a:xfrm>
          <a:off x="20383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10731</xdr:rowOff>
    </xdr:from>
    <xdr:to>
      <xdr:col>102</xdr:col>
      <xdr:colOff>165100</xdr:colOff>
      <xdr:row>62</xdr:row>
      <xdr:rowOff>112331</xdr:rowOff>
    </xdr:to>
    <xdr:sp macro="" textlink="">
      <xdr:nvSpPr>
        <xdr:cNvPr id="551" name="フローチャート: 判断 550">
          <a:extLst>
            <a:ext uri="{FF2B5EF4-FFF2-40B4-BE49-F238E27FC236}">
              <a16:creationId xmlns:a16="http://schemas.microsoft.com/office/drawing/2014/main" id="{88A31CC5-42BF-4E63-AE80-A3D8FCDB880E}"/>
            </a:ext>
          </a:extLst>
        </xdr:cNvPr>
        <xdr:cNvSpPr/>
      </xdr:nvSpPr>
      <xdr:spPr>
        <a:xfrm>
          <a:off x="19494500" y="106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32448</xdr:rowOff>
    </xdr:from>
    <xdr:to>
      <xdr:col>98</xdr:col>
      <xdr:colOff>38100</xdr:colOff>
      <xdr:row>62</xdr:row>
      <xdr:rowOff>134048</xdr:rowOff>
    </xdr:to>
    <xdr:sp macro="" textlink="">
      <xdr:nvSpPr>
        <xdr:cNvPr id="552" name="フローチャート: 判断 551">
          <a:extLst>
            <a:ext uri="{FF2B5EF4-FFF2-40B4-BE49-F238E27FC236}">
              <a16:creationId xmlns:a16="http://schemas.microsoft.com/office/drawing/2014/main" id="{EC1738F1-570F-4F4A-B003-91B3F9B2A89B}"/>
            </a:ext>
          </a:extLst>
        </xdr:cNvPr>
        <xdr:cNvSpPr/>
      </xdr:nvSpPr>
      <xdr:spPr>
        <a:xfrm>
          <a:off x="18605500" y="10662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79105BC3-ABD3-4BF1-BA06-2FDE628BA9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D71E300-9821-4CBB-AD42-D46AE6118E4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CD3FCB03-9D36-4929-B76A-D57BC43573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6585CB70-3ABD-4BE6-A8A0-C5758BCB91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E4B5634-86EA-4D46-8963-CC3AD3C9B29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165227</xdr:rowOff>
    </xdr:from>
    <xdr:to>
      <xdr:col>116</xdr:col>
      <xdr:colOff>114300</xdr:colOff>
      <xdr:row>62</xdr:row>
      <xdr:rowOff>95377</xdr:rowOff>
    </xdr:to>
    <xdr:sp macro="" textlink="">
      <xdr:nvSpPr>
        <xdr:cNvPr id="558" name="楕円 557">
          <a:extLst>
            <a:ext uri="{FF2B5EF4-FFF2-40B4-BE49-F238E27FC236}">
              <a16:creationId xmlns:a16="http://schemas.microsoft.com/office/drawing/2014/main" id="{64D68BF6-09AC-45DE-BF1C-5724A02B1C64}"/>
            </a:ext>
          </a:extLst>
        </xdr:cNvPr>
        <xdr:cNvSpPr/>
      </xdr:nvSpPr>
      <xdr:spPr>
        <a:xfrm>
          <a:off x="22110700" y="106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133177</xdr:rowOff>
    </xdr:from>
    <xdr:ext cx="469744" cy="259045"/>
    <xdr:sp macro="" textlink="">
      <xdr:nvSpPr>
        <xdr:cNvPr id="559" name="【学校施設】&#10;一人当たり面積該当値テキスト">
          <a:extLst>
            <a:ext uri="{FF2B5EF4-FFF2-40B4-BE49-F238E27FC236}">
              <a16:creationId xmlns:a16="http://schemas.microsoft.com/office/drawing/2014/main" id="{4CA30A89-72C6-4CCE-8D55-E162788037B8}"/>
            </a:ext>
          </a:extLst>
        </xdr:cNvPr>
        <xdr:cNvSpPr txBox="1"/>
      </xdr:nvSpPr>
      <xdr:spPr>
        <a:xfrm>
          <a:off x="22199600" y="1059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166180</xdr:rowOff>
    </xdr:from>
    <xdr:to>
      <xdr:col>112</xdr:col>
      <xdr:colOff>38100</xdr:colOff>
      <xdr:row>62</xdr:row>
      <xdr:rowOff>96330</xdr:rowOff>
    </xdr:to>
    <xdr:sp macro="" textlink="">
      <xdr:nvSpPr>
        <xdr:cNvPr id="560" name="楕円 559">
          <a:extLst>
            <a:ext uri="{FF2B5EF4-FFF2-40B4-BE49-F238E27FC236}">
              <a16:creationId xmlns:a16="http://schemas.microsoft.com/office/drawing/2014/main" id="{8914F220-B170-4F9C-8478-E4A1E0673FA9}"/>
            </a:ext>
          </a:extLst>
        </xdr:cNvPr>
        <xdr:cNvSpPr/>
      </xdr:nvSpPr>
      <xdr:spPr>
        <a:xfrm>
          <a:off x="21272500" y="106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44577</xdr:rowOff>
    </xdr:from>
    <xdr:to>
      <xdr:col>116</xdr:col>
      <xdr:colOff>63500</xdr:colOff>
      <xdr:row>62</xdr:row>
      <xdr:rowOff>45530</xdr:rowOff>
    </xdr:to>
    <xdr:cxnSp macro="">
      <xdr:nvCxnSpPr>
        <xdr:cNvPr id="561" name="直線コネクタ 560">
          <a:extLst>
            <a:ext uri="{FF2B5EF4-FFF2-40B4-BE49-F238E27FC236}">
              <a16:creationId xmlns:a16="http://schemas.microsoft.com/office/drawing/2014/main" id="{B92B1F84-75EB-4268-B506-437D7C34A18D}"/>
            </a:ext>
          </a:extLst>
        </xdr:cNvPr>
        <xdr:cNvCxnSpPr/>
      </xdr:nvCxnSpPr>
      <xdr:spPr>
        <a:xfrm flipV="1">
          <a:off x="21323300" y="10674477"/>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104457</xdr:rowOff>
    </xdr:from>
    <xdr:to>
      <xdr:col>107</xdr:col>
      <xdr:colOff>101600</xdr:colOff>
      <xdr:row>55</xdr:row>
      <xdr:rowOff>34607</xdr:rowOff>
    </xdr:to>
    <xdr:sp macro="" textlink="">
      <xdr:nvSpPr>
        <xdr:cNvPr id="562" name="楕円 561">
          <a:extLst>
            <a:ext uri="{FF2B5EF4-FFF2-40B4-BE49-F238E27FC236}">
              <a16:creationId xmlns:a16="http://schemas.microsoft.com/office/drawing/2014/main" id="{A0FF254B-157E-4013-BC95-F5077C73283B}"/>
            </a:ext>
          </a:extLst>
        </xdr:cNvPr>
        <xdr:cNvSpPr/>
      </xdr:nvSpPr>
      <xdr:spPr>
        <a:xfrm>
          <a:off x="20383500" y="93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155257</xdr:rowOff>
    </xdr:from>
    <xdr:to>
      <xdr:col>111</xdr:col>
      <xdr:colOff>177800</xdr:colOff>
      <xdr:row>62</xdr:row>
      <xdr:rowOff>45530</xdr:rowOff>
    </xdr:to>
    <xdr:cxnSp macro="">
      <xdr:nvCxnSpPr>
        <xdr:cNvPr id="563" name="直線コネクタ 562">
          <a:extLst>
            <a:ext uri="{FF2B5EF4-FFF2-40B4-BE49-F238E27FC236}">
              <a16:creationId xmlns:a16="http://schemas.microsoft.com/office/drawing/2014/main" id="{C64B598B-71DC-42C0-96F6-97B66EC708C0}"/>
            </a:ext>
          </a:extLst>
        </xdr:cNvPr>
        <xdr:cNvCxnSpPr/>
      </xdr:nvCxnSpPr>
      <xdr:spPr>
        <a:xfrm>
          <a:off x="20434300" y="9413557"/>
          <a:ext cx="889000" cy="12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107713</xdr:rowOff>
    </xdr:from>
    <xdr:ext cx="469744" cy="259045"/>
    <xdr:sp macro="" textlink="">
      <xdr:nvSpPr>
        <xdr:cNvPr id="564" name="n_1aveValue【学校施設】&#10;一人当たり面積">
          <a:extLst>
            <a:ext uri="{FF2B5EF4-FFF2-40B4-BE49-F238E27FC236}">
              <a16:creationId xmlns:a16="http://schemas.microsoft.com/office/drawing/2014/main" id="{B5FC8285-6396-4D0A-BF89-A252055D131C}"/>
            </a:ext>
          </a:extLst>
        </xdr:cNvPr>
        <xdr:cNvSpPr txBox="1"/>
      </xdr:nvSpPr>
      <xdr:spPr>
        <a:xfrm>
          <a:off x="21075727" y="103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50499</xdr:rowOff>
    </xdr:from>
    <xdr:ext cx="469744" cy="259045"/>
    <xdr:sp macro="" textlink="">
      <xdr:nvSpPr>
        <xdr:cNvPr id="565" name="n_2aveValue【学校施設】&#10;一人当たり面積">
          <a:extLst>
            <a:ext uri="{FF2B5EF4-FFF2-40B4-BE49-F238E27FC236}">
              <a16:creationId xmlns:a16="http://schemas.microsoft.com/office/drawing/2014/main" id="{05365A9A-C43B-4EDF-91EF-3EBC5F252172}"/>
            </a:ext>
          </a:extLst>
        </xdr:cNvPr>
        <xdr:cNvSpPr txBox="1"/>
      </xdr:nvSpPr>
      <xdr:spPr>
        <a:xfrm>
          <a:off x="20199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128858</xdr:rowOff>
    </xdr:from>
    <xdr:ext cx="469744" cy="259045"/>
    <xdr:sp macro="" textlink="">
      <xdr:nvSpPr>
        <xdr:cNvPr id="566" name="n_3aveValue【学校施設】&#10;一人当たり面積">
          <a:extLst>
            <a:ext uri="{FF2B5EF4-FFF2-40B4-BE49-F238E27FC236}">
              <a16:creationId xmlns:a16="http://schemas.microsoft.com/office/drawing/2014/main" id="{E99D526D-9F66-4DA9-8E08-20E87BE7B7A3}"/>
            </a:ext>
          </a:extLst>
        </xdr:cNvPr>
        <xdr:cNvSpPr txBox="1"/>
      </xdr:nvSpPr>
      <xdr:spPr>
        <a:xfrm>
          <a:off x="19310427" y="1041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150575</xdr:rowOff>
    </xdr:from>
    <xdr:ext cx="469744" cy="259045"/>
    <xdr:sp macro="" textlink="">
      <xdr:nvSpPr>
        <xdr:cNvPr id="567" name="n_4aveValue【学校施設】&#10;一人当たり面積">
          <a:extLst>
            <a:ext uri="{FF2B5EF4-FFF2-40B4-BE49-F238E27FC236}">
              <a16:creationId xmlns:a16="http://schemas.microsoft.com/office/drawing/2014/main" id="{C49853BA-1631-4049-9649-2C8AEE5EB030}"/>
            </a:ext>
          </a:extLst>
        </xdr:cNvPr>
        <xdr:cNvSpPr txBox="1"/>
      </xdr:nvSpPr>
      <xdr:spPr>
        <a:xfrm>
          <a:off x="18421427" y="1043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87457</xdr:rowOff>
    </xdr:from>
    <xdr:ext cx="469744" cy="259045"/>
    <xdr:sp macro="" textlink="">
      <xdr:nvSpPr>
        <xdr:cNvPr id="568" name="n_1mainValue【学校施設】&#10;一人当たり面積">
          <a:extLst>
            <a:ext uri="{FF2B5EF4-FFF2-40B4-BE49-F238E27FC236}">
              <a16:creationId xmlns:a16="http://schemas.microsoft.com/office/drawing/2014/main" id="{48E877AE-EEC1-4ABD-8B51-551C2ADFF681}"/>
            </a:ext>
          </a:extLst>
        </xdr:cNvPr>
        <xdr:cNvSpPr txBox="1"/>
      </xdr:nvSpPr>
      <xdr:spPr>
        <a:xfrm>
          <a:off x="21075727" y="107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51134</xdr:rowOff>
    </xdr:from>
    <xdr:ext cx="469744" cy="259045"/>
    <xdr:sp macro="" textlink="">
      <xdr:nvSpPr>
        <xdr:cNvPr id="569" name="n_2mainValue【学校施設】&#10;一人当たり面積">
          <a:extLst>
            <a:ext uri="{FF2B5EF4-FFF2-40B4-BE49-F238E27FC236}">
              <a16:creationId xmlns:a16="http://schemas.microsoft.com/office/drawing/2014/main" id="{870BB8C0-799E-4DC4-BB41-0134FA5B706F}"/>
            </a:ext>
          </a:extLst>
        </xdr:cNvPr>
        <xdr:cNvSpPr txBox="1"/>
      </xdr:nvSpPr>
      <xdr:spPr>
        <a:xfrm>
          <a:off x="20199427" y="913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1B0C4FAD-BA59-48C9-A7E4-AF33D41008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DF9CA5C-8671-4B7C-B964-F01C5130B0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C20219C7-88CC-4D8B-8897-A9B5D52E17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E8F3EF7E-D74B-42B0-A0F9-0E9C883AB27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D4A2385D-A320-4E65-8931-723FBAA1B1A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97DBF351-3E33-400B-8A91-0A26E234DA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A566F7C5-181C-4B42-81AE-C176920F5B5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178E11EC-DF7D-4868-80C7-52020FC5E2D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1AA7DA5D-EAF1-429B-B6A1-DC4419C863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C360C65E-7D84-44BE-8FF0-B87742841CC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80158E94-85A3-49EB-B641-DF03C6B438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5CD697C0-DB89-4B03-A8A9-D1E1499A94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EE51DE95-7392-4D2D-AA39-3DDC8559509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C3C5060E-7A96-47DD-B881-AFC6FC01BA7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F4766D0C-B3B5-43A6-AF7B-C38D5E2AD09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E2E803AA-A19C-488F-8190-445A9BEEA94D}"/>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0DD0B780-DDA0-47B3-9293-6C0FF1C6E8A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170E690B-61DD-4BE4-ABAD-1B61740FFA6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D3D55C12-EB33-4F53-B361-2BA63553653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712B5745-4FF1-47C6-9D08-5F5D5C36C4D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5DAEDE4E-C91A-4E54-B44F-6CBBC3806F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AE948EA8-B44D-4351-8C28-063B23C5C74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84799C11-D2AB-407F-8090-978EB005CB5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A6505E38-77FE-4255-A5B5-B4497E8BC4E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C56732A-1BEA-4C8E-B892-A3CEF7DF59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A9576DBB-B125-4096-A925-9ABD7C9E996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6" name="テキスト ボックス 595">
          <a:extLst>
            <a:ext uri="{FF2B5EF4-FFF2-40B4-BE49-F238E27FC236}">
              <a16:creationId xmlns:a16="http://schemas.microsoft.com/office/drawing/2014/main" id="{4AE7F7FA-582A-463C-8A6C-09EF2C46C5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7" name="直線コネクタ 596">
          <a:extLst>
            <a:ext uri="{FF2B5EF4-FFF2-40B4-BE49-F238E27FC236}">
              <a16:creationId xmlns:a16="http://schemas.microsoft.com/office/drawing/2014/main" id="{E51656CD-DAE2-4E61-98F7-90E63668736F}"/>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8" name="テキスト ボックス 597">
          <a:extLst>
            <a:ext uri="{FF2B5EF4-FFF2-40B4-BE49-F238E27FC236}">
              <a16:creationId xmlns:a16="http://schemas.microsoft.com/office/drawing/2014/main" id="{E2DCEE03-295E-40EC-B49A-78FD4037B87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9" name="直線コネクタ 598">
          <a:extLst>
            <a:ext uri="{FF2B5EF4-FFF2-40B4-BE49-F238E27FC236}">
              <a16:creationId xmlns:a16="http://schemas.microsoft.com/office/drawing/2014/main" id="{88678CC3-E460-4684-917E-646B0C6B1DA8}"/>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00" name="テキスト ボックス 599">
          <a:extLst>
            <a:ext uri="{FF2B5EF4-FFF2-40B4-BE49-F238E27FC236}">
              <a16:creationId xmlns:a16="http://schemas.microsoft.com/office/drawing/2014/main" id="{91156A17-45F3-4BD2-B6C4-2F9FDE39E469}"/>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01" name="直線コネクタ 600">
          <a:extLst>
            <a:ext uri="{FF2B5EF4-FFF2-40B4-BE49-F238E27FC236}">
              <a16:creationId xmlns:a16="http://schemas.microsoft.com/office/drawing/2014/main" id="{025A46A1-A251-4C69-89EF-3A6FD1A71B4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02" name="テキスト ボックス 601">
          <a:extLst>
            <a:ext uri="{FF2B5EF4-FFF2-40B4-BE49-F238E27FC236}">
              <a16:creationId xmlns:a16="http://schemas.microsoft.com/office/drawing/2014/main" id="{29BEF115-B32A-4A6B-BE47-A1B6BAF8509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3" name="直線コネクタ 602">
          <a:extLst>
            <a:ext uri="{FF2B5EF4-FFF2-40B4-BE49-F238E27FC236}">
              <a16:creationId xmlns:a16="http://schemas.microsoft.com/office/drawing/2014/main" id="{695ECD99-7593-4EF1-BBA7-05C66FE648E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04" name="テキスト ボックス 603">
          <a:extLst>
            <a:ext uri="{FF2B5EF4-FFF2-40B4-BE49-F238E27FC236}">
              <a16:creationId xmlns:a16="http://schemas.microsoft.com/office/drawing/2014/main" id="{16F074EA-4C08-4675-B1DF-F1F7AAE797B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a16="http://schemas.microsoft.com/office/drawing/2014/main" id="{191DA137-3D39-4EE2-A820-7771F9A068D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6" name="テキスト ボックス 605">
          <a:extLst>
            <a:ext uri="{FF2B5EF4-FFF2-40B4-BE49-F238E27FC236}">
              <a16:creationId xmlns:a16="http://schemas.microsoft.com/office/drawing/2014/main" id="{EE501734-B7B0-411C-A4C0-6E0512253C73}"/>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a16="http://schemas.microsoft.com/office/drawing/2014/main" id="{50CB43DC-A9C5-4A91-BA43-B3738BDDC11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08" name="直線コネクタ 607">
          <a:extLst>
            <a:ext uri="{FF2B5EF4-FFF2-40B4-BE49-F238E27FC236}">
              <a16:creationId xmlns:a16="http://schemas.microsoft.com/office/drawing/2014/main" id="{B67A7670-77F3-4844-994D-C749FDCAFD2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09" name="【公民館】&#10;有形固定資産減価償却率最小値テキスト">
          <a:extLst>
            <a:ext uri="{FF2B5EF4-FFF2-40B4-BE49-F238E27FC236}">
              <a16:creationId xmlns:a16="http://schemas.microsoft.com/office/drawing/2014/main" id="{7C3C2D27-3856-448E-99EE-11828AC9499F}"/>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10" name="直線コネクタ 609">
          <a:extLst>
            <a:ext uri="{FF2B5EF4-FFF2-40B4-BE49-F238E27FC236}">
              <a16:creationId xmlns:a16="http://schemas.microsoft.com/office/drawing/2014/main" id="{82255FE4-7262-42E1-862C-511D6D37E571}"/>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11" name="【公民館】&#10;有形固定資産減価償却率最大値テキスト">
          <a:extLst>
            <a:ext uri="{FF2B5EF4-FFF2-40B4-BE49-F238E27FC236}">
              <a16:creationId xmlns:a16="http://schemas.microsoft.com/office/drawing/2014/main" id="{59358AC0-F641-4B62-A1DA-8496AD36E106}"/>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12" name="直線コネクタ 611">
          <a:extLst>
            <a:ext uri="{FF2B5EF4-FFF2-40B4-BE49-F238E27FC236}">
              <a16:creationId xmlns:a16="http://schemas.microsoft.com/office/drawing/2014/main" id="{5DF6A164-ACD8-46A4-8AAC-31F1396121FD}"/>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39133</xdr:rowOff>
    </xdr:from>
    <xdr:ext cx="405111" cy="259045"/>
    <xdr:sp macro="" textlink="">
      <xdr:nvSpPr>
        <xdr:cNvPr id="613" name="【公民館】&#10;有形固定資産減価償却率平均値テキスト">
          <a:extLst>
            <a:ext uri="{FF2B5EF4-FFF2-40B4-BE49-F238E27FC236}">
              <a16:creationId xmlns:a16="http://schemas.microsoft.com/office/drawing/2014/main" id="{070C3106-E061-4D11-86A1-79C4070F1FA4}"/>
            </a:ext>
          </a:extLst>
        </xdr:cNvPr>
        <xdr:cNvSpPr txBox="1"/>
      </xdr:nvSpPr>
      <xdr:spPr>
        <a:xfrm>
          <a:off x="16357600" y="17698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14" name="フローチャート: 判断 613">
          <a:extLst>
            <a:ext uri="{FF2B5EF4-FFF2-40B4-BE49-F238E27FC236}">
              <a16:creationId xmlns:a16="http://schemas.microsoft.com/office/drawing/2014/main" id="{DB3176B2-3D53-470C-8470-520C2959A244}"/>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15" name="フローチャート: 判断 614">
          <a:extLst>
            <a:ext uri="{FF2B5EF4-FFF2-40B4-BE49-F238E27FC236}">
              <a16:creationId xmlns:a16="http://schemas.microsoft.com/office/drawing/2014/main" id="{2C933196-AE68-48CB-B99F-F395941A26F9}"/>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16" name="フローチャート: 判断 615">
          <a:extLst>
            <a:ext uri="{FF2B5EF4-FFF2-40B4-BE49-F238E27FC236}">
              <a16:creationId xmlns:a16="http://schemas.microsoft.com/office/drawing/2014/main" id="{029A8D33-C74B-4407-8330-F58621C28C7A}"/>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17" name="フローチャート: 判断 616">
          <a:extLst>
            <a:ext uri="{FF2B5EF4-FFF2-40B4-BE49-F238E27FC236}">
              <a16:creationId xmlns:a16="http://schemas.microsoft.com/office/drawing/2014/main" id="{A3C2B26A-2076-447E-86F9-0644FACC3DC2}"/>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18" name="フローチャート: 判断 617">
          <a:extLst>
            <a:ext uri="{FF2B5EF4-FFF2-40B4-BE49-F238E27FC236}">
              <a16:creationId xmlns:a16="http://schemas.microsoft.com/office/drawing/2014/main" id="{13B43494-A870-4468-BF5D-D32D26F32D4A}"/>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43CD0866-94F2-463A-97AC-F1F922210C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B33873C-4748-4E39-89B4-F9155E31871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2EB4AA92-1984-4A9B-ADF9-309A045E83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8FC83332-E16E-4556-A222-EE58F7DB54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B03AB09-75E8-4E16-BEA8-75CBD005A26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121413</xdr:rowOff>
    </xdr:from>
    <xdr:to>
      <xdr:col>85</xdr:col>
      <xdr:colOff>177800</xdr:colOff>
      <xdr:row>106</xdr:row>
      <xdr:rowOff>51563</xdr:rowOff>
    </xdr:to>
    <xdr:sp macro="" textlink="">
      <xdr:nvSpPr>
        <xdr:cNvPr id="624" name="楕円 623">
          <a:extLst>
            <a:ext uri="{FF2B5EF4-FFF2-40B4-BE49-F238E27FC236}">
              <a16:creationId xmlns:a16="http://schemas.microsoft.com/office/drawing/2014/main" id="{BBABA433-EEFD-4AC4-8274-D1416BE58A9C}"/>
            </a:ext>
          </a:extLst>
        </xdr:cNvPr>
        <xdr:cNvSpPr/>
      </xdr:nvSpPr>
      <xdr:spPr>
        <a:xfrm>
          <a:off x="162687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99840</xdr:rowOff>
    </xdr:from>
    <xdr:ext cx="405111" cy="259045"/>
    <xdr:sp macro="" textlink="">
      <xdr:nvSpPr>
        <xdr:cNvPr id="625" name="【公民館】&#10;有形固定資産減価償却率該当値テキスト">
          <a:extLst>
            <a:ext uri="{FF2B5EF4-FFF2-40B4-BE49-F238E27FC236}">
              <a16:creationId xmlns:a16="http://schemas.microsoft.com/office/drawing/2014/main" id="{41955475-9ABC-414F-98D8-D25C8D61B574}"/>
            </a:ext>
          </a:extLst>
        </xdr:cNvPr>
        <xdr:cNvSpPr txBox="1"/>
      </xdr:nvSpPr>
      <xdr:spPr>
        <a:xfrm>
          <a:off x="16357600"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98552</xdr:rowOff>
    </xdr:from>
    <xdr:to>
      <xdr:col>81</xdr:col>
      <xdr:colOff>101600</xdr:colOff>
      <xdr:row>106</xdr:row>
      <xdr:rowOff>28702</xdr:rowOff>
    </xdr:to>
    <xdr:sp macro="" textlink="">
      <xdr:nvSpPr>
        <xdr:cNvPr id="626" name="楕円 625">
          <a:extLst>
            <a:ext uri="{FF2B5EF4-FFF2-40B4-BE49-F238E27FC236}">
              <a16:creationId xmlns:a16="http://schemas.microsoft.com/office/drawing/2014/main" id="{7DF57898-3914-4190-A522-0EEBE28E8E48}"/>
            </a:ext>
          </a:extLst>
        </xdr:cNvPr>
        <xdr:cNvSpPr/>
      </xdr:nvSpPr>
      <xdr:spPr>
        <a:xfrm>
          <a:off x="15430500" y="181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149352</xdr:rowOff>
    </xdr:from>
    <xdr:to>
      <xdr:col>85</xdr:col>
      <xdr:colOff>127000</xdr:colOff>
      <xdr:row>106</xdr:row>
      <xdr:rowOff>763</xdr:rowOff>
    </xdr:to>
    <xdr:cxnSp macro="">
      <xdr:nvCxnSpPr>
        <xdr:cNvPr id="627" name="直線コネクタ 626">
          <a:extLst>
            <a:ext uri="{FF2B5EF4-FFF2-40B4-BE49-F238E27FC236}">
              <a16:creationId xmlns:a16="http://schemas.microsoft.com/office/drawing/2014/main" id="{99F9725E-9D04-42DF-A29A-9CDB0E8553DE}"/>
            </a:ext>
          </a:extLst>
        </xdr:cNvPr>
        <xdr:cNvCxnSpPr/>
      </xdr:nvCxnSpPr>
      <xdr:spPr>
        <a:xfrm>
          <a:off x="15481300" y="1815160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80263</xdr:rowOff>
    </xdr:from>
    <xdr:to>
      <xdr:col>76</xdr:col>
      <xdr:colOff>165100</xdr:colOff>
      <xdr:row>106</xdr:row>
      <xdr:rowOff>10413</xdr:rowOff>
    </xdr:to>
    <xdr:sp macro="" textlink="">
      <xdr:nvSpPr>
        <xdr:cNvPr id="628" name="楕円 627">
          <a:extLst>
            <a:ext uri="{FF2B5EF4-FFF2-40B4-BE49-F238E27FC236}">
              <a16:creationId xmlns:a16="http://schemas.microsoft.com/office/drawing/2014/main" id="{AF7B6D0B-B899-451D-90E1-3CE4CB59343D}"/>
            </a:ext>
          </a:extLst>
        </xdr:cNvPr>
        <xdr:cNvSpPr/>
      </xdr:nvSpPr>
      <xdr:spPr>
        <a:xfrm>
          <a:off x="145415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131063</xdr:rowOff>
    </xdr:from>
    <xdr:to>
      <xdr:col>81</xdr:col>
      <xdr:colOff>50800</xdr:colOff>
      <xdr:row>105</xdr:row>
      <xdr:rowOff>149352</xdr:rowOff>
    </xdr:to>
    <xdr:cxnSp macro="">
      <xdr:nvCxnSpPr>
        <xdr:cNvPr id="629" name="直線コネクタ 628">
          <a:extLst>
            <a:ext uri="{FF2B5EF4-FFF2-40B4-BE49-F238E27FC236}">
              <a16:creationId xmlns:a16="http://schemas.microsoft.com/office/drawing/2014/main" id="{8FDF245D-1F8C-4BE1-8F6A-9F3F1ED5881A}"/>
            </a:ext>
          </a:extLst>
        </xdr:cNvPr>
        <xdr:cNvCxnSpPr/>
      </xdr:nvCxnSpPr>
      <xdr:spPr>
        <a:xfrm>
          <a:off x="14592300" y="1813331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88664</xdr:rowOff>
    </xdr:from>
    <xdr:ext cx="405111" cy="259045"/>
    <xdr:sp macro="" textlink="">
      <xdr:nvSpPr>
        <xdr:cNvPr id="630" name="n_1aveValue【公民館】&#10;有形固定資産減価償却率">
          <a:extLst>
            <a:ext uri="{FF2B5EF4-FFF2-40B4-BE49-F238E27FC236}">
              <a16:creationId xmlns:a16="http://schemas.microsoft.com/office/drawing/2014/main" id="{DDB32A17-4E41-4AA8-966D-8F07FA4A7569}"/>
            </a:ext>
          </a:extLst>
        </xdr:cNvPr>
        <xdr:cNvSpPr txBox="1"/>
      </xdr:nvSpPr>
      <xdr:spPr>
        <a:xfrm>
          <a:off x="15266044" y="1757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81805</xdr:rowOff>
    </xdr:from>
    <xdr:ext cx="405111" cy="259045"/>
    <xdr:sp macro="" textlink="">
      <xdr:nvSpPr>
        <xdr:cNvPr id="631" name="n_2aveValue【公民館】&#10;有形固定資産減価償却率">
          <a:extLst>
            <a:ext uri="{FF2B5EF4-FFF2-40B4-BE49-F238E27FC236}">
              <a16:creationId xmlns:a16="http://schemas.microsoft.com/office/drawing/2014/main" id="{DACEC3C7-2583-4D4D-B871-D2DF7525CBE3}"/>
            </a:ext>
          </a:extLst>
        </xdr:cNvPr>
        <xdr:cNvSpPr txBox="1"/>
      </xdr:nvSpPr>
      <xdr:spPr>
        <a:xfrm>
          <a:off x="14389744" y="1756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32" name="n_3aveValue【公民館】&#10;有形固定資産減価償却率">
          <a:extLst>
            <a:ext uri="{FF2B5EF4-FFF2-40B4-BE49-F238E27FC236}">
              <a16:creationId xmlns:a16="http://schemas.microsoft.com/office/drawing/2014/main" id="{B588EBE9-3CDA-4D2A-B2FA-DB7604A44B57}"/>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33" name="n_4aveValue【公民館】&#10;有形固定資産減価償却率">
          <a:extLst>
            <a:ext uri="{FF2B5EF4-FFF2-40B4-BE49-F238E27FC236}">
              <a16:creationId xmlns:a16="http://schemas.microsoft.com/office/drawing/2014/main" id="{C59FD52C-4940-4A40-A613-583763857F5E}"/>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19829</xdr:rowOff>
    </xdr:from>
    <xdr:ext cx="405111" cy="259045"/>
    <xdr:sp macro="" textlink="">
      <xdr:nvSpPr>
        <xdr:cNvPr id="634" name="n_1mainValue【公民館】&#10;有形固定資産減価償却率">
          <a:extLst>
            <a:ext uri="{FF2B5EF4-FFF2-40B4-BE49-F238E27FC236}">
              <a16:creationId xmlns:a16="http://schemas.microsoft.com/office/drawing/2014/main" id="{CC46F17F-80B9-4DE8-86C3-2DC06670442A}"/>
            </a:ext>
          </a:extLst>
        </xdr:cNvPr>
        <xdr:cNvSpPr txBox="1"/>
      </xdr:nvSpPr>
      <xdr:spPr>
        <a:xfrm>
          <a:off x="15266044" y="181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1540</xdr:rowOff>
    </xdr:from>
    <xdr:ext cx="405111" cy="259045"/>
    <xdr:sp macro="" textlink="">
      <xdr:nvSpPr>
        <xdr:cNvPr id="635" name="n_2mainValue【公民館】&#10;有形固定資産減価償却率">
          <a:extLst>
            <a:ext uri="{FF2B5EF4-FFF2-40B4-BE49-F238E27FC236}">
              <a16:creationId xmlns:a16="http://schemas.microsoft.com/office/drawing/2014/main" id="{4C7CCD9D-D1FA-4224-8EE0-D391E4BE91F4}"/>
            </a:ext>
          </a:extLst>
        </xdr:cNvPr>
        <xdr:cNvSpPr txBox="1"/>
      </xdr:nvSpPr>
      <xdr:spPr>
        <a:xfrm>
          <a:off x="14389744" y="1817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6" name="正方形/長方形 635">
          <a:extLst>
            <a:ext uri="{FF2B5EF4-FFF2-40B4-BE49-F238E27FC236}">
              <a16:creationId xmlns:a16="http://schemas.microsoft.com/office/drawing/2014/main" id="{987EA5BC-F62E-40BE-AD40-9BE144D502E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7" name="正方形/長方形 636">
          <a:extLst>
            <a:ext uri="{FF2B5EF4-FFF2-40B4-BE49-F238E27FC236}">
              <a16:creationId xmlns:a16="http://schemas.microsoft.com/office/drawing/2014/main" id="{70CF5E55-607C-4FF7-AB7B-93E2B7B552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8" name="正方形/長方形 637">
          <a:extLst>
            <a:ext uri="{FF2B5EF4-FFF2-40B4-BE49-F238E27FC236}">
              <a16:creationId xmlns:a16="http://schemas.microsoft.com/office/drawing/2014/main" id="{3617E969-D188-4423-810B-7AE04FE81AD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9" name="正方形/長方形 638">
          <a:extLst>
            <a:ext uri="{FF2B5EF4-FFF2-40B4-BE49-F238E27FC236}">
              <a16:creationId xmlns:a16="http://schemas.microsoft.com/office/drawing/2014/main" id="{D71F21C4-2389-4BF0-B1A6-C61D178E44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0" name="正方形/長方形 639">
          <a:extLst>
            <a:ext uri="{FF2B5EF4-FFF2-40B4-BE49-F238E27FC236}">
              <a16:creationId xmlns:a16="http://schemas.microsoft.com/office/drawing/2014/main" id="{A662D205-B87B-48F1-9C7B-4BB3DD69D7D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1" name="正方形/長方形 640">
          <a:extLst>
            <a:ext uri="{FF2B5EF4-FFF2-40B4-BE49-F238E27FC236}">
              <a16:creationId xmlns:a16="http://schemas.microsoft.com/office/drawing/2014/main" id="{022DA0C0-F690-4F01-85C4-669ABBCBB06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2" name="正方形/長方形 641">
          <a:extLst>
            <a:ext uri="{FF2B5EF4-FFF2-40B4-BE49-F238E27FC236}">
              <a16:creationId xmlns:a16="http://schemas.microsoft.com/office/drawing/2014/main" id="{BA35EFDF-F57B-47CB-8BC4-DD1B9E9AFAC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3" name="正方形/長方形 642">
          <a:extLst>
            <a:ext uri="{FF2B5EF4-FFF2-40B4-BE49-F238E27FC236}">
              <a16:creationId xmlns:a16="http://schemas.microsoft.com/office/drawing/2014/main" id="{9AFB7B35-D0DF-4AFC-AB25-20BC719C4AB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4" name="テキスト ボックス 643">
          <a:extLst>
            <a:ext uri="{FF2B5EF4-FFF2-40B4-BE49-F238E27FC236}">
              <a16:creationId xmlns:a16="http://schemas.microsoft.com/office/drawing/2014/main" id="{60A94541-5E4D-4E01-82E9-7AB783ED1EF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5" name="直線コネクタ 644">
          <a:extLst>
            <a:ext uri="{FF2B5EF4-FFF2-40B4-BE49-F238E27FC236}">
              <a16:creationId xmlns:a16="http://schemas.microsoft.com/office/drawing/2014/main" id="{4EAD3FA0-0726-4BFC-AEFB-96451BE1405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6" name="直線コネクタ 645">
          <a:extLst>
            <a:ext uri="{FF2B5EF4-FFF2-40B4-BE49-F238E27FC236}">
              <a16:creationId xmlns:a16="http://schemas.microsoft.com/office/drawing/2014/main" id="{66E37478-9708-4163-A453-8006D0F70F05}"/>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7" name="テキスト ボックス 646">
          <a:extLst>
            <a:ext uri="{FF2B5EF4-FFF2-40B4-BE49-F238E27FC236}">
              <a16:creationId xmlns:a16="http://schemas.microsoft.com/office/drawing/2014/main" id="{A7A4C7A5-F012-471E-AA56-1E08307051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8" name="直線コネクタ 647">
          <a:extLst>
            <a:ext uri="{FF2B5EF4-FFF2-40B4-BE49-F238E27FC236}">
              <a16:creationId xmlns:a16="http://schemas.microsoft.com/office/drawing/2014/main" id="{9EC10058-244B-4165-8041-58118C5EAC9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9" name="テキスト ボックス 648">
          <a:extLst>
            <a:ext uri="{FF2B5EF4-FFF2-40B4-BE49-F238E27FC236}">
              <a16:creationId xmlns:a16="http://schemas.microsoft.com/office/drawing/2014/main" id="{CF8975A8-E821-4755-B7BD-89B5D960904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0" name="直線コネクタ 649">
          <a:extLst>
            <a:ext uri="{FF2B5EF4-FFF2-40B4-BE49-F238E27FC236}">
              <a16:creationId xmlns:a16="http://schemas.microsoft.com/office/drawing/2014/main" id="{5B50E056-46BF-4D6A-9043-82966EBC711C}"/>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1" name="テキスト ボックス 650">
          <a:extLst>
            <a:ext uri="{FF2B5EF4-FFF2-40B4-BE49-F238E27FC236}">
              <a16:creationId xmlns:a16="http://schemas.microsoft.com/office/drawing/2014/main" id="{CAA4EA34-8C4F-4859-8D7E-30344289692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2" name="直線コネクタ 651">
          <a:extLst>
            <a:ext uri="{FF2B5EF4-FFF2-40B4-BE49-F238E27FC236}">
              <a16:creationId xmlns:a16="http://schemas.microsoft.com/office/drawing/2014/main" id="{F7AD6C29-EEEB-4F9A-AD8E-17C2874B35C4}"/>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3" name="テキスト ボックス 652">
          <a:extLst>
            <a:ext uri="{FF2B5EF4-FFF2-40B4-BE49-F238E27FC236}">
              <a16:creationId xmlns:a16="http://schemas.microsoft.com/office/drawing/2014/main" id="{DF5F6F68-E30B-49BE-9A91-E0A27F540E8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4" name="直線コネクタ 653">
          <a:extLst>
            <a:ext uri="{FF2B5EF4-FFF2-40B4-BE49-F238E27FC236}">
              <a16:creationId xmlns:a16="http://schemas.microsoft.com/office/drawing/2014/main" id="{27400F3A-CBDB-409D-A0A7-BB74BCE684E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5" name="テキスト ボックス 654">
          <a:extLst>
            <a:ext uri="{FF2B5EF4-FFF2-40B4-BE49-F238E27FC236}">
              <a16:creationId xmlns:a16="http://schemas.microsoft.com/office/drawing/2014/main" id="{9A80DA3D-D516-4A60-9AEA-F64F28905C0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6" name="直線コネクタ 655">
          <a:extLst>
            <a:ext uri="{FF2B5EF4-FFF2-40B4-BE49-F238E27FC236}">
              <a16:creationId xmlns:a16="http://schemas.microsoft.com/office/drawing/2014/main" id="{C5834262-AEFF-4542-8CFE-2E3FA1E1440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7" name="テキスト ボックス 656">
          <a:extLst>
            <a:ext uri="{FF2B5EF4-FFF2-40B4-BE49-F238E27FC236}">
              <a16:creationId xmlns:a16="http://schemas.microsoft.com/office/drawing/2014/main" id="{70785B1F-6956-4B7B-BF4F-365BC6AD1D9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8" name="直線コネクタ 657">
          <a:extLst>
            <a:ext uri="{FF2B5EF4-FFF2-40B4-BE49-F238E27FC236}">
              <a16:creationId xmlns:a16="http://schemas.microsoft.com/office/drawing/2014/main" id="{0E29CB61-5DDE-4F6A-8AA6-54A63C041A5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9" name="テキスト ボックス 658">
          <a:extLst>
            <a:ext uri="{FF2B5EF4-FFF2-40B4-BE49-F238E27FC236}">
              <a16:creationId xmlns:a16="http://schemas.microsoft.com/office/drawing/2014/main" id="{11D75AB8-02C3-485A-B3B8-EB9311A3FC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0" name="【公民館】&#10;一人当たり面積グラフ枠">
          <a:extLst>
            <a:ext uri="{FF2B5EF4-FFF2-40B4-BE49-F238E27FC236}">
              <a16:creationId xmlns:a16="http://schemas.microsoft.com/office/drawing/2014/main" id="{3FCFCE6E-AAF9-4D89-B4AB-A7945D8C28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61" name="直線コネクタ 660">
          <a:extLst>
            <a:ext uri="{FF2B5EF4-FFF2-40B4-BE49-F238E27FC236}">
              <a16:creationId xmlns:a16="http://schemas.microsoft.com/office/drawing/2014/main" id="{903E005A-76E3-4E79-935A-0C6D58EE7149}"/>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62" name="【公民館】&#10;一人当たり面積最小値テキスト">
          <a:extLst>
            <a:ext uri="{FF2B5EF4-FFF2-40B4-BE49-F238E27FC236}">
              <a16:creationId xmlns:a16="http://schemas.microsoft.com/office/drawing/2014/main" id="{79675D25-9E13-4651-8B14-B9DB80F0062B}"/>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63" name="直線コネクタ 662">
          <a:extLst>
            <a:ext uri="{FF2B5EF4-FFF2-40B4-BE49-F238E27FC236}">
              <a16:creationId xmlns:a16="http://schemas.microsoft.com/office/drawing/2014/main" id="{7B4F7C91-36BF-4612-A458-7BB368D21EE6}"/>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64" name="【公民館】&#10;一人当たり面積最大値テキスト">
          <a:extLst>
            <a:ext uri="{FF2B5EF4-FFF2-40B4-BE49-F238E27FC236}">
              <a16:creationId xmlns:a16="http://schemas.microsoft.com/office/drawing/2014/main" id="{69433E83-3BB7-484D-8067-F944CDD2DE08}"/>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65" name="直線コネクタ 664">
          <a:extLst>
            <a:ext uri="{FF2B5EF4-FFF2-40B4-BE49-F238E27FC236}">
              <a16:creationId xmlns:a16="http://schemas.microsoft.com/office/drawing/2014/main" id="{612CE736-B2C6-4641-B219-FEDFD4FE43BA}"/>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66" name="【公民館】&#10;一人当たり面積平均値テキスト">
          <a:extLst>
            <a:ext uri="{FF2B5EF4-FFF2-40B4-BE49-F238E27FC236}">
              <a16:creationId xmlns:a16="http://schemas.microsoft.com/office/drawing/2014/main" id="{BD17B3F3-3469-4AB3-B9BC-64B551F15B7A}"/>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67" name="フローチャート: 判断 666">
          <a:extLst>
            <a:ext uri="{FF2B5EF4-FFF2-40B4-BE49-F238E27FC236}">
              <a16:creationId xmlns:a16="http://schemas.microsoft.com/office/drawing/2014/main" id="{59CC3E10-A52D-4F19-964E-D519E36D78E4}"/>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68" name="フローチャート: 判断 667">
          <a:extLst>
            <a:ext uri="{FF2B5EF4-FFF2-40B4-BE49-F238E27FC236}">
              <a16:creationId xmlns:a16="http://schemas.microsoft.com/office/drawing/2014/main" id="{E73ADBDF-4B46-41F0-9EA2-B811AC979D64}"/>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69" name="フローチャート: 判断 668">
          <a:extLst>
            <a:ext uri="{FF2B5EF4-FFF2-40B4-BE49-F238E27FC236}">
              <a16:creationId xmlns:a16="http://schemas.microsoft.com/office/drawing/2014/main" id="{3E519CB8-B7FD-42AA-BB90-C6320EB0C186}"/>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70" name="フローチャート: 判断 669">
          <a:extLst>
            <a:ext uri="{FF2B5EF4-FFF2-40B4-BE49-F238E27FC236}">
              <a16:creationId xmlns:a16="http://schemas.microsoft.com/office/drawing/2014/main" id="{46E13FA9-61B2-40B2-A5F2-2D6EBC28AD38}"/>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71" name="フローチャート: 判断 670">
          <a:extLst>
            <a:ext uri="{FF2B5EF4-FFF2-40B4-BE49-F238E27FC236}">
              <a16:creationId xmlns:a16="http://schemas.microsoft.com/office/drawing/2014/main" id="{CC2EA6F8-F32A-445E-A1D3-F6ABA08BD060}"/>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E8BB8EF5-D4BE-4AE8-99F6-5A5A8E6FA38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AEB30BA5-3CBC-42DF-A05D-83B697FA6D6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91C41E15-C37D-4A62-8C22-73661A2DA62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AAE8704-1A48-49BC-BA8F-E21CBA4840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DE7A6EB7-FA5B-4FD6-8AE0-BAC8FFC47C6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677" name="楕円 676">
          <a:extLst>
            <a:ext uri="{FF2B5EF4-FFF2-40B4-BE49-F238E27FC236}">
              <a16:creationId xmlns:a16="http://schemas.microsoft.com/office/drawing/2014/main" id="{9266ACE7-B428-4542-BA3C-9C9251AE81F2}"/>
            </a:ext>
          </a:extLst>
        </xdr:cNvPr>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678" name="【公民館】&#10;一人当たり面積該当値テキスト">
          <a:extLst>
            <a:ext uri="{FF2B5EF4-FFF2-40B4-BE49-F238E27FC236}">
              <a16:creationId xmlns:a16="http://schemas.microsoft.com/office/drawing/2014/main" id="{5645803B-8CAF-4980-9C16-87B4143C6241}"/>
            </a:ext>
          </a:extLst>
        </xdr:cNvPr>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79" name="楕円 678">
          <a:extLst>
            <a:ext uri="{FF2B5EF4-FFF2-40B4-BE49-F238E27FC236}">
              <a16:creationId xmlns:a16="http://schemas.microsoft.com/office/drawing/2014/main" id="{9710FA70-9BB9-4144-B0CC-2B1A1CA65930}"/>
            </a:ext>
          </a:extLst>
        </xdr:cNvPr>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107</xdr:row>
      <xdr:rowOff>163830</xdr:rowOff>
    </xdr:to>
    <xdr:cxnSp macro="">
      <xdr:nvCxnSpPr>
        <xdr:cNvPr id="680" name="直線コネクタ 679">
          <a:extLst>
            <a:ext uri="{FF2B5EF4-FFF2-40B4-BE49-F238E27FC236}">
              <a16:creationId xmlns:a16="http://schemas.microsoft.com/office/drawing/2014/main" id="{593BA570-6D99-4886-829D-E795AF1CD2D4}"/>
            </a:ext>
          </a:extLst>
        </xdr:cNvPr>
        <xdr:cNvCxnSpPr/>
      </xdr:nvCxnSpPr>
      <xdr:spPr>
        <a:xfrm>
          <a:off x="21323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166370</xdr:rowOff>
    </xdr:from>
    <xdr:to>
      <xdr:col>107</xdr:col>
      <xdr:colOff>101600</xdr:colOff>
      <xdr:row>100</xdr:row>
      <xdr:rowOff>96520</xdr:rowOff>
    </xdr:to>
    <xdr:sp macro="" textlink="">
      <xdr:nvSpPr>
        <xdr:cNvPr id="681" name="楕円 680">
          <a:extLst>
            <a:ext uri="{FF2B5EF4-FFF2-40B4-BE49-F238E27FC236}">
              <a16:creationId xmlns:a16="http://schemas.microsoft.com/office/drawing/2014/main" id="{64EA5DC8-74F6-41AF-B3E6-CEB6E00EFF8A}"/>
            </a:ext>
          </a:extLst>
        </xdr:cNvPr>
        <xdr:cNvSpPr/>
      </xdr:nvSpPr>
      <xdr:spPr>
        <a:xfrm>
          <a:off x="20383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45720</xdr:rowOff>
    </xdr:from>
    <xdr:to>
      <xdr:col>111</xdr:col>
      <xdr:colOff>177800</xdr:colOff>
      <xdr:row>107</xdr:row>
      <xdr:rowOff>163830</xdr:rowOff>
    </xdr:to>
    <xdr:cxnSp macro="">
      <xdr:nvCxnSpPr>
        <xdr:cNvPr id="682" name="直線コネクタ 681">
          <a:extLst>
            <a:ext uri="{FF2B5EF4-FFF2-40B4-BE49-F238E27FC236}">
              <a16:creationId xmlns:a16="http://schemas.microsoft.com/office/drawing/2014/main" id="{9FDC4812-9B4C-4E91-AC5C-18268C5975B4}"/>
            </a:ext>
          </a:extLst>
        </xdr:cNvPr>
        <xdr:cNvCxnSpPr/>
      </xdr:nvCxnSpPr>
      <xdr:spPr>
        <a:xfrm>
          <a:off x="20434300" y="17190720"/>
          <a:ext cx="889000" cy="13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683" name="n_1aveValue【公民館】&#10;一人当たり面積">
          <a:extLst>
            <a:ext uri="{FF2B5EF4-FFF2-40B4-BE49-F238E27FC236}">
              <a16:creationId xmlns:a16="http://schemas.microsoft.com/office/drawing/2014/main" id="{3C0845E8-2DDB-41AB-9BAB-B00449CB8F07}"/>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59889</xdr:rowOff>
    </xdr:from>
    <xdr:ext cx="469744" cy="259045"/>
    <xdr:sp macro="" textlink="">
      <xdr:nvSpPr>
        <xdr:cNvPr id="684" name="n_2aveValue【公民館】&#10;一人当たり面積">
          <a:extLst>
            <a:ext uri="{FF2B5EF4-FFF2-40B4-BE49-F238E27FC236}">
              <a16:creationId xmlns:a16="http://schemas.microsoft.com/office/drawing/2014/main" id="{41351B2D-59C4-4B05-A1A1-D6D7C2ED2FA0}"/>
            </a:ext>
          </a:extLst>
        </xdr:cNvPr>
        <xdr:cNvSpPr txBox="1"/>
      </xdr:nvSpPr>
      <xdr:spPr>
        <a:xfrm>
          <a:off x="20199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85" name="n_3aveValue【公民館】&#10;一人当たり面積">
          <a:extLst>
            <a:ext uri="{FF2B5EF4-FFF2-40B4-BE49-F238E27FC236}">
              <a16:creationId xmlns:a16="http://schemas.microsoft.com/office/drawing/2014/main" id="{AF08A4DB-B92E-44BD-ACD1-0EE866D16312}"/>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686" name="n_4aveValue【公民館】&#10;一人当たり面積">
          <a:extLst>
            <a:ext uri="{FF2B5EF4-FFF2-40B4-BE49-F238E27FC236}">
              <a16:creationId xmlns:a16="http://schemas.microsoft.com/office/drawing/2014/main" id="{8F20DCBC-B6F9-4AA3-88B5-9417A19816E4}"/>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87" name="n_1mainValue【公民館】&#10;一人当たり面積">
          <a:extLst>
            <a:ext uri="{FF2B5EF4-FFF2-40B4-BE49-F238E27FC236}">
              <a16:creationId xmlns:a16="http://schemas.microsoft.com/office/drawing/2014/main" id="{46A53BC1-04C1-4885-9273-396C105C6184}"/>
            </a:ext>
          </a:extLst>
        </xdr:cNvPr>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113047</xdr:rowOff>
    </xdr:from>
    <xdr:ext cx="469744" cy="259045"/>
    <xdr:sp macro="" textlink="">
      <xdr:nvSpPr>
        <xdr:cNvPr id="688" name="n_2mainValue【公民館】&#10;一人当たり面積">
          <a:extLst>
            <a:ext uri="{FF2B5EF4-FFF2-40B4-BE49-F238E27FC236}">
              <a16:creationId xmlns:a16="http://schemas.microsoft.com/office/drawing/2014/main" id="{AB30E63B-77D0-490B-98F1-A23F8964D1B7}"/>
            </a:ext>
          </a:extLst>
        </xdr:cNvPr>
        <xdr:cNvSpPr txBox="1"/>
      </xdr:nvSpPr>
      <xdr:spPr>
        <a:xfrm>
          <a:off x="20199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9" name="正方形/長方形 688">
          <a:extLst>
            <a:ext uri="{FF2B5EF4-FFF2-40B4-BE49-F238E27FC236}">
              <a16:creationId xmlns:a16="http://schemas.microsoft.com/office/drawing/2014/main" id="{DE4A527A-326C-4B6B-8075-1D0E7A740D2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0" name="正方形/長方形 689">
          <a:extLst>
            <a:ext uri="{FF2B5EF4-FFF2-40B4-BE49-F238E27FC236}">
              <a16:creationId xmlns:a16="http://schemas.microsoft.com/office/drawing/2014/main" id="{571FE8F5-915B-414C-82B8-7DA5FC5601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1" name="テキスト ボックス 690">
          <a:extLst>
            <a:ext uri="{FF2B5EF4-FFF2-40B4-BE49-F238E27FC236}">
              <a16:creationId xmlns:a16="http://schemas.microsoft.com/office/drawing/2014/main" id="{69B2C377-D616-4A6F-BEB9-F24A980183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類似団体と比較して、学校施設や公営住宅については有形固定資産減価償却率が下回っており、学校施設の改築事業や大規模改修による効果が表れているものと考えられる。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については類似団体を上回っており、公共施設等総合管理計画に基づき、施設の量・質の見直しや、施設総量の縮減に取り組んでいく。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71C8F9B-ABCF-416F-AF8B-D1647C91A43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7F66111-FFB8-4197-ACD5-52B5413C325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6884909-5B0C-4FA9-AF64-EB004B407E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9228421-DDA4-4F8E-93DF-661049E045F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FF05B8-10EF-4C07-B537-4276A78EBF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71B048A-67A3-4DB0-93D6-448BCE2786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19EB888-6249-49B6-A1A1-D4CA1D8EBC9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0E25810-2508-468E-B12E-D9845D6AEB0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EBC10F7-4072-4052-9732-DA6B292F9B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362084-2AE7-4AAD-9F83-79AC2C17242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B805BCF-ED11-4A91-9974-6FD0BB76DC3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7484554-EF16-4BDA-A796-C6C7F775007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2B18FDC-8AE9-44C1-82A9-00F38C6715A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B5A12B-2AE6-495D-B3EE-86BF845C841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80699E2-070D-4550-8BE6-9C868140A09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1471E04-8CA9-4387-A1C1-168E2E879B5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7F34E5-7AED-4BA9-92D1-89906BBBE5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078183-17C0-40ED-8793-469C4CF447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994ACC7-DF18-48C9-AE3F-AC6A414E8CF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3590742-1821-4605-A4C7-89115965040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C91EBB-0598-4C8A-83E7-111B8BB0FD7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495D0D-DE9A-4429-A8AC-3433BCE6793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A69E75-0EFC-4FAE-80F7-4DBAC466AD5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37F8812-6F6D-48C6-8840-0814AADDC37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3392786-F288-4265-B532-6B3DEC9BD4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4CD662-4417-4AF3-9ABC-DE88434B157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C33C5F3-7F81-48BC-BA71-17CA2867DC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5FE438-9BE2-4440-B7A3-FA7BE1F616F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04675B4-099E-4339-83F2-ACA2E20AE0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A1A818F-180F-407D-A7CB-49D04F565E2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1F0151-B0B8-46C6-AE2C-51D5293D6FA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BBBF1A6-0135-4A6B-BA97-A91663A4D4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C160119-AB91-4F35-B155-E89A36B1D63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4A60972-7984-4A26-AAFD-97C9F77E23E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B7CB161-2430-48A7-AD71-0771611D10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278AE2C-C897-40C8-A190-1C83322C1B1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2A96763-CDE6-4AFF-A222-B6279C34D93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91BDB11-3278-473E-8220-0569E6B6199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6AA194-F519-4284-838D-EC5EBDA4906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803063-D277-45C7-B779-BBFCACCC1F5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AEB6986-22DA-4C69-A194-3A879D51170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90E81B1-56B4-4195-8164-01554985956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62A119F-15CC-4DE9-B811-CF831160CC6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95439F7-366B-4B8A-871C-2E9D2EB6022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7CCFFA0-15AD-4A8D-A871-51301C478DB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FEE7F7C-D6C6-4FC0-8E6D-8DE4354D8D5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0746445-4A5F-4FED-A636-F33385EAEE0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4206AAD-00E9-4508-AF4A-8D68AAD0602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B815232-AA09-454C-B25A-C69AE45EDFE2}"/>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D959209-78F4-42E0-B5FA-5B5EB39D9FD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67A8007-041B-4B30-AEAD-85699F2C177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C616DBB-0328-4A12-BD55-DE470329859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5469A5E-17C3-4DDA-A9CF-B40591D6EA1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E851747-4C34-4FF6-A40F-6FB1CE25808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3F3F5DF-5CCD-41BC-9CD9-DCC43D190D7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E6A27019-02B1-461D-B74D-73E3EE79B45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C00C3AC-6444-41B7-8095-E192F0166487}"/>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C039DDF-2D90-4187-A9E9-DB2988433CA1}"/>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D0753AD-1A2A-4F5C-B86E-70C77DD15BEF}"/>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555BF0F1-1C1F-4228-A53D-B408DC4B4BCF}"/>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64544539-98C6-45EF-840B-1C13DE9C6E74}"/>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a:extLst>
            <a:ext uri="{FF2B5EF4-FFF2-40B4-BE49-F238E27FC236}">
              <a16:creationId xmlns:a16="http://schemas.microsoft.com/office/drawing/2014/main" id="{FA633C05-D579-40CE-B62E-9B63BB338F11}"/>
            </a:ext>
          </a:extLst>
        </xdr:cNvPr>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29B2B6AF-2F5B-4BCF-8593-D7C8852D7D30}"/>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B078620C-09DB-44FD-9A4C-2B8DB3D10FBB}"/>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45C22BF5-95F8-4B04-8E85-6DE72AF55DC0}"/>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53F7BCEF-114C-420E-B114-1525A6CF09D8}"/>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30782814-726E-47D1-AC7E-C791140B0CBA}"/>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FCC02CB-9DE2-4FC2-9C36-7A0731DD25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785CA53-B146-4BAA-A2EE-0DB81CBEF15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8F85F47-6D56-497A-BE11-7C4D96CF5D8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FFAC697-7439-434F-922D-1BB7F0AB768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FFC4477-96C1-429D-B54B-DCDFF255F4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123372</xdr:rowOff>
    </xdr:from>
    <xdr:to>
      <xdr:col>24</xdr:col>
      <xdr:colOff>114300</xdr:colOff>
      <xdr:row>38</xdr:row>
      <xdr:rowOff>53522</xdr:rowOff>
    </xdr:to>
    <xdr:sp macro="" textlink="">
      <xdr:nvSpPr>
        <xdr:cNvPr id="74" name="楕円 73">
          <a:extLst>
            <a:ext uri="{FF2B5EF4-FFF2-40B4-BE49-F238E27FC236}">
              <a16:creationId xmlns:a16="http://schemas.microsoft.com/office/drawing/2014/main" id="{44ADBCBB-B267-47F1-8D7B-1C59A3F0F44F}"/>
            </a:ext>
          </a:extLst>
        </xdr:cNvPr>
        <xdr:cNvSpPr/>
      </xdr:nvSpPr>
      <xdr:spPr>
        <a:xfrm>
          <a:off x="4584700" y="64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101799</xdr:rowOff>
    </xdr:from>
    <xdr:ext cx="405111" cy="259045"/>
    <xdr:sp macro="" textlink="">
      <xdr:nvSpPr>
        <xdr:cNvPr id="75" name="【図書館】&#10;有形固定資産減価償却率該当値テキスト">
          <a:extLst>
            <a:ext uri="{FF2B5EF4-FFF2-40B4-BE49-F238E27FC236}">
              <a16:creationId xmlns:a16="http://schemas.microsoft.com/office/drawing/2014/main" id="{067F0470-ABBC-462A-860D-79877005D649}"/>
            </a:ext>
          </a:extLst>
        </xdr:cNvPr>
        <xdr:cNvSpPr txBox="1"/>
      </xdr:nvSpPr>
      <xdr:spPr>
        <a:xfrm>
          <a:off x="4673600"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95613</xdr:rowOff>
    </xdr:from>
    <xdr:to>
      <xdr:col>20</xdr:col>
      <xdr:colOff>38100</xdr:colOff>
      <xdr:row>38</xdr:row>
      <xdr:rowOff>25763</xdr:rowOff>
    </xdr:to>
    <xdr:sp macro="" textlink="">
      <xdr:nvSpPr>
        <xdr:cNvPr id="76" name="楕円 75">
          <a:extLst>
            <a:ext uri="{FF2B5EF4-FFF2-40B4-BE49-F238E27FC236}">
              <a16:creationId xmlns:a16="http://schemas.microsoft.com/office/drawing/2014/main" id="{8C63A49A-06AC-4E38-8805-5D16D99B0E9D}"/>
            </a:ext>
          </a:extLst>
        </xdr:cNvPr>
        <xdr:cNvSpPr/>
      </xdr:nvSpPr>
      <xdr:spPr>
        <a:xfrm>
          <a:off x="3746500" y="64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146413</xdr:rowOff>
    </xdr:from>
    <xdr:to>
      <xdr:col>24</xdr:col>
      <xdr:colOff>63500</xdr:colOff>
      <xdr:row>38</xdr:row>
      <xdr:rowOff>2722</xdr:rowOff>
    </xdr:to>
    <xdr:cxnSp macro="">
      <xdr:nvCxnSpPr>
        <xdr:cNvPr id="77" name="直線コネクタ 76">
          <a:extLst>
            <a:ext uri="{FF2B5EF4-FFF2-40B4-BE49-F238E27FC236}">
              <a16:creationId xmlns:a16="http://schemas.microsoft.com/office/drawing/2014/main" id="{EE7B7CBA-F12F-4F15-ACA1-23C53F40CCDA}"/>
            </a:ext>
          </a:extLst>
        </xdr:cNvPr>
        <xdr:cNvCxnSpPr/>
      </xdr:nvCxnSpPr>
      <xdr:spPr>
        <a:xfrm>
          <a:off x="3797300" y="649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8" name="楕円 77">
          <a:extLst>
            <a:ext uri="{FF2B5EF4-FFF2-40B4-BE49-F238E27FC236}">
              <a16:creationId xmlns:a16="http://schemas.microsoft.com/office/drawing/2014/main" id="{6510A13D-AD56-4CFF-B739-B0FF9A62B6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146413</xdr:rowOff>
    </xdr:to>
    <xdr:cxnSp macro="">
      <xdr:nvCxnSpPr>
        <xdr:cNvPr id="79" name="直線コネクタ 78">
          <a:extLst>
            <a:ext uri="{FF2B5EF4-FFF2-40B4-BE49-F238E27FC236}">
              <a16:creationId xmlns:a16="http://schemas.microsoft.com/office/drawing/2014/main" id="{BEFD3E59-BCFF-44E8-B88A-8C293A0541FF}"/>
            </a:ext>
          </a:extLst>
        </xdr:cNvPr>
        <xdr:cNvCxnSpPr/>
      </xdr:nvCxnSpPr>
      <xdr:spPr>
        <a:xfrm>
          <a:off x="2908300" y="646557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0" name="n_1aveValue【図書館】&#10;有形固定資産減価償却率">
          <a:extLst>
            <a:ext uri="{FF2B5EF4-FFF2-40B4-BE49-F238E27FC236}">
              <a16:creationId xmlns:a16="http://schemas.microsoft.com/office/drawing/2014/main" id="{0B7DF3A7-152A-43EC-8DEB-A2F4F8A2DA85}"/>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2AC40BE1-F77A-4D83-9930-B6FF66A4F996}"/>
            </a:ext>
          </a:extLst>
        </xdr:cNvPr>
        <xdr:cNvSpPr txBox="1"/>
      </xdr:nvSpPr>
      <xdr:spPr>
        <a:xfrm>
          <a:off x="2705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2" name="n_3aveValue【図書館】&#10;有形固定資産減価償却率">
          <a:extLst>
            <a:ext uri="{FF2B5EF4-FFF2-40B4-BE49-F238E27FC236}">
              <a16:creationId xmlns:a16="http://schemas.microsoft.com/office/drawing/2014/main" id="{3F1D90FD-4CD5-43E5-9709-7FACA2837E6C}"/>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3" name="n_4aveValue【図書館】&#10;有形固定資産減価償却率">
          <a:extLst>
            <a:ext uri="{FF2B5EF4-FFF2-40B4-BE49-F238E27FC236}">
              <a16:creationId xmlns:a16="http://schemas.microsoft.com/office/drawing/2014/main" id="{6105DE03-7DE1-47CF-A210-46A382AA0DF6}"/>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16890</xdr:rowOff>
    </xdr:from>
    <xdr:ext cx="405111" cy="259045"/>
    <xdr:sp macro="" textlink="">
      <xdr:nvSpPr>
        <xdr:cNvPr id="84" name="n_1mainValue【図書館】&#10;有形固定資産減価償却率">
          <a:extLst>
            <a:ext uri="{FF2B5EF4-FFF2-40B4-BE49-F238E27FC236}">
              <a16:creationId xmlns:a16="http://schemas.microsoft.com/office/drawing/2014/main" id="{F62F42F2-9123-45C2-87AC-6DB00C69E383}"/>
            </a:ext>
          </a:extLst>
        </xdr:cNvPr>
        <xdr:cNvSpPr txBox="1"/>
      </xdr:nvSpPr>
      <xdr:spPr>
        <a:xfrm>
          <a:off x="3582044"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5" name="n_2mainValue【図書館】&#10;有形固定資産減価償却率">
          <a:extLst>
            <a:ext uri="{FF2B5EF4-FFF2-40B4-BE49-F238E27FC236}">
              <a16:creationId xmlns:a16="http://schemas.microsoft.com/office/drawing/2014/main" id="{9A3C8F07-F179-45B7-AF42-2F20B6637D76}"/>
            </a:ext>
          </a:extLst>
        </xdr:cNvPr>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FB74DF7-637B-4688-BA0F-A83CA809DEA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6374004E-3A7B-4025-B441-AA9FAF30867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62F08283-6882-478A-B0A0-EE35ACFEB1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4861D27-2839-4352-9B96-46C6C18AE2E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EAF097B-503A-4575-BA8E-EAA0E867909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74870E86-6796-4FB9-8A8E-9516DB76E5B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90E5F0FB-AD78-4426-AB38-71CBEDAE2C0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2A8CFE7-8846-4D79-A3DE-359521207A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D37E172B-6A49-46BD-AC81-414A6724556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494D3179-BFD1-467F-90E3-AF4986ECB7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11BB00B8-0FF9-4807-853C-D7ABDCFCA79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CBB45B49-F1B8-46C4-ABCB-6CB9BB72731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627CB433-EB86-49B8-8BAF-BEF9B836B40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ED32240F-AAC7-489C-86F7-2D1E72CD60E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292B8DA9-4ED8-492D-BA64-7D0F1E7D1D8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80AF4518-6E24-45B0-A3F7-B8729B518668}"/>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695BE22F-67D6-486C-AA75-048E6D838C3D}"/>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92394E6A-6030-4709-8696-A846D91C7D1E}"/>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FE0D0C1A-0B2A-4F54-AE18-874463D942A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A0C2E75A-6C3B-4CFE-B4C5-F231C5E88824}"/>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C7321EE9-E732-41BE-B57E-945C4A36D8E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CA6661C2-4DF5-4ADD-8F17-0B5F4601ED2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99EAF909-DD9B-483E-BAE5-F7F30834251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856AA750-EF3C-41C1-BB33-79A3D917367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9630D86C-80AE-42B9-8CBA-FEF1CB6E03B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a:extLst>
            <a:ext uri="{FF2B5EF4-FFF2-40B4-BE49-F238E27FC236}">
              <a16:creationId xmlns:a16="http://schemas.microsoft.com/office/drawing/2014/main" id="{D7E160F3-3EC3-4982-87B0-B97800574A1D}"/>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a:extLst>
            <a:ext uri="{FF2B5EF4-FFF2-40B4-BE49-F238E27FC236}">
              <a16:creationId xmlns:a16="http://schemas.microsoft.com/office/drawing/2014/main" id="{DEF6C3B3-354A-41F6-99FE-7AA3BA679A8B}"/>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a:extLst>
            <a:ext uri="{FF2B5EF4-FFF2-40B4-BE49-F238E27FC236}">
              <a16:creationId xmlns:a16="http://schemas.microsoft.com/office/drawing/2014/main" id="{AFF5415E-CEA1-4D60-87DD-991107D558A1}"/>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a:extLst>
            <a:ext uri="{FF2B5EF4-FFF2-40B4-BE49-F238E27FC236}">
              <a16:creationId xmlns:a16="http://schemas.microsoft.com/office/drawing/2014/main" id="{E1AAAFA4-E05B-408F-A94A-A8CADE77FC06}"/>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a:extLst>
            <a:ext uri="{FF2B5EF4-FFF2-40B4-BE49-F238E27FC236}">
              <a16:creationId xmlns:a16="http://schemas.microsoft.com/office/drawing/2014/main" id="{7D4CE684-2C69-4305-A688-BD8AE1F21596}"/>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a:extLst>
            <a:ext uri="{FF2B5EF4-FFF2-40B4-BE49-F238E27FC236}">
              <a16:creationId xmlns:a16="http://schemas.microsoft.com/office/drawing/2014/main" id="{57E1C92C-8DAE-4DB0-91A5-042C568A33E3}"/>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a:extLst>
            <a:ext uri="{FF2B5EF4-FFF2-40B4-BE49-F238E27FC236}">
              <a16:creationId xmlns:a16="http://schemas.microsoft.com/office/drawing/2014/main" id="{303E1F52-4818-43B3-BDF6-DA7B73ADB6B6}"/>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18" name="フローチャート: 判断 117">
          <a:extLst>
            <a:ext uri="{FF2B5EF4-FFF2-40B4-BE49-F238E27FC236}">
              <a16:creationId xmlns:a16="http://schemas.microsoft.com/office/drawing/2014/main" id="{4FA403FD-4B8F-43DA-945F-FB506E8F736B}"/>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19" name="フローチャート: 判断 118">
          <a:extLst>
            <a:ext uri="{FF2B5EF4-FFF2-40B4-BE49-F238E27FC236}">
              <a16:creationId xmlns:a16="http://schemas.microsoft.com/office/drawing/2014/main" id="{FF9229FB-4E22-4B9C-882D-7132E58D8136}"/>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0" name="フローチャート: 判断 119">
          <a:extLst>
            <a:ext uri="{FF2B5EF4-FFF2-40B4-BE49-F238E27FC236}">
              <a16:creationId xmlns:a16="http://schemas.microsoft.com/office/drawing/2014/main" id="{E3144D91-EC18-4AF3-8D97-21ACA69D72C3}"/>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1" name="フローチャート: 判断 120">
          <a:extLst>
            <a:ext uri="{FF2B5EF4-FFF2-40B4-BE49-F238E27FC236}">
              <a16:creationId xmlns:a16="http://schemas.microsoft.com/office/drawing/2014/main" id="{6E206C51-82F8-4321-918A-77CCC0947B62}"/>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530B444-C1A5-407B-A748-6859938A937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91BD506-CFE6-4E91-B976-E54184AA764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87B655A-5EA6-4A10-B4FC-B2B747D5EEE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4FF24DC-5F6B-4E3E-93CA-2BB302DD3D8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2A8387E-8EED-4000-88E5-35346CEF3E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131535</xdr:rowOff>
    </xdr:from>
    <xdr:to>
      <xdr:col>55</xdr:col>
      <xdr:colOff>50800</xdr:colOff>
      <xdr:row>40</xdr:row>
      <xdr:rowOff>61685</xdr:rowOff>
    </xdr:to>
    <xdr:sp macro="" textlink="">
      <xdr:nvSpPr>
        <xdr:cNvPr id="127" name="楕円 126">
          <a:extLst>
            <a:ext uri="{FF2B5EF4-FFF2-40B4-BE49-F238E27FC236}">
              <a16:creationId xmlns:a16="http://schemas.microsoft.com/office/drawing/2014/main" id="{8FEAE6A0-9FCF-4F52-B0C1-3EB7402FE1B5}"/>
            </a:ext>
          </a:extLst>
        </xdr:cNvPr>
        <xdr:cNvSpPr/>
      </xdr:nvSpPr>
      <xdr:spPr>
        <a:xfrm>
          <a:off x="10426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109962</xdr:rowOff>
    </xdr:from>
    <xdr:ext cx="469744" cy="259045"/>
    <xdr:sp macro="" textlink="">
      <xdr:nvSpPr>
        <xdr:cNvPr id="128" name="【図書館】&#10;一人当たり面積該当値テキスト">
          <a:extLst>
            <a:ext uri="{FF2B5EF4-FFF2-40B4-BE49-F238E27FC236}">
              <a16:creationId xmlns:a16="http://schemas.microsoft.com/office/drawing/2014/main" id="{7EAB7BE7-BE20-4AB8-8C3C-EED89C698E5D}"/>
            </a:ext>
          </a:extLst>
        </xdr:cNvPr>
        <xdr:cNvSpPr txBox="1"/>
      </xdr:nvSpPr>
      <xdr:spPr>
        <a:xfrm>
          <a:off x="10515600" y="679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131535</xdr:rowOff>
    </xdr:from>
    <xdr:to>
      <xdr:col>50</xdr:col>
      <xdr:colOff>165100</xdr:colOff>
      <xdr:row>40</xdr:row>
      <xdr:rowOff>61685</xdr:rowOff>
    </xdr:to>
    <xdr:sp macro="" textlink="">
      <xdr:nvSpPr>
        <xdr:cNvPr id="129" name="楕円 128">
          <a:extLst>
            <a:ext uri="{FF2B5EF4-FFF2-40B4-BE49-F238E27FC236}">
              <a16:creationId xmlns:a16="http://schemas.microsoft.com/office/drawing/2014/main" id="{7764C514-A656-4949-A899-276C924DF6F6}"/>
            </a:ext>
          </a:extLst>
        </xdr:cNvPr>
        <xdr:cNvSpPr/>
      </xdr:nvSpPr>
      <xdr:spPr>
        <a:xfrm>
          <a:off x="9588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xdr:rowOff>
    </xdr:from>
    <xdr:to>
      <xdr:col>55</xdr:col>
      <xdr:colOff>0</xdr:colOff>
      <xdr:row>40</xdr:row>
      <xdr:rowOff>10885</xdr:rowOff>
    </xdr:to>
    <xdr:cxnSp macro="">
      <xdr:nvCxnSpPr>
        <xdr:cNvPr id="130" name="直線コネクタ 129">
          <a:extLst>
            <a:ext uri="{FF2B5EF4-FFF2-40B4-BE49-F238E27FC236}">
              <a16:creationId xmlns:a16="http://schemas.microsoft.com/office/drawing/2014/main" id="{44B36C47-D207-4414-9D00-175DCF3074F3}"/>
            </a:ext>
          </a:extLst>
        </xdr:cNvPr>
        <xdr:cNvCxnSpPr/>
      </xdr:nvCxnSpPr>
      <xdr:spPr>
        <a:xfrm>
          <a:off x="9639300" y="6868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17236</xdr:rowOff>
    </xdr:from>
    <xdr:to>
      <xdr:col>46</xdr:col>
      <xdr:colOff>38100</xdr:colOff>
      <xdr:row>33</xdr:row>
      <xdr:rowOff>118836</xdr:rowOff>
    </xdr:to>
    <xdr:sp macro="" textlink="">
      <xdr:nvSpPr>
        <xdr:cNvPr id="131" name="楕円 130">
          <a:extLst>
            <a:ext uri="{FF2B5EF4-FFF2-40B4-BE49-F238E27FC236}">
              <a16:creationId xmlns:a16="http://schemas.microsoft.com/office/drawing/2014/main" id="{D8D2DDAB-362D-42C7-A067-F8E1B30BFBAF}"/>
            </a:ext>
          </a:extLst>
        </xdr:cNvPr>
        <xdr:cNvSpPr/>
      </xdr:nvSpPr>
      <xdr:spPr>
        <a:xfrm>
          <a:off x="8699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68036</xdr:rowOff>
    </xdr:from>
    <xdr:to>
      <xdr:col>50</xdr:col>
      <xdr:colOff>114300</xdr:colOff>
      <xdr:row>40</xdr:row>
      <xdr:rowOff>10885</xdr:rowOff>
    </xdr:to>
    <xdr:cxnSp macro="">
      <xdr:nvCxnSpPr>
        <xdr:cNvPr id="132" name="直線コネクタ 131">
          <a:extLst>
            <a:ext uri="{FF2B5EF4-FFF2-40B4-BE49-F238E27FC236}">
              <a16:creationId xmlns:a16="http://schemas.microsoft.com/office/drawing/2014/main" id="{F11F72B8-ED85-4FC9-BE8D-EB1B9AE787FD}"/>
            </a:ext>
          </a:extLst>
        </xdr:cNvPr>
        <xdr:cNvCxnSpPr/>
      </xdr:nvCxnSpPr>
      <xdr:spPr>
        <a:xfrm>
          <a:off x="8750300" y="5725886"/>
          <a:ext cx="889000" cy="114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33" name="n_1aveValue【図書館】&#10;一人当たり面積">
          <a:extLst>
            <a:ext uri="{FF2B5EF4-FFF2-40B4-BE49-F238E27FC236}">
              <a16:creationId xmlns:a16="http://schemas.microsoft.com/office/drawing/2014/main" id="{154258D1-9126-47F2-B0A2-47A9EF6DD0BC}"/>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112684</xdr:rowOff>
    </xdr:from>
    <xdr:ext cx="469744" cy="259045"/>
    <xdr:sp macro="" textlink="">
      <xdr:nvSpPr>
        <xdr:cNvPr id="134" name="n_2aveValue【図書館】&#10;一人当たり面積">
          <a:extLst>
            <a:ext uri="{FF2B5EF4-FFF2-40B4-BE49-F238E27FC236}">
              <a16:creationId xmlns:a16="http://schemas.microsoft.com/office/drawing/2014/main" id="{9B83E06A-3E95-49A9-A3C0-FC9E66A1574B}"/>
            </a:ext>
          </a:extLst>
        </xdr:cNvPr>
        <xdr:cNvSpPr txBox="1"/>
      </xdr:nvSpPr>
      <xdr:spPr>
        <a:xfrm>
          <a:off x="8515427" y="662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35" name="n_3aveValue【図書館】&#10;一人当たり面積">
          <a:extLst>
            <a:ext uri="{FF2B5EF4-FFF2-40B4-BE49-F238E27FC236}">
              <a16:creationId xmlns:a16="http://schemas.microsoft.com/office/drawing/2014/main" id="{65D7F8EA-05D7-4C3A-980C-8D06639092E0}"/>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36" name="n_4aveValue【図書館】&#10;一人当たり面積">
          <a:extLst>
            <a:ext uri="{FF2B5EF4-FFF2-40B4-BE49-F238E27FC236}">
              <a16:creationId xmlns:a16="http://schemas.microsoft.com/office/drawing/2014/main" id="{50E5B048-8BA3-4CDE-A621-DFA0280AE798}"/>
            </a:ext>
          </a:extLst>
        </xdr:cNvPr>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52812</xdr:rowOff>
    </xdr:from>
    <xdr:ext cx="469744" cy="259045"/>
    <xdr:sp macro="" textlink="">
      <xdr:nvSpPr>
        <xdr:cNvPr id="137" name="n_1mainValue【図書館】&#10;一人当たり面積">
          <a:extLst>
            <a:ext uri="{FF2B5EF4-FFF2-40B4-BE49-F238E27FC236}">
              <a16:creationId xmlns:a16="http://schemas.microsoft.com/office/drawing/2014/main" id="{5F73C20B-66D1-41B3-8DC0-A7B27386F4A4}"/>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135363</xdr:rowOff>
    </xdr:from>
    <xdr:ext cx="469744" cy="259045"/>
    <xdr:sp macro="" textlink="">
      <xdr:nvSpPr>
        <xdr:cNvPr id="138" name="n_2mainValue【図書館】&#10;一人当たり面積">
          <a:extLst>
            <a:ext uri="{FF2B5EF4-FFF2-40B4-BE49-F238E27FC236}">
              <a16:creationId xmlns:a16="http://schemas.microsoft.com/office/drawing/2014/main" id="{49F7BC62-7B5D-4EAE-967E-98566CCA3E0B}"/>
            </a:ext>
          </a:extLst>
        </xdr:cNvPr>
        <xdr:cNvSpPr txBox="1"/>
      </xdr:nvSpPr>
      <xdr:spPr>
        <a:xfrm>
          <a:off x="8515427" y="54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FD6D67AA-C51E-4AE9-B0B1-A4A14B5F848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682617FB-A543-475A-B13B-1DCFBDB2DF6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BA852B18-85B3-4FF7-B061-FF7C71A887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5AB6B3AD-606C-4D71-A0BF-7D6D708CF26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CD32D082-42C4-4645-A82B-8E82539F0A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B38B02AB-39A0-4841-8837-2DD280FACC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3F36656-B294-48FC-AE2D-399C972A07C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3362A71E-A2FB-4AD2-A5CF-05DF9180697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E622B0E0-FE08-43DF-A209-EEE0AA75FFE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CD8D396-0672-484F-BF6B-B2983598364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591DB989-F593-469B-A4D0-81406AE8646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C5B5E9F3-D115-4D98-832C-30900401F94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1" name="テキスト ボックス 150">
          <a:extLst>
            <a:ext uri="{FF2B5EF4-FFF2-40B4-BE49-F238E27FC236}">
              <a16:creationId xmlns:a16="http://schemas.microsoft.com/office/drawing/2014/main" id="{6EC9D2DF-31EC-41A5-B4DC-4C59EB66B9E6}"/>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8659B6A4-CA67-4827-86E0-0B495399A7D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40411406-4342-43F7-8BD2-C0C6E8A2AEB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03F00173-6749-4E5B-B212-19D9E2EF68EE}"/>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757E69D0-627D-4EDD-BC50-D70FF70A2ED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F85B61C6-7131-4622-93C2-77BAA601C45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a:extLst>
            <a:ext uri="{FF2B5EF4-FFF2-40B4-BE49-F238E27FC236}">
              <a16:creationId xmlns:a16="http://schemas.microsoft.com/office/drawing/2014/main" id="{6157293D-0C55-4A00-A40F-69A82154627D}"/>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1A69CC9B-06E1-479A-8DB4-31A5309424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a:extLst>
            <a:ext uri="{FF2B5EF4-FFF2-40B4-BE49-F238E27FC236}">
              <a16:creationId xmlns:a16="http://schemas.microsoft.com/office/drawing/2014/main" id="{6516ADA4-A4F4-40B0-8B9C-8C844D65BED6}"/>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B029A37F-F473-45AD-ABD0-D485630EBB0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61" name="直線コネクタ 160">
          <a:extLst>
            <a:ext uri="{FF2B5EF4-FFF2-40B4-BE49-F238E27FC236}">
              <a16:creationId xmlns:a16="http://schemas.microsoft.com/office/drawing/2014/main" id="{2D0A31C5-4EB8-485F-A8E1-5E6B026AB252}"/>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3B7E5F7F-6BAB-4C89-8B5D-29648C258768}"/>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3" name="直線コネクタ 162">
          <a:extLst>
            <a:ext uri="{FF2B5EF4-FFF2-40B4-BE49-F238E27FC236}">
              <a16:creationId xmlns:a16="http://schemas.microsoft.com/office/drawing/2014/main" id="{C69A5185-C0C2-4027-8195-8C8F9DE9E38E}"/>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25356570-7694-4B22-B0B7-AC52D0544DD6}"/>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65" name="直線コネクタ 164">
          <a:extLst>
            <a:ext uri="{FF2B5EF4-FFF2-40B4-BE49-F238E27FC236}">
              <a16:creationId xmlns:a16="http://schemas.microsoft.com/office/drawing/2014/main" id="{BBBE6D2B-23B2-42BE-8ADC-7690ACDE7646}"/>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151655</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3168A0BB-95C0-4896-81A1-174299E5223D}"/>
            </a:ext>
          </a:extLst>
        </xdr:cNvPr>
        <xdr:cNvSpPr txBox="1"/>
      </xdr:nvSpPr>
      <xdr:spPr>
        <a:xfrm>
          <a:off x="4673600" y="10267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67" name="フローチャート: 判断 166">
          <a:extLst>
            <a:ext uri="{FF2B5EF4-FFF2-40B4-BE49-F238E27FC236}">
              <a16:creationId xmlns:a16="http://schemas.microsoft.com/office/drawing/2014/main" id="{604BD5E7-1C9C-4A4F-B244-9EF3BD224478}"/>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68" name="フローチャート: 判断 167">
          <a:extLst>
            <a:ext uri="{FF2B5EF4-FFF2-40B4-BE49-F238E27FC236}">
              <a16:creationId xmlns:a16="http://schemas.microsoft.com/office/drawing/2014/main" id="{BE7B0C5E-8985-43B1-B228-AC5F65A975CD}"/>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69" name="フローチャート: 判断 168">
          <a:extLst>
            <a:ext uri="{FF2B5EF4-FFF2-40B4-BE49-F238E27FC236}">
              <a16:creationId xmlns:a16="http://schemas.microsoft.com/office/drawing/2014/main" id="{DA955A04-CB26-4A10-BDD1-3EA43CA7209A}"/>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70" name="フローチャート: 判断 169">
          <a:extLst>
            <a:ext uri="{FF2B5EF4-FFF2-40B4-BE49-F238E27FC236}">
              <a16:creationId xmlns:a16="http://schemas.microsoft.com/office/drawing/2014/main" id="{79C6DD84-9856-4D74-91EE-4075AE00ACEF}"/>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71" name="フローチャート: 判断 170">
          <a:extLst>
            <a:ext uri="{FF2B5EF4-FFF2-40B4-BE49-F238E27FC236}">
              <a16:creationId xmlns:a16="http://schemas.microsoft.com/office/drawing/2014/main" id="{613BA295-74EA-4E81-9FE8-506C62BD04A9}"/>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814C2482-C434-4B50-B087-53EC760DE62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ED0F7AC-2945-4C74-8B9E-6696B3C5FBD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CBD8414F-EBDD-461E-A674-7AB3B6446AF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DA546AA-3A85-4BEA-8286-647EEC79DE0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F78BF33-596D-4A7A-850B-0EA2A85EF79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168656</xdr:rowOff>
    </xdr:from>
    <xdr:to>
      <xdr:col>24</xdr:col>
      <xdr:colOff>114300</xdr:colOff>
      <xdr:row>56</xdr:row>
      <xdr:rowOff>98806</xdr:rowOff>
    </xdr:to>
    <xdr:sp macro="" textlink="">
      <xdr:nvSpPr>
        <xdr:cNvPr id="177" name="楕円 176">
          <a:extLst>
            <a:ext uri="{FF2B5EF4-FFF2-40B4-BE49-F238E27FC236}">
              <a16:creationId xmlns:a16="http://schemas.microsoft.com/office/drawing/2014/main" id="{582DD076-7A2D-4B0B-8FA8-07669C7964F3}"/>
            </a:ext>
          </a:extLst>
        </xdr:cNvPr>
        <xdr:cNvSpPr/>
      </xdr:nvSpPr>
      <xdr:spPr>
        <a:xfrm>
          <a:off x="4584700" y="95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83583</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3904F09E-95FE-413D-AD66-F3C17469C72A}"/>
            </a:ext>
          </a:extLst>
        </xdr:cNvPr>
        <xdr:cNvSpPr txBox="1"/>
      </xdr:nvSpPr>
      <xdr:spPr>
        <a:xfrm>
          <a:off x="4673600" y="9513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141224</xdr:rowOff>
    </xdr:from>
    <xdr:to>
      <xdr:col>20</xdr:col>
      <xdr:colOff>38100</xdr:colOff>
      <xdr:row>56</xdr:row>
      <xdr:rowOff>71374</xdr:rowOff>
    </xdr:to>
    <xdr:sp macro="" textlink="">
      <xdr:nvSpPr>
        <xdr:cNvPr id="179" name="楕円 178">
          <a:extLst>
            <a:ext uri="{FF2B5EF4-FFF2-40B4-BE49-F238E27FC236}">
              <a16:creationId xmlns:a16="http://schemas.microsoft.com/office/drawing/2014/main" id="{4DFFF4A9-8D45-427A-A93A-8291A211D20B}"/>
            </a:ext>
          </a:extLst>
        </xdr:cNvPr>
        <xdr:cNvSpPr/>
      </xdr:nvSpPr>
      <xdr:spPr>
        <a:xfrm>
          <a:off x="3746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20574</xdr:rowOff>
    </xdr:from>
    <xdr:to>
      <xdr:col>24</xdr:col>
      <xdr:colOff>63500</xdr:colOff>
      <xdr:row>56</xdr:row>
      <xdr:rowOff>48006</xdr:rowOff>
    </xdr:to>
    <xdr:cxnSp macro="">
      <xdr:nvCxnSpPr>
        <xdr:cNvPr id="180" name="直線コネクタ 179">
          <a:extLst>
            <a:ext uri="{FF2B5EF4-FFF2-40B4-BE49-F238E27FC236}">
              <a16:creationId xmlns:a16="http://schemas.microsoft.com/office/drawing/2014/main" id="{DF4DBB5C-AC86-439A-9200-C3E1994F6329}"/>
            </a:ext>
          </a:extLst>
        </xdr:cNvPr>
        <xdr:cNvCxnSpPr/>
      </xdr:nvCxnSpPr>
      <xdr:spPr>
        <a:xfrm>
          <a:off x="3797300" y="962177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xdr:rowOff>
    </xdr:from>
    <xdr:to>
      <xdr:col>15</xdr:col>
      <xdr:colOff>101600</xdr:colOff>
      <xdr:row>56</xdr:row>
      <xdr:rowOff>110236</xdr:rowOff>
    </xdr:to>
    <xdr:sp macro="" textlink="">
      <xdr:nvSpPr>
        <xdr:cNvPr id="181" name="楕円 180">
          <a:extLst>
            <a:ext uri="{FF2B5EF4-FFF2-40B4-BE49-F238E27FC236}">
              <a16:creationId xmlns:a16="http://schemas.microsoft.com/office/drawing/2014/main" id="{F0ACFCCA-02F7-4C3D-9179-AE4A393389D1}"/>
            </a:ext>
          </a:extLst>
        </xdr:cNvPr>
        <xdr:cNvSpPr/>
      </xdr:nvSpPr>
      <xdr:spPr>
        <a:xfrm>
          <a:off x="2857500" y="96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20574</xdr:rowOff>
    </xdr:from>
    <xdr:to>
      <xdr:col>19</xdr:col>
      <xdr:colOff>177800</xdr:colOff>
      <xdr:row>56</xdr:row>
      <xdr:rowOff>59436</xdr:rowOff>
    </xdr:to>
    <xdr:cxnSp macro="">
      <xdr:nvCxnSpPr>
        <xdr:cNvPr id="182" name="直線コネクタ 181">
          <a:extLst>
            <a:ext uri="{FF2B5EF4-FFF2-40B4-BE49-F238E27FC236}">
              <a16:creationId xmlns:a16="http://schemas.microsoft.com/office/drawing/2014/main" id="{322E48D6-894C-4F66-BDCA-3015098951D7}"/>
            </a:ext>
          </a:extLst>
        </xdr:cNvPr>
        <xdr:cNvCxnSpPr/>
      </xdr:nvCxnSpPr>
      <xdr:spPr>
        <a:xfrm flipV="1">
          <a:off x="2908300" y="962177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67073</xdr:rowOff>
    </xdr:from>
    <xdr:ext cx="405111" cy="259045"/>
    <xdr:sp macro="" textlink="">
      <xdr:nvSpPr>
        <xdr:cNvPr id="183" name="n_1aveValue【体育館・プール】&#10;有形固定資産減価償却率">
          <a:extLst>
            <a:ext uri="{FF2B5EF4-FFF2-40B4-BE49-F238E27FC236}">
              <a16:creationId xmlns:a16="http://schemas.microsoft.com/office/drawing/2014/main" id="{401F0E63-196B-4E8C-B317-98A9BA5E8933}"/>
            </a:ext>
          </a:extLst>
        </xdr:cNvPr>
        <xdr:cNvSpPr txBox="1"/>
      </xdr:nvSpPr>
      <xdr:spPr>
        <a:xfrm>
          <a:off x="3582044" y="1035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140225</xdr:rowOff>
    </xdr:from>
    <xdr:ext cx="405111" cy="259045"/>
    <xdr:sp macro="" textlink="">
      <xdr:nvSpPr>
        <xdr:cNvPr id="184" name="n_2aveValue【体育館・プール】&#10;有形固定資産減価償却率">
          <a:extLst>
            <a:ext uri="{FF2B5EF4-FFF2-40B4-BE49-F238E27FC236}">
              <a16:creationId xmlns:a16="http://schemas.microsoft.com/office/drawing/2014/main" id="{911C117A-097D-4E2D-9703-E7FBD443E2C7}"/>
            </a:ext>
          </a:extLst>
        </xdr:cNvPr>
        <xdr:cNvSpPr txBox="1"/>
      </xdr:nvSpPr>
      <xdr:spPr>
        <a:xfrm>
          <a:off x="2705744" y="102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185" name="n_3aveValue【体育館・プール】&#10;有形固定資産減価償却率">
          <a:extLst>
            <a:ext uri="{FF2B5EF4-FFF2-40B4-BE49-F238E27FC236}">
              <a16:creationId xmlns:a16="http://schemas.microsoft.com/office/drawing/2014/main" id="{CB2C4C78-B0CC-4F9A-80C8-9D7DDCB3DF22}"/>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86" name="n_4aveValue【体育館・プール】&#10;有形固定資産減価償却率">
          <a:extLst>
            <a:ext uri="{FF2B5EF4-FFF2-40B4-BE49-F238E27FC236}">
              <a16:creationId xmlns:a16="http://schemas.microsoft.com/office/drawing/2014/main" id="{1FA1527C-D384-4EE1-AB47-E8C820D61461}"/>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87901</xdr:rowOff>
    </xdr:from>
    <xdr:ext cx="405111" cy="259045"/>
    <xdr:sp macro="" textlink="">
      <xdr:nvSpPr>
        <xdr:cNvPr id="187" name="n_1mainValue【体育館・プール】&#10;有形固定資産減価償却率">
          <a:extLst>
            <a:ext uri="{FF2B5EF4-FFF2-40B4-BE49-F238E27FC236}">
              <a16:creationId xmlns:a16="http://schemas.microsoft.com/office/drawing/2014/main" id="{6C2E79DE-B0EF-4902-9FAE-F81F2EC835C9}"/>
            </a:ext>
          </a:extLst>
        </xdr:cNvPr>
        <xdr:cNvSpPr txBox="1"/>
      </xdr:nvSpPr>
      <xdr:spPr>
        <a:xfrm>
          <a:off x="3582044" y="934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126763</xdr:rowOff>
    </xdr:from>
    <xdr:ext cx="405111" cy="259045"/>
    <xdr:sp macro="" textlink="">
      <xdr:nvSpPr>
        <xdr:cNvPr id="188" name="n_2mainValue【体育館・プール】&#10;有形固定資産減価償却率">
          <a:extLst>
            <a:ext uri="{FF2B5EF4-FFF2-40B4-BE49-F238E27FC236}">
              <a16:creationId xmlns:a16="http://schemas.microsoft.com/office/drawing/2014/main" id="{4B2C4F86-9DA0-43A4-AC23-7260DAAAD6F3}"/>
            </a:ext>
          </a:extLst>
        </xdr:cNvPr>
        <xdr:cNvSpPr txBox="1"/>
      </xdr:nvSpPr>
      <xdr:spPr>
        <a:xfrm>
          <a:off x="2705744" y="93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CD7227B0-AC65-4FC0-AB79-326C0CC615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C4347CC-6992-4850-B359-46456ADAADF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AFCA0618-9161-445E-BF42-14FFE020244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EED23CBE-B725-4174-9F7C-8B756126F8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B9A83C5E-6901-49A3-913A-D1DA5746461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385CA66A-28BB-4261-AE51-0BE1E2B0F09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12C1BD8C-FC0F-48EF-A7C7-34ADCC73DAE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EEAACDFE-BA94-478D-83DC-FB722EA2F96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7DD71876-7630-4A0D-AF7A-8E7A3A1CC8C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C2082532-E0FE-418A-B3C7-22C58D9F2DB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910B8F02-DC98-4F9D-AA30-4F6751DA625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2734A34D-5DCF-4F7B-B6B2-787CD0B8104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07D80966-FB79-4155-831A-34BF221971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D9B7AE93-E084-4FD0-A296-939ACD370836}"/>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E308F0D1-EEED-4279-BA9A-42CDDDF67ED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A8CF69E4-0CA6-4A69-B656-950125393EB6}"/>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945AE0F-119E-48E8-9A46-46D9D546BEC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465E9FA6-C42A-4E30-A77C-90E25E99CA89}"/>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8C54000E-F6DD-41A8-8FBF-5DBB5B44428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3C5D9175-2D65-4865-948F-92C0B0A44D4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CFC255F0-DD1B-4108-B7F3-E451808D44D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a:extLst>
            <a:ext uri="{FF2B5EF4-FFF2-40B4-BE49-F238E27FC236}">
              <a16:creationId xmlns:a16="http://schemas.microsoft.com/office/drawing/2014/main" id="{FF303FE9-94E0-40B4-8C05-3DE0538489A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FC599-E161-41CA-9A80-48DEC6A6AFB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AB274736-0FE3-4BD9-AE97-4625C487B17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7E58571C-B96A-4806-9E3D-19D111CC0A3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14" name="直線コネクタ 213">
          <a:extLst>
            <a:ext uri="{FF2B5EF4-FFF2-40B4-BE49-F238E27FC236}">
              <a16:creationId xmlns:a16="http://schemas.microsoft.com/office/drawing/2014/main" id="{DE676B95-6161-4FB6-9EC8-0A1A785B339D}"/>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15" name="【体育館・プール】&#10;一人当たり面積最小値テキスト">
          <a:extLst>
            <a:ext uri="{FF2B5EF4-FFF2-40B4-BE49-F238E27FC236}">
              <a16:creationId xmlns:a16="http://schemas.microsoft.com/office/drawing/2014/main" id="{F0B2BCF9-823C-4C09-A70E-3AAC9C4FA480}"/>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16" name="直線コネクタ 215">
          <a:extLst>
            <a:ext uri="{FF2B5EF4-FFF2-40B4-BE49-F238E27FC236}">
              <a16:creationId xmlns:a16="http://schemas.microsoft.com/office/drawing/2014/main" id="{807A9EC9-06AC-496E-8CA2-3A7DBBFA8A26}"/>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17" name="【体育館・プール】&#10;一人当たり面積最大値テキスト">
          <a:extLst>
            <a:ext uri="{FF2B5EF4-FFF2-40B4-BE49-F238E27FC236}">
              <a16:creationId xmlns:a16="http://schemas.microsoft.com/office/drawing/2014/main" id="{B96721AD-548B-4C20-B033-E64276B9AD2F}"/>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18" name="直線コネクタ 217">
          <a:extLst>
            <a:ext uri="{FF2B5EF4-FFF2-40B4-BE49-F238E27FC236}">
              <a16:creationId xmlns:a16="http://schemas.microsoft.com/office/drawing/2014/main" id="{E07FF7D8-5E9B-456D-92F5-DDC373B481A3}"/>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66783</xdr:rowOff>
    </xdr:from>
    <xdr:ext cx="469744" cy="259045"/>
    <xdr:sp macro="" textlink="">
      <xdr:nvSpPr>
        <xdr:cNvPr id="219" name="【体育館・プール】&#10;一人当たり面積平均値テキスト">
          <a:extLst>
            <a:ext uri="{FF2B5EF4-FFF2-40B4-BE49-F238E27FC236}">
              <a16:creationId xmlns:a16="http://schemas.microsoft.com/office/drawing/2014/main" id="{B0E11640-A16C-4976-BB03-210F351EF351}"/>
            </a:ext>
          </a:extLst>
        </xdr:cNvPr>
        <xdr:cNvSpPr txBox="1"/>
      </xdr:nvSpPr>
      <xdr:spPr>
        <a:xfrm>
          <a:off x="10515600" y="10353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20" name="フローチャート: 判断 219">
          <a:extLst>
            <a:ext uri="{FF2B5EF4-FFF2-40B4-BE49-F238E27FC236}">
              <a16:creationId xmlns:a16="http://schemas.microsoft.com/office/drawing/2014/main" id="{A0B6BBB9-B39A-40FD-9BD0-71FE37BC03EC}"/>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21" name="フローチャート: 判断 220">
          <a:extLst>
            <a:ext uri="{FF2B5EF4-FFF2-40B4-BE49-F238E27FC236}">
              <a16:creationId xmlns:a16="http://schemas.microsoft.com/office/drawing/2014/main" id="{06468AE9-8B32-41AD-9A7A-1633257B2C59}"/>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22" name="フローチャート: 判断 221">
          <a:extLst>
            <a:ext uri="{FF2B5EF4-FFF2-40B4-BE49-F238E27FC236}">
              <a16:creationId xmlns:a16="http://schemas.microsoft.com/office/drawing/2014/main" id="{9986E91B-914A-4699-8611-CC191B9D382C}"/>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3" name="フローチャート: 判断 222">
          <a:extLst>
            <a:ext uri="{FF2B5EF4-FFF2-40B4-BE49-F238E27FC236}">
              <a16:creationId xmlns:a16="http://schemas.microsoft.com/office/drawing/2014/main" id="{08958CCA-5E72-4AD8-93C8-EA3825E9ADDA}"/>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24" name="フローチャート: 判断 223">
          <a:extLst>
            <a:ext uri="{FF2B5EF4-FFF2-40B4-BE49-F238E27FC236}">
              <a16:creationId xmlns:a16="http://schemas.microsoft.com/office/drawing/2014/main" id="{5DEB8CB7-662D-49B9-8E5A-3CD58FF1C038}"/>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994A8A0-768A-41AE-9472-048F2E24B9E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64DD652-1F3C-41EC-802A-ED104A27CE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4B8438E-2BA4-44D9-A432-CE403129ABA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7E8546D2-C76F-4955-84E2-9C3CB16AD28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F964E26-9069-46B1-A9D4-A26F23ABBD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168003</xdr:rowOff>
    </xdr:from>
    <xdr:to>
      <xdr:col>55</xdr:col>
      <xdr:colOff>50800</xdr:colOff>
      <xdr:row>64</xdr:row>
      <xdr:rowOff>98153</xdr:rowOff>
    </xdr:to>
    <xdr:sp macro="" textlink="">
      <xdr:nvSpPr>
        <xdr:cNvPr id="230" name="楕円 229">
          <a:extLst>
            <a:ext uri="{FF2B5EF4-FFF2-40B4-BE49-F238E27FC236}">
              <a16:creationId xmlns:a16="http://schemas.microsoft.com/office/drawing/2014/main" id="{8EEF0652-F868-4AA2-84C3-22290F4468B0}"/>
            </a:ext>
          </a:extLst>
        </xdr:cNvPr>
        <xdr:cNvSpPr/>
      </xdr:nvSpPr>
      <xdr:spPr>
        <a:xfrm>
          <a:off x="104267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82930</xdr:rowOff>
    </xdr:from>
    <xdr:ext cx="469744" cy="259045"/>
    <xdr:sp macro="" textlink="">
      <xdr:nvSpPr>
        <xdr:cNvPr id="231" name="【体育館・プール】&#10;一人当たり面積該当値テキスト">
          <a:extLst>
            <a:ext uri="{FF2B5EF4-FFF2-40B4-BE49-F238E27FC236}">
              <a16:creationId xmlns:a16="http://schemas.microsoft.com/office/drawing/2014/main" id="{E141B53F-EA8F-4CBD-B1DB-2BD9B6C3F65C}"/>
            </a:ext>
          </a:extLst>
        </xdr:cNvPr>
        <xdr:cNvSpPr txBox="1"/>
      </xdr:nvSpPr>
      <xdr:spPr>
        <a:xfrm>
          <a:off x="10515600" y="1088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168003</xdr:rowOff>
    </xdr:from>
    <xdr:to>
      <xdr:col>50</xdr:col>
      <xdr:colOff>165100</xdr:colOff>
      <xdr:row>64</xdr:row>
      <xdr:rowOff>98153</xdr:rowOff>
    </xdr:to>
    <xdr:sp macro="" textlink="">
      <xdr:nvSpPr>
        <xdr:cNvPr id="232" name="楕円 231">
          <a:extLst>
            <a:ext uri="{FF2B5EF4-FFF2-40B4-BE49-F238E27FC236}">
              <a16:creationId xmlns:a16="http://schemas.microsoft.com/office/drawing/2014/main" id="{DD88088A-9096-4DA2-B3F0-4D253A510BFF}"/>
            </a:ext>
          </a:extLst>
        </xdr:cNvPr>
        <xdr:cNvSpPr/>
      </xdr:nvSpPr>
      <xdr:spPr>
        <a:xfrm>
          <a:off x="9588500" y="109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47353</xdr:rowOff>
    </xdr:from>
    <xdr:to>
      <xdr:col>55</xdr:col>
      <xdr:colOff>0</xdr:colOff>
      <xdr:row>64</xdr:row>
      <xdr:rowOff>47353</xdr:rowOff>
    </xdr:to>
    <xdr:cxnSp macro="">
      <xdr:nvCxnSpPr>
        <xdr:cNvPr id="233" name="直線コネクタ 232">
          <a:extLst>
            <a:ext uri="{FF2B5EF4-FFF2-40B4-BE49-F238E27FC236}">
              <a16:creationId xmlns:a16="http://schemas.microsoft.com/office/drawing/2014/main" id="{CC948320-EC02-4F99-96AD-876E7FE19A5D}"/>
            </a:ext>
          </a:extLst>
        </xdr:cNvPr>
        <xdr:cNvCxnSpPr/>
      </xdr:nvCxnSpPr>
      <xdr:spPr>
        <a:xfrm>
          <a:off x="9639300" y="110201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107587</xdr:rowOff>
    </xdr:from>
    <xdr:to>
      <xdr:col>46</xdr:col>
      <xdr:colOff>38100</xdr:colOff>
      <xdr:row>63</xdr:row>
      <xdr:rowOff>37737</xdr:rowOff>
    </xdr:to>
    <xdr:sp macro="" textlink="">
      <xdr:nvSpPr>
        <xdr:cNvPr id="234" name="楕円 233">
          <a:extLst>
            <a:ext uri="{FF2B5EF4-FFF2-40B4-BE49-F238E27FC236}">
              <a16:creationId xmlns:a16="http://schemas.microsoft.com/office/drawing/2014/main" id="{38ADF2E4-1841-4A36-AB44-7CE5844AC19D}"/>
            </a:ext>
          </a:extLst>
        </xdr:cNvPr>
        <xdr:cNvSpPr/>
      </xdr:nvSpPr>
      <xdr:spPr>
        <a:xfrm>
          <a:off x="8699500" y="1073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158387</xdr:rowOff>
    </xdr:from>
    <xdr:to>
      <xdr:col>50</xdr:col>
      <xdr:colOff>114300</xdr:colOff>
      <xdr:row>64</xdr:row>
      <xdr:rowOff>47353</xdr:rowOff>
    </xdr:to>
    <xdr:cxnSp macro="">
      <xdr:nvCxnSpPr>
        <xdr:cNvPr id="235" name="直線コネクタ 234">
          <a:extLst>
            <a:ext uri="{FF2B5EF4-FFF2-40B4-BE49-F238E27FC236}">
              <a16:creationId xmlns:a16="http://schemas.microsoft.com/office/drawing/2014/main" id="{69DFD63D-CDE8-483B-86E9-629381AC4D62}"/>
            </a:ext>
          </a:extLst>
        </xdr:cNvPr>
        <xdr:cNvCxnSpPr/>
      </xdr:nvCxnSpPr>
      <xdr:spPr>
        <a:xfrm>
          <a:off x="8750300" y="10788287"/>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3646</xdr:rowOff>
    </xdr:from>
    <xdr:ext cx="469744" cy="259045"/>
    <xdr:sp macro="" textlink="">
      <xdr:nvSpPr>
        <xdr:cNvPr id="236" name="n_1aveValue【体育館・プール】&#10;一人当たり面積">
          <a:extLst>
            <a:ext uri="{FF2B5EF4-FFF2-40B4-BE49-F238E27FC236}">
              <a16:creationId xmlns:a16="http://schemas.microsoft.com/office/drawing/2014/main" id="{8881B094-7A68-423B-BA50-025249273701}"/>
            </a:ext>
          </a:extLst>
        </xdr:cNvPr>
        <xdr:cNvSpPr txBox="1"/>
      </xdr:nvSpPr>
      <xdr:spPr>
        <a:xfrm>
          <a:off x="9391727" y="102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170197</xdr:rowOff>
    </xdr:from>
    <xdr:ext cx="469744" cy="259045"/>
    <xdr:sp macro="" textlink="">
      <xdr:nvSpPr>
        <xdr:cNvPr id="237" name="n_2aveValue【体育館・プール】&#10;一人当たり面積">
          <a:extLst>
            <a:ext uri="{FF2B5EF4-FFF2-40B4-BE49-F238E27FC236}">
              <a16:creationId xmlns:a16="http://schemas.microsoft.com/office/drawing/2014/main" id="{CA71AC2C-D39B-4723-B49B-3076F778283C}"/>
            </a:ext>
          </a:extLst>
        </xdr:cNvPr>
        <xdr:cNvSpPr txBox="1"/>
      </xdr:nvSpPr>
      <xdr:spPr>
        <a:xfrm>
          <a:off x="8515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38" name="n_3aveValue【体育館・プール】&#10;一人当たり面積">
          <a:extLst>
            <a:ext uri="{FF2B5EF4-FFF2-40B4-BE49-F238E27FC236}">
              <a16:creationId xmlns:a16="http://schemas.microsoft.com/office/drawing/2014/main" id="{BAAA0B1F-FD19-42E5-9461-4DBEE8FE8AEB}"/>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39" name="n_4aveValue【体育館・プール】&#10;一人当たり面積">
          <a:extLst>
            <a:ext uri="{FF2B5EF4-FFF2-40B4-BE49-F238E27FC236}">
              <a16:creationId xmlns:a16="http://schemas.microsoft.com/office/drawing/2014/main" id="{1167AF89-36C2-434C-AE3B-1A6061276C24}"/>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89280</xdr:rowOff>
    </xdr:from>
    <xdr:ext cx="469744" cy="259045"/>
    <xdr:sp macro="" textlink="">
      <xdr:nvSpPr>
        <xdr:cNvPr id="240" name="n_1mainValue【体育館・プール】&#10;一人当たり面積">
          <a:extLst>
            <a:ext uri="{FF2B5EF4-FFF2-40B4-BE49-F238E27FC236}">
              <a16:creationId xmlns:a16="http://schemas.microsoft.com/office/drawing/2014/main" id="{12D43E67-DF00-4A96-975D-DBDB26E3C08E}"/>
            </a:ext>
          </a:extLst>
        </xdr:cNvPr>
        <xdr:cNvSpPr txBox="1"/>
      </xdr:nvSpPr>
      <xdr:spPr>
        <a:xfrm>
          <a:off x="9391727" y="110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28864</xdr:rowOff>
    </xdr:from>
    <xdr:ext cx="469744" cy="259045"/>
    <xdr:sp macro="" textlink="">
      <xdr:nvSpPr>
        <xdr:cNvPr id="241" name="n_2mainValue【体育館・プール】&#10;一人当たり面積">
          <a:extLst>
            <a:ext uri="{FF2B5EF4-FFF2-40B4-BE49-F238E27FC236}">
              <a16:creationId xmlns:a16="http://schemas.microsoft.com/office/drawing/2014/main" id="{55F840C2-732A-45D1-8454-4DCFE65ED74E}"/>
            </a:ext>
          </a:extLst>
        </xdr:cNvPr>
        <xdr:cNvSpPr txBox="1"/>
      </xdr:nvSpPr>
      <xdr:spPr>
        <a:xfrm>
          <a:off x="8515427" y="10830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3E096043-9C1D-4125-9638-FA68534D22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7594DC81-AAA9-497B-93B9-D039E27AD1B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33E385FE-0A76-4ADD-A3CF-3F3ECD02967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2D9F03D4-84D5-4361-ADD0-B6F899714BD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FA9FD2E3-4771-4253-A325-E0D46D0EFDF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7320812A-863B-4999-8315-B89AC86C3F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816518EB-F7D4-42BA-A600-E0ACAD5AFE9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136AFB54-D830-47C5-B5C9-56BB9C21226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73DF0E16-8A5E-441E-967C-913F5BD144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2F8456C7-9723-4086-9077-45BA33BBC9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189537B8-3696-4446-A31C-B4042A94D5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E77FADBE-4A7D-4C24-8C51-FFA41499538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6A12B03F-E38D-4303-AA70-E4B1A4062F6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84E6227-C336-405C-954C-643D6349F03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50A9A185-252F-4294-8409-874BCC415B5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F3BF91F8-1CF9-4665-83AE-F2E49F6A571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FD5068FF-1744-49F8-A973-40F0719AB80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C6FE9C85-BE4B-4832-B967-D90C7FA28CB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EEEF9C98-C589-4714-A336-06E8C7E5BB4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2759B989-E0D2-42FD-9C5E-3496963BCB1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078154B5-5A44-4D34-8018-28BF3B11F89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9E1C67F8-9451-4BD1-B3B3-8B676D13289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5767E183-8732-40D8-96D6-6E8B1625A9B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DA9E62CD-FF87-47F7-94EF-7FC148D3855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66" name="直線コネクタ 265">
          <a:extLst>
            <a:ext uri="{FF2B5EF4-FFF2-40B4-BE49-F238E27FC236}">
              <a16:creationId xmlns:a16="http://schemas.microsoft.com/office/drawing/2014/main" id="{060C2CDC-9C82-4D25-A256-2808B9EFF3AA}"/>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E093494C-D2D3-49AC-9206-F1D2A210FCB5}"/>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68" name="直線コネクタ 267">
          <a:extLst>
            <a:ext uri="{FF2B5EF4-FFF2-40B4-BE49-F238E27FC236}">
              <a16:creationId xmlns:a16="http://schemas.microsoft.com/office/drawing/2014/main" id="{3F6C3DB6-B9D7-451B-9926-4AD02AC8388E}"/>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88E8B570-CC67-4FAC-994A-E6D12B432D65}"/>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70" name="直線コネクタ 269">
          <a:extLst>
            <a:ext uri="{FF2B5EF4-FFF2-40B4-BE49-F238E27FC236}">
              <a16:creationId xmlns:a16="http://schemas.microsoft.com/office/drawing/2014/main" id="{3B293417-261D-4C3A-B75F-A2D0F7673240}"/>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170197</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3BED859D-BA71-418D-B708-DEC4C16A7F45}"/>
            </a:ext>
          </a:extLst>
        </xdr:cNvPr>
        <xdr:cNvSpPr txBox="1"/>
      </xdr:nvSpPr>
      <xdr:spPr>
        <a:xfrm>
          <a:off x="4673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2" name="フローチャート: 判断 271">
          <a:extLst>
            <a:ext uri="{FF2B5EF4-FFF2-40B4-BE49-F238E27FC236}">
              <a16:creationId xmlns:a16="http://schemas.microsoft.com/office/drawing/2014/main" id="{8A004BF9-E470-499B-A712-E33C91D150FB}"/>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3" name="フローチャート: 判断 272">
          <a:extLst>
            <a:ext uri="{FF2B5EF4-FFF2-40B4-BE49-F238E27FC236}">
              <a16:creationId xmlns:a16="http://schemas.microsoft.com/office/drawing/2014/main" id="{51882405-1CDB-4427-95C3-5975D256E33A}"/>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74" name="フローチャート: 判断 273">
          <a:extLst>
            <a:ext uri="{FF2B5EF4-FFF2-40B4-BE49-F238E27FC236}">
              <a16:creationId xmlns:a16="http://schemas.microsoft.com/office/drawing/2014/main" id="{151BE9C5-C1CE-4E01-9522-0EF520438064}"/>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75" name="フローチャート: 判断 274">
          <a:extLst>
            <a:ext uri="{FF2B5EF4-FFF2-40B4-BE49-F238E27FC236}">
              <a16:creationId xmlns:a16="http://schemas.microsoft.com/office/drawing/2014/main" id="{C218C093-A8BC-4859-8782-E577243F3CB3}"/>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76" name="フローチャート: 判断 275">
          <a:extLst>
            <a:ext uri="{FF2B5EF4-FFF2-40B4-BE49-F238E27FC236}">
              <a16:creationId xmlns:a16="http://schemas.microsoft.com/office/drawing/2014/main" id="{4F1C69C5-98F0-4CAF-9E91-40AE06BA31E4}"/>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73AF526E-D3F6-435A-B006-3ED1AC18146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94A5285-84B1-4006-A66E-4296BDFD45B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CB1D5AE-EF1A-46C6-BB6A-2FA49FB6C8D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AB87A3D7-9265-4E9D-91CE-EB28F2C2B93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DB2D2270-CA72-476F-9D1E-09CA13495DC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53975</xdr:rowOff>
    </xdr:from>
    <xdr:to>
      <xdr:col>24</xdr:col>
      <xdr:colOff>114300</xdr:colOff>
      <xdr:row>84</xdr:row>
      <xdr:rowOff>155575</xdr:rowOff>
    </xdr:to>
    <xdr:sp macro="" textlink="">
      <xdr:nvSpPr>
        <xdr:cNvPr id="282" name="楕円 281">
          <a:extLst>
            <a:ext uri="{FF2B5EF4-FFF2-40B4-BE49-F238E27FC236}">
              <a16:creationId xmlns:a16="http://schemas.microsoft.com/office/drawing/2014/main" id="{68C6F926-5817-49BE-BCD4-12BA04DFE8EF}"/>
            </a:ext>
          </a:extLst>
        </xdr:cNvPr>
        <xdr:cNvSpPr/>
      </xdr:nvSpPr>
      <xdr:spPr>
        <a:xfrm>
          <a:off x="45847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32402</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B98400F2-24E1-4406-9110-74E5ED3F2AD9}"/>
            </a:ext>
          </a:extLst>
        </xdr:cNvPr>
        <xdr:cNvSpPr txBox="1"/>
      </xdr:nvSpPr>
      <xdr:spPr>
        <a:xfrm>
          <a:off x="4673600"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38736</xdr:rowOff>
    </xdr:from>
    <xdr:to>
      <xdr:col>20</xdr:col>
      <xdr:colOff>38100</xdr:colOff>
      <xdr:row>84</xdr:row>
      <xdr:rowOff>140336</xdr:rowOff>
    </xdr:to>
    <xdr:sp macro="" textlink="">
      <xdr:nvSpPr>
        <xdr:cNvPr id="284" name="楕円 283">
          <a:extLst>
            <a:ext uri="{FF2B5EF4-FFF2-40B4-BE49-F238E27FC236}">
              <a16:creationId xmlns:a16="http://schemas.microsoft.com/office/drawing/2014/main" id="{D9E55D76-ADB2-40C3-9724-A5A55C814B40}"/>
            </a:ext>
          </a:extLst>
        </xdr:cNvPr>
        <xdr:cNvSpPr/>
      </xdr:nvSpPr>
      <xdr:spPr>
        <a:xfrm>
          <a:off x="3746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89536</xdr:rowOff>
    </xdr:from>
    <xdr:to>
      <xdr:col>24</xdr:col>
      <xdr:colOff>63500</xdr:colOff>
      <xdr:row>84</xdr:row>
      <xdr:rowOff>104775</xdr:rowOff>
    </xdr:to>
    <xdr:cxnSp macro="">
      <xdr:nvCxnSpPr>
        <xdr:cNvPr id="285" name="直線コネクタ 284">
          <a:extLst>
            <a:ext uri="{FF2B5EF4-FFF2-40B4-BE49-F238E27FC236}">
              <a16:creationId xmlns:a16="http://schemas.microsoft.com/office/drawing/2014/main" id="{94A37796-49FA-42C3-8305-E889304E8FA8}"/>
            </a:ext>
          </a:extLst>
        </xdr:cNvPr>
        <xdr:cNvCxnSpPr/>
      </xdr:nvCxnSpPr>
      <xdr:spPr>
        <a:xfrm>
          <a:off x="3797300" y="1449133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103505</xdr:rowOff>
    </xdr:from>
    <xdr:to>
      <xdr:col>15</xdr:col>
      <xdr:colOff>101600</xdr:colOff>
      <xdr:row>84</xdr:row>
      <xdr:rowOff>33655</xdr:rowOff>
    </xdr:to>
    <xdr:sp macro="" textlink="">
      <xdr:nvSpPr>
        <xdr:cNvPr id="286" name="楕円 285">
          <a:extLst>
            <a:ext uri="{FF2B5EF4-FFF2-40B4-BE49-F238E27FC236}">
              <a16:creationId xmlns:a16="http://schemas.microsoft.com/office/drawing/2014/main" id="{30117776-B131-4E84-AAA9-F244797A80F1}"/>
            </a:ext>
          </a:extLst>
        </xdr:cNvPr>
        <xdr:cNvSpPr/>
      </xdr:nvSpPr>
      <xdr:spPr>
        <a:xfrm>
          <a:off x="2857500" y="1433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154305</xdr:rowOff>
    </xdr:from>
    <xdr:to>
      <xdr:col>19</xdr:col>
      <xdr:colOff>177800</xdr:colOff>
      <xdr:row>84</xdr:row>
      <xdr:rowOff>89536</xdr:rowOff>
    </xdr:to>
    <xdr:cxnSp macro="">
      <xdr:nvCxnSpPr>
        <xdr:cNvPr id="287" name="直線コネクタ 286">
          <a:extLst>
            <a:ext uri="{FF2B5EF4-FFF2-40B4-BE49-F238E27FC236}">
              <a16:creationId xmlns:a16="http://schemas.microsoft.com/office/drawing/2014/main" id="{E695A49A-1588-410A-B7B6-DD07E9598B7F}"/>
            </a:ext>
          </a:extLst>
        </xdr:cNvPr>
        <xdr:cNvCxnSpPr/>
      </xdr:nvCxnSpPr>
      <xdr:spPr>
        <a:xfrm>
          <a:off x="2908300" y="1438465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8" name="n_1aveValue【福祉施設】&#10;有形固定資産減価償却率">
          <a:extLst>
            <a:ext uri="{FF2B5EF4-FFF2-40B4-BE49-F238E27FC236}">
              <a16:creationId xmlns:a16="http://schemas.microsoft.com/office/drawing/2014/main" id="{BD53F8C3-E91D-4705-B148-BEEE69FEA81D}"/>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168291</xdr:rowOff>
    </xdr:from>
    <xdr:ext cx="405111" cy="259045"/>
    <xdr:sp macro="" textlink="">
      <xdr:nvSpPr>
        <xdr:cNvPr id="289" name="n_2aveValue【福祉施設】&#10;有形固定資産減価償却率">
          <a:extLst>
            <a:ext uri="{FF2B5EF4-FFF2-40B4-BE49-F238E27FC236}">
              <a16:creationId xmlns:a16="http://schemas.microsoft.com/office/drawing/2014/main" id="{A4DFB059-0CE3-4D76-A655-BDED5BE1DB97}"/>
            </a:ext>
          </a:extLst>
        </xdr:cNvPr>
        <xdr:cNvSpPr txBox="1"/>
      </xdr:nvSpPr>
      <xdr:spPr>
        <a:xfrm>
          <a:off x="2705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90" name="n_3aveValue【福祉施設】&#10;有形固定資産減価償却率">
          <a:extLst>
            <a:ext uri="{FF2B5EF4-FFF2-40B4-BE49-F238E27FC236}">
              <a16:creationId xmlns:a16="http://schemas.microsoft.com/office/drawing/2014/main" id="{FEDDA1B5-8D31-4DFD-AF35-FC4CEC7CE16D}"/>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91" name="n_4aveValue【福祉施設】&#10;有形固定資産減価償却率">
          <a:extLst>
            <a:ext uri="{FF2B5EF4-FFF2-40B4-BE49-F238E27FC236}">
              <a16:creationId xmlns:a16="http://schemas.microsoft.com/office/drawing/2014/main" id="{6872DA97-621D-459C-B8F2-AF188D2A0223}"/>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131463</xdr:rowOff>
    </xdr:from>
    <xdr:ext cx="405111" cy="259045"/>
    <xdr:sp macro="" textlink="">
      <xdr:nvSpPr>
        <xdr:cNvPr id="292" name="n_1mainValue【福祉施設】&#10;有形固定資産減価償却率">
          <a:extLst>
            <a:ext uri="{FF2B5EF4-FFF2-40B4-BE49-F238E27FC236}">
              <a16:creationId xmlns:a16="http://schemas.microsoft.com/office/drawing/2014/main" id="{95C9EF49-4F25-413A-A108-74E7BE037A89}"/>
            </a:ext>
          </a:extLst>
        </xdr:cNvPr>
        <xdr:cNvSpPr txBox="1"/>
      </xdr:nvSpPr>
      <xdr:spPr>
        <a:xfrm>
          <a:off x="3582044" y="1453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24782</xdr:rowOff>
    </xdr:from>
    <xdr:ext cx="405111" cy="259045"/>
    <xdr:sp macro="" textlink="">
      <xdr:nvSpPr>
        <xdr:cNvPr id="293" name="n_2mainValue【福祉施設】&#10;有形固定資産減価償却率">
          <a:extLst>
            <a:ext uri="{FF2B5EF4-FFF2-40B4-BE49-F238E27FC236}">
              <a16:creationId xmlns:a16="http://schemas.microsoft.com/office/drawing/2014/main" id="{E8AC8AE0-6E1B-48D8-885F-0CC720A8A1D1}"/>
            </a:ext>
          </a:extLst>
        </xdr:cNvPr>
        <xdr:cNvSpPr txBox="1"/>
      </xdr:nvSpPr>
      <xdr:spPr>
        <a:xfrm>
          <a:off x="2705744"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8F5B5728-3C86-45E3-87C2-E1CBA1D2169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11753AF0-31E5-4736-908E-25AAEA72FB5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E3C745E-6B1B-49E9-B945-E167A3F757C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B0E05AB-4545-4157-9656-A350344335C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6161243E-B386-4042-BFC7-5A6C7CC610F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8703F02B-3AF8-4C37-B32D-2CA2FCD7C90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7EF0ABAD-4DCE-4F6B-9F97-A9B043AB68C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9FAEE94-77E3-4C76-8DFF-FE071CA2277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A290485-1936-4BED-A583-40BEDE53318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EE1F9602-C809-4037-8E56-145716568FC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28D41F7B-E218-42B4-9505-EF8C7BB68EA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C77606CF-66A8-43B4-A88D-1405652ABB4C}"/>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5B07EF1A-19A7-46F2-8160-C75B5395D2E3}"/>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D6FA9DEC-9082-4957-82BB-70D67AE6441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76B6323A-0E14-4C71-B587-802BAC170F9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AA3BEFE9-1211-4FAE-9865-6BBB7B02B82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13BADC09-57CD-4C67-A059-D84DDA1DE15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DEF1EE75-6D99-435F-B628-D6ED792D170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6CFEFF50-97D2-4BC9-B10C-A85F758AFDE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65D1041E-EADB-4E5E-BD4E-4E98491724A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63FA2475-9A44-49D0-986C-2D4EA4BA949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15" name="直線コネクタ 314">
          <a:extLst>
            <a:ext uri="{FF2B5EF4-FFF2-40B4-BE49-F238E27FC236}">
              <a16:creationId xmlns:a16="http://schemas.microsoft.com/office/drawing/2014/main" id="{0F4437E0-FE63-4F1B-9A58-E5B33AAB99D0}"/>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16" name="【福祉施設】&#10;一人当たり面積最小値テキスト">
          <a:extLst>
            <a:ext uri="{FF2B5EF4-FFF2-40B4-BE49-F238E27FC236}">
              <a16:creationId xmlns:a16="http://schemas.microsoft.com/office/drawing/2014/main" id="{DC3866C0-F8EC-483D-8C7D-E0E6704016B8}"/>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17" name="直線コネクタ 316">
          <a:extLst>
            <a:ext uri="{FF2B5EF4-FFF2-40B4-BE49-F238E27FC236}">
              <a16:creationId xmlns:a16="http://schemas.microsoft.com/office/drawing/2014/main" id="{6A574320-7AFB-4196-975D-85EDE96264B3}"/>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18" name="【福祉施設】&#10;一人当たり面積最大値テキスト">
          <a:extLst>
            <a:ext uri="{FF2B5EF4-FFF2-40B4-BE49-F238E27FC236}">
              <a16:creationId xmlns:a16="http://schemas.microsoft.com/office/drawing/2014/main" id="{FEC4161A-AA80-4C9F-8BAC-8EEF1F5EDB71}"/>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19" name="直線コネクタ 318">
          <a:extLst>
            <a:ext uri="{FF2B5EF4-FFF2-40B4-BE49-F238E27FC236}">
              <a16:creationId xmlns:a16="http://schemas.microsoft.com/office/drawing/2014/main" id="{34CE46BD-03E6-46D3-90B3-0874FB170DF7}"/>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101616</xdr:rowOff>
    </xdr:from>
    <xdr:ext cx="469744" cy="259045"/>
    <xdr:sp macro="" textlink="">
      <xdr:nvSpPr>
        <xdr:cNvPr id="320" name="【福祉施設】&#10;一人当たり面積平均値テキスト">
          <a:extLst>
            <a:ext uri="{FF2B5EF4-FFF2-40B4-BE49-F238E27FC236}">
              <a16:creationId xmlns:a16="http://schemas.microsoft.com/office/drawing/2014/main" id="{0EAFEC2F-D7E0-486F-9339-87B2948E7F6C}"/>
            </a:ext>
          </a:extLst>
        </xdr:cNvPr>
        <xdr:cNvSpPr txBox="1"/>
      </xdr:nvSpPr>
      <xdr:spPr>
        <a:xfrm>
          <a:off x="10515600" y="14160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21" name="フローチャート: 判断 320">
          <a:extLst>
            <a:ext uri="{FF2B5EF4-FFF2-40B4-BE49-F238E27FC236}">
              <a16:creationId xmlns:a16="http://schemas.microsoft.com/office/drawing/2014/main" id="{F434F66D-A842-4059-9F29-5375C82FEFC7}"/>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22" name="フローチャート: 判断 321">
          <a:extLst>
            <a:ext uri="{FF2B5EF4-FFF2-40B4-BE49-F238E27FC236}">
              <a16:creationId xmlns:a16="http://schemas.microsoft.com/office/drawing/2014/main" id="{FDE99420-BD81-4B51-8E48-0258B2BBF50D}"/>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23" name="フローチャート: 判断 322">
          <a:extLst>
            <a:ext uri="{FF2B5EF4-FFF2-40B4-BE49-F238E27FC236}">
              <a16:creationId xmlns:a16="http://schemas.microsoft.com/office/drawing/2014/main" id="{57BE49D0-7B7F-4018-BCEA-14066931BC72}"/>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24" name="フローチャート: 判断 323">
          <a:extLst>
            <a:ext uri="{FF2B5EF4-FFF2-40B4-BE49-F238E27FC236}">
              <a16:creationId xmlns:a16="http://schemas.microsoft.com/office/drawing/2014/main" id="{ED948E39-1D31-4AF0-AE7E-0EB6BC4649A7}"/>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25" name="フローチャート: 判断 324">
          <a:extLst>
            <a:ext uri="{FF2B5EF4-FFF2-40B4-BE49-F238E27FC236}">
              <a16:creationId xmlns:a16="http://schemas.microsoft.com/office/drawing/2014/main" id="{03089FB0-8038-4595-87F4-C1FA68D9482C}"/>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24FE3564-6298-4419-B267-72F05927D23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AB8B96A-0704-4EEB-9630-D474C2768D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51C0DD11-8B54-46F8-9FDE-6EC46C4E63A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440E2120-62AC-4ECA-92B5-29E03E11A5C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E354EC2-BD46-4D61-A83F-363EB945D69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31" name="楕円 330">
          <a:extLst>
            <a:ext uri="{FF2B5EF4-FFF2-40B4-BE49-F238E27FC236}">
              <a16:creationId xmlns:a16="http://schemas.microsoft.com/office/drawing/2014/main" id="{35ADEF4E-DB97-4448-8BEA-530392C0C978}"/>
            </a:ext>
          </a:extLst>
        </xdr:cNvPr>
        <xdr:cNvSpPr/>
      </xdr:nvSpPr>
      <xdr:spPr>
        <a:xfrm>
          <a:off x="10426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5097</xdr:rowOff>
    </xdr:from>
    <xdr:ext cx="469744" cy="259045"/>
    <xdr:sp macro="" textlink="">
      <xdr:nvSpPr>
        <xdr:cNvPr id="332" name="【福祉施設】&#10;一人当たり面積該当値テキスト">
          <a:extLst>
            <a:ext uri="{FF2B5EF4-FFF2-40B4-BE49-F238E27FC236}">
              <a16:creationId xmlns:a16="http://schemas.microsoft.com/office/drawing/2014/main" id="{03BB31E2-3A15-4F9A-8B18-90F0DDF964D1}"/>
            </a:ext>
          </a:extLst>
        </xdr:cNvPr>
        <xdr:cNvSpPr txBox="1"/>
      </xdr:nvSpPr>
      <xdr:spPr>
        <a:xfrm>
          <a:off x="10515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33" name="楕円 332">
          <a:extLst>
            <a:ext uri="{FF2B5EF4-FFF2-40B4-BE49-F238E27FC236}">
              <a16:creationId xmlns:a16="http://schemas.microsoft.com/office/drawing/2014/main" id="{9813EE3D-10A2-4074-BA48-2A96FB3D309B}"/>
            </a:ext>
          </a:extLst>
        </xdr:cNvPr>
        <xdr:cNvSpPr/>
      </xdr:nvSpPr>
      <xdr:spPr>
        <a:xfrm>
          <a:off x="9588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34" name="直線コネクタ 333">
          <a:extLst>
            <a:ext uri="{FF2B5EF4-FFF2-40B4-BE49-F238E27FC236}">
              <a16:creationId xmlns:a16="http://schemas.microsoft.com/office/drawing/2014/main" id="{646BE405-87EC-4395-8788-54CE6C1C410F}"/>
            </a:ext>
          </a:extLst>
        </xdr:cNvPr>
        <xdr:cNvCxnSpPr/>
      </xdr:nvCxnSpPr>
      <xdr:spPr>
        <a:xfrm>
          <a:off x="9639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35" name="楕円 334">
          <a:extLst>
            <a:ext uri="{FF2B5EF4-FFF2-40B4-BE49-F238E27FC236}">
              <a16:creationId xmlns:a16="http://schemas.microsoft.com/office/drawing/2014/main" id="{66ABD08F-1068-487B-8B7C-7370056C478F}"/>
            </a:ext>
          </a:extLst>
        </xdr:cNvPr>
        <xdr:cNvSpPr/>
      </xdr:nvSpPr>
      <xdr:spPr>
        <a:xfrm>
          <a:off x="8699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85</xdr:row>
      <xdr:rowOff>140970</xdr:rowOff>
    </xdr:to>
    <xdr:cxnSp macro="">
      <xdr:nvCxnSpPr>
        <xdr:cNvPr id="336" name="直線コネクタ 335">
          <a:extLst>
            <a:ext uri="{FF2B5EF4-FFF2-40B4-BE49-F238E27FC236}">
              <a16:creationId xmlns:a16="http://schemas.microsoft.com/office/drawing/2014/main" id="{05A16571-C2D7-4C6E-958D-FD28B893B0DE}"/>
            </a:ext>
          </a:extLst>
        </xdr:cNvPr>
        <xdr:cNvCxnSpPr/>
      </xdr:nvCxnSpPr>
      <xdr:spPr>
        <a:xfrm>
          <a:off x="8750300" y="14097000"/>
          <a:ext cx="8890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16273</xdr:rowOff>
    </xdr:from>
    <xdr:ext cx="469744" cy="259045"/>
    <xdr:sp macro="" textlink="">
      <xdr:nvSpPr>
        <xdr:cNvPr id="337" name="n_1aveValue【福祉施設】&#10;一人当たり面積">
          <a:extLst>
            <a:ext uri="{FF2B5EF4-FFF2-40B4-BE49-F238E27FC236}">
              <a16:creationId xmlns:a16="http://schemas.microsoft.com/office/drawing/2014/main" id="{9A5F3DFD-2290-4CD1-BA5B-045002CBEBE5}"/>
            </a:ext>
          </a:extLst>
        </xdr:cNvPr>
        <xdr:cNvSpPr txBox="1"/>
      </xdr:nvSpPr>
      <xdr:spPr>
        <a:xfrm>
          <a:off x="93917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338" name="n_2aveValue【福祉施設】&#10;一人当たり面積">
          <a:extLst>
            <a:ext uri="{FF2B5EF4-FFF2-40B4-BE49-F238E27FC236}">
              <a16:creationId xmlns:a16="http://schemas.microsoft.com/office/drawing/2014/main" id="{AE223586-07E2-456F-8EE0-87E1612A2C26}"/>
            </a:ext>
          </a:extLst>
        </xdr:cNvPr>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39" name="n_3aveValue【福祉施設】&#10;一人当たり面積">
          <a:extLst>
            <a:ext uri="{FF2B5EF4-FFF2-40B4-BE49-F238E27FC236}">
              <a16:creationId xmlns:a16="http://schemas.microsoft.com/office/drawing/2014/main" id="{F05B8A3D-CC92-4892-9864-4B5A3543DDF4}"/>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40" name="n_4aveValue【福祉施設】&#10;一人当たり面積">
          <a:extLst>
            <a:ext uri="{FF2B5EF4-FFF2-40B4-BE49-F238E27FC236}">
              <a16:creationId xmlns:a16="http://schemas.microsoft.com/office/drawing/2014/main" id="{50FA22EC-AE24-4316-A6D9-8134BA3CE779}"/>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41" name="n_1mainValue【福祉施設】&#10;一人当たり面積">
          <a:extLst>
            <a:ext uri="{FF2B5EF4-FFF2-40B4-BE49-F238E27FC236}">
              <a16:creationId xmlns:a16="http://schemas.microsoft.com/office/drawing/2014/main" id="{775CC27B-EED5-4208-AA9D-93DA734D50EE}"/>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42" name="n_2mainValue【福祉施設】&#10;一人当たり面積">
          <a:extLst>
            <a:ext uri="{FF2B5EF4-FFF2-40B4-BE49-F238E27FC236}">
              <a16:creationId xmlns:a16="http://schemas.microsoft.com/office/drawing/2014/main" id="{285AB407-F785-4EFF-8613-A353C2D11BB5}"/>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C3D07701-C6E1-478E-8262-4934AFFFA2F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98A8A236-DA83-41D5-A32D-BB7B53856B6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79BDC8A9-41C0-46A3-A274-3983BF2FFF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FC2261F7-3331-454E-8384-B6015C3F61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5FB8C87C-6BAC-4C32-A51E-BAAD975FAC6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1A5954D-E296-4030-89FA-C768D65AD30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27F1A6E-5BBB-4100-A021-CA32675B86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92CA2559-ABBF-4C37-948D-53F69E5B6F1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9D90D4D5-E504-47AA-85ED-1DFBA2A2EAB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6551782E-1D05-45EC-9C11-FA2BC9B45B5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E4098738-74A6-4875-A529-6AFCA0ECC40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4" name="直線コネクタ 353">
          <a:extLst>
            <a:ext uri="{FF2B5EF4-FFF2-40B4-BE49-F238E27FC236}">
              <a16:creationId xmlns:a16="http://schemas.microsoft.com/office/drawing/2014/main" id="{E8BFCB7B-34FA-452E-9643-1D665A17C88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5" name="テキスト ボックス 354">
          <a:extLst>
            <a:ext uri="{FF2B5EF4-FFF2-40B4-BE49-F238E27FC236}">
              <a16:creationId xmlns:a16="http://schemas.microsoft.com/office/drawing/2014/main" id="{1D20F155-20D3-486F-B3B1-4FDD6267A03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6" name="直線コネクタ 355">
          <a:extLst>
            <a:ext uri="{FF2B5EF4-FFF2-40B4-BE49-F238E27FC236}">
              <a16:creationId xmlns:a16="http://schemas.microsoft.com/office/drawing/2014/main" id="{C69F7A0B-A4C1-4B37-B8E4-30A8DEA94EC5}"/>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7" name="テキスト ボックス 356">
          <a:extLst>
            <a:ext uri="{FF2B5EF4-FFF2-40B4-BE49-F238E27FC236}">
              <a16:creationId xmlns:a16="http://schemas.microsoft.com/office/drawing/2014/main" id="{4E8FD509-7ECA-4297-B66A-2546BD9C276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8" name="直線コネクタ 357">
          <a:extLst>
            <a:ext uri="{FF2B5EF4-FFF2-40B4-BE49-F238E27FC236}">
              <a16:creationId xmlns:a16="http://schemas.microsoft.com/office/drawing/2014/main" id="{FCA242B1-B892-4E5D-AD8F-A55C41D0E13D}"/>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9" name="テキスト ボックス 358">
          <a:extLst>
            <a:ext uri="{FF2B5EF4-FFF2-40B4-BE49-F238E27FC236}">
              <a16:creationId xmlns:a16="http://schemas.microsoft.com/office/drawing/2014/main" id="{5B8ED184-AC6B-4BCF-BFDE-0520FA710915}"/>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0" name="直線コネクタ 359">
          <a:extLst>
            <a:ext uri="{FF2B5EF4-FFF2-40B4-BE49-F238E27FC236}">
              <a16:creationId xmlns:a16="http://schemas.microsoft.com/office/drawing/2014/main" id="{65E97032-0FAB-40CB-A202-222C05B4DF8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1" name="テキスト ボックス 360">
          <a:extLst>
            <a:ext uri="{FF2B5EF4-FFF2-40B4-BE49-F238E27FC236}">
              <a16:creationId xmlns:a16="http://schemas.microsoft.com/office/drawing/2014/main" id="{B8781E76-0544-4DD4-A070-EDF1573CA435}"/>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2C1D2685-F939-4DD6-88B1-2EAB54BB99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3" name="テキスト ボックス 362">
          <a:extLst>
            <a:ext uri="{FF2B5EF4-FFF2-40B4-BE49-F238E27FC236}">
              <a16:creationId xmlns:a16="http://schemas.microsoft.com/office/drawing/2014/main" id="{4BD8D661-2CA0-4942-99B0-278EB39439C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a:extLst>
            <a:ext uri="{FF2B5EF4-FFF2-40B4-BE49-F238E27FC236}">
              <a16:creationId xmlns:a16="http://schemas.microsoft.com/office/drawing/2014/main" id="{2ED562D0-D19E-45A7-856D-F8758FE193C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65" name="直線コネクタ 364">
          <a:extLst>
            <a:ext uri="{FF2B5EF4-FFF2-40B4-BE49-F238E27FC236}">
              <a16:creationId xmlns:a16="http://schemas.microsoft.com/office/drawing/2014/main" id="{894CCD95-6B3A-49AC-AF43-B7741218D4DC}"/>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66" name="【市民会館】&#10;有形固定資産減価償却率最小値テキスト">
          <a:extLst>
            <a:ext uri="{FF2B5EF4-FFF2-40B4-BE49-F238E27FC236}">
              <a16:creationId xmlns:a16="http://schemas.microsoft.com/office/drawing/2014/main" id="{97C2BA2F-B29C-41B7-A853-F3B38EDA3E2B}"/>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67" name="直線コネクタ 366">
          <a:extLst>
            <a:ext uri="{FF2B5EF4-FFF2-40B4-BE49-F238E27FC236}">
              <a16:creationId xmlns:a16="http://schemas.microsoft.com/office/drawing/2014/main" id="{1B6CF74F-34D0-41D5-9E51-C5A95424F68A}"/>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68" name="【市民会館】&#10;有形固定資産減価償却率最大値テキスト">
          <a:extLst>
            <a:ext uri="{FF2B5EF4-FFF2-40B4-BE49-F238E27FC236}">
              <a16:creationId xmlns:a16="http://schemas.microsoft.com/office/drawing/2014/main" id="{27231C8F-941D-4BD3-8BA6-36646837E86C}"/>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69" name="直線コネクタ 368">
          <a:extLst>
            <a:ext uri="{FF2B5EF4-FFF2-40B4-BE49-F238E27FC236}">
              <a16:creationId xmlns:a16="http://schemas.microsoft.com/office/drawing/2014/main" id="{E0B385CB-740E-426E-98E0-263E86C8BC0C}"/>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150131</xdr:rowOff>
    </xdr:from>
    <xdr:ext cx="405111" cy="259045"/>
    <xdr:sp macro="" textlink="">
      <xdr:nvSpPr>
        <xdr:cNvPr id="370" name="【市民会館】&#10;有形固定資産減価償却率平均値テキスト">
          <a:extLst>
            <a:ext uri="{FF2B5EF4-FFF2-40B4-BE49-F238E27FC236}">
              <a16:creationId xmlns:a16="http://schemas.microsoft.com/office/drawing/2014/main" id="{B25F59E5-E744-4617-A857-688A7821973F}"/>
            </a:ext>
          </a:extLst>
        </xdr:cNvPr>
        <xdr:cNvSpPr txBox="1"/>
      </xdr:nvSpPr>
      <xdr:spPr>
        <a:xfrm>
          <a:off x="4673600" y="17466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71" name="フローチャート: 判断 370">
          <a:extLst>
            <a:ext uri="{FF2B5EF4-FFF2-40B4-BE49-F238E27FC236}">
              <a16:creationId xmlns:a16="http://schemas.microsoft.com/office/drawing/2014/main" id="{D56FE17F-236D-4D49-AAEC-4A104D3E50B6}"/>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72" name="フローチャート: 判断 371">
          <a:extLst>
            <a:ext uri="{FF2B5EF4-FFF2-40B4-BE49-F238E27FC236}">
              <a16:creationId xmlns:a16="http://schemas.microsoft.com/office/drawing/2014/main" id="{EA11A5E6-9B6A-46D2-AA7D-69DA3F4BAD4B}"/>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73" name="フローチャート: 判断 372">
          <a:extLst>
            <a:ext uri="{FF2B5EF4-FFF2-40B4-BE49-F238E27FC236}">
              <a16:creationId xmlns:a16="http://schemas.microsoft.com/office/drawing/2014/main" id="{3F099A74-C2DB-4FBC-BA0C-7ED172C42383}"/>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74" name="フローチャート: 判断 373">
          <a:extLst>
            <a:ext uri="{FF2B5EF4-FFF2-40B4-BE49-F238E27FC236}">
              <a16:creationId xmlns:a16="http://schemas.microsoft.com/office/drawing/2014/main" id="{5F8834C4-08FD-4CCC-A08C-AE00819A5C6E}"/>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75" name="フローチャート: 判断 374">
          <a:extLst>
            <a:ext uri="{FF2B5EF4-FFF2-40B4-BE49-F238E27FC236}">
              <a16:creationId xmlns:a16="http://schemas.microsoft.com/office/drawing/2014/main" id="{8253F5A0-2217-4EBB-BD63-96421064978A}"/>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6C33440D-40E7-4F5A-B000-BB29E4F37C7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C56BB51-DA37-46A2-8039-71A9054300A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6BE1885D-6CF6-47B0-9605-E53CA7305AE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7A5608B8-DBD7-4D2D-ACF4-9EAE368CD43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E1F5895E-8830-498A-8EBF-FA9BCA3A4C7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160274</xdr:rowOff>
    </xdr:from>
    <xdr:to>
      <xdr:col>24</xdr:col>
      <xdr:colOff>114300</xdr:colOff>
      <xdr:row>101</xdr:row>
      <xdr:rowOff>90424</xdr:rowOff>
    </xdr:to>
    <xdr:sp macro="" textlink="">
      <xdr:nvSpPr>
        <xdr:cNvPr id="381" name="楕円 380">
          <a:extLst>
            <a:ext uri="{FF2B5EF4-FFF2-40B4-BE49-F238E27FC236}">
              <a16:creationId xmlns:a16="http://schemas.microsoft.com/office/drawing/2014/main" id="{49E51EF4-80BA-427C-BD63-B2FC906BED08}"/>
            </a:ext>
          </a:extLst>
        </xdr:cNvPr>
        <xdr:cNvSpPr/>
      </xdr:nvSpPr>
      <xdr:spPr>
        <a:xfrm>
          <a:off x="4584700" y="1730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11701</xdr:rowOff>
    </xdr:from>
    <xdr:ext cx="405111" cy="259045"/>
    <xdr:sp macro="" textlink="">
      <xdr:nvSpPr>
        <xdr:cNvPr id="382" name="【市民会館】&#10;有形固定資産減価償却率該当値テキスト">
          <a:extLst>
            <a:ext uri="{FF2B5EF4-FFF2-40B4-BE49-F238E27FC236}">
              <a16:creationId xmlns:a16="http://schemas.microsoft.com/office/drawing/2014/main" id="{5CECDFBA-956F-4CA7-90D8-AB4E744009E0}"/>
            </a:ext>
          </a:extLst>
        </xdr:cNvPr>
        <xdr:cNvSpPr txBox="1"/>
      </xdr:nvSpPr>
      <xdr:spPr>
        <a:xfrm>
          <a:off x="4673600" y="171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121413</xdr:rowOff>
    </xdr:from>
    <xdr:to>
      <xdr:col>20</xdr:col>
      <xdr:colOff>38100</xdr:colOff>
      <xdr:row>101</xdr:row>
      <xdr:rowOff>51563</xdr:rowOff>
    </xdr:to>
    <xdr:sp macro="" textlink="">
      <xdr:nvSpPr>
        <xdr:cNvPr id="383" name="楕円 382">
          <a:extLst>
            <a:ext uri="{FF2B5EF4-FFF2-40B4-BE49-F238E27FC236}">
              <a16:creationId xmlns:a16="http://schemas.microsoft.com/office/drawing/2014/main" id="{BF01C0FC-A85D-47D7-B321-06D0076E3018}"/>
            </a:ext>
          </a:extLst>
        </xdr:cNvPr>
        <xdr:cNvSpPr/>
      </xdr:nvSpPr>
      <xdr:spPr>
        <a:xfrm>
          <a:off x="3746500" y="1726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763</xdr:rowOff>
    </xdr:from>
    <xdr:to>
      <xdr:col>24</xdr:col>
      <xdr:colOff>63500</xdr:colOff>
      <xdr:row>101</xdr:row>
      <xdr:rowOff>39624</xdr:rowOff>
    </xdr:to>
    <xdr:cxnSp macro="">
      <xdr:nvCxnSpPr>
        <xdr:cNvPr id="384" name="直線コネクタ 383">
          <a:extLst>
            <a:ext uri="{FF2B5EF4-FFF2-40B4-BE49-F238E27FC236}">
              <a16:creationId xmlns:a16="http://schemas.microsoft.com/office/drawing/2014/main" id="{24D7DA97-068C-4E96-9203-4CBA535DEBA2}"/>
            </a:ext>
          </a:extLst>
        </xdr:cNvPr>
        <xdr:cNvCxnSpPr/>
      </xdr:nvCxnSpPr>
      <xdr:spPr>
        <a:xfrm>
          <a:off x="3797300" y="17317213"/>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82550</xdr:rowOff>
    </xdr:from>
    <xdr:to>
      <xdr:col>15</xdr:col>
      <xdr:colOff>101600</xdr:colOff>
      <xdr:row>101</xdr:row>
      <xdr:rowOff>12700</xdr:rowOff>
    </xdr:to>
    <xdr:sp macro="" textlink="">
      <xdr:nvSpPr>
        <xdr:cNvPr id="385" name="楕円 384">
          <a:extLst>
            <a:ext uri="{FF2B5EF4-FFF2-40B4-BE49-F238E27FC236}">
              <a16:creationId xmlns:a16="http://schemas.microsoft.com/office/drawing/2014/main" id="{B5E52CED-F20F-4906-BA05-17622E975CE0}"/>
            </a:ext>
          </a:extLst>
        </xdr:cNvPr>
        <xdr:cNvSpPr/>
      </xdr:nvSpPr>
      <xdr:spPr>
        <a:xfrm>
          <a:off x="28575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133350</xdr:rowOff>
    </xdr:from>
    <xdr:to>
      <xdr:col>19</xdr:col>
      <xdr:colOff>177800</xdr:colOff>
      <xdr:row>101</xdr:row>
      <xdr:rowOff>763</xdr:rowOff>
    </xdr:to>
    <xdr:cxnSp macro="">
      <xdr:nvCxnSpPr>
        <xdr:cNvPr id="386" name="直線コネクタ 385">
          <a:extLst>
            <a:ext uri="{FF2B5EF4-FFF2-40B4-BE49-F238E27FC236}">
              <a16:creationId xmlns:a16="http://schemas.microsoft.com/office/drawing/2014/main" id="{BD7056A0-4A55-40A6-A714-4E403E1D9724}"/>
            </a:ext>
          </a:extLst>
        </xdr:cNvPr>
        <xdr:cNvCxnSpPr/>
      </xdr:nvCxnSpPr>
      <xdr:spPr>
        <a:xfrm>
          <a:off x="2908300" y="17278350"/>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42690</xdr:rowOff>
    </xdr:from>
    <xdr:ext cx="405111" cy="259045"/>
    <xdr:sp macro="" textlink="">
      <xdr:nvSpPr>
        <xdr:cNvPr id="387" name="n_1aveValue【市民会館】&#10;有形固定資産減価償却率">
          <a:extLst>
            <a:ext uri="{FF2B5EF4-FFF2-40B4-BE49-F238E27FC236}">
              <a16:creationId xmlns:a16="http://schemas.microsoft.com/office/drawing/2014/main" id="{BDC1C470-9171-43EB-9C99-38AD42442159}"/>
            </a:ext>
          </a:extLst>
        </xdr:cNvPr>
        <xdr:cNvSpPr txBox="1"/>
      </xdr:nvSpPr>
      <xdr:spPr>
        <a:xfrm>
          <a:off x="358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145559</xdr:rowOff>
    </xdr:from>
    <xdr:ext cx="405111" cy="259045"/>
    <xdr:sp macro="" textlink="">
      <xdr:nvSpPr>
        <xdr:cNvPr id="388" name="n_2aveValue【市民会館】&#10;有形固定資産減価償却率">
          <a:extLst>
            <a:ext uri="{FF2B5EF4-FFF2-40B4-BE49-F238E27FC236}">
              <a16:creationId xmlns:a16="http://schemas.microsoft.com/office/drawing/2014/main" id="{D1820E32-7AED-448F-A95C-EE2A94A0EAE9}"/>
            </a:ext>
          </a:extLst>
        </xdr:cNvPr>
        <xdr:cNvSpPr txBox="1"/>
      </xdr:nvSpPr>
      <xdr:spPr>
        <a:xfrm>
          <a:off x="2705744" y="1746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89" name="n_3aveValue【市民会館】&#10;有形固定資産減価償却率">
          <a:extLst>
            <a:ext uri="{FF2B5EF4-FFF2-40B4-BE49-F238E27FC236}">
              <a16:creationId xmlns:a16="http://schemas.microsoft.com/office/drawing/2014/main" id="{771749C8-C550-454D-8FFE-98E952FF11FC}"/>
            </a:ext>
          </a:extLst>
        </xdr:cNvPr>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90" name="n_4aveValue【市民会館】&#10;有形固定資産減価償却率">
          <a:extLst>
            <a:ext uri="{FF2B5EF4-FFF2-40B4-BE49-F238E27FC236}">
              <a16:creationId xmlns:a16="http://schemas.microsoft.com/office/drawing/2014/main" id="{378340FF-47FB-4E6F-91FC-6BFC697180CB}"/>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68090</xdr:rowOff>
    </xdr:from>
    <xdr:ext cx="405111" cy="259045"/>
    <xdr:sp macro="" textlink="">
      <xdr:nvSpPr>
        <xdr:cNvPr id="391" name="n_1mainValue【市民会館】&#10;有形固定資産減価償却率">
          <a:extLst>
            <a:ext uri="{FF2B5EF4-FFF2-40B4-BE49-F238E27FC236}">
              <a16:creationId xmlns:a16="http://schemas.microsoft.com/office/drawing/2014/main" id="{0D43D8E9-258F-47DC-B1D6-B34156363BB3}"/>
            </a:ext>
          </a:extLst>
        </xdr:cNvPr>
        <xdr:cNvSpPr txBox="1"/>
      </xdr:nvSpPr>
      <xdr:spPr>
        <a:xfrm>
          <a:off x="3582044" y="1704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29227</xdr:rowOff>
    </xdr:from>
    <xdr:ext cx="405111" cy="259045"/>
    <xdr:sp macro="" textlink="">
      <xdr:nvSpPr>
        <xdr:cNvPr id="392" name="n_2mainValue【市民会館】&#10;有形固定資産減価償却率">
          <a:extLst>
            <a:ext uri="{FF2B5EF4-FFF2-40B4-BE49-F238E27FC236}">
              <a16:creationId xmlns:a16="http://schemas.microsoft.com/office/drawing/2014/main" id="{43DEC414-62C1-42E9-9721-DC602C6546A9}"/>
            </a:ext>
          </a:extLst>
        </xdr:cNvPr>
        <xdr:cNvSpPr txBox="1"/>
      </xdr:nvSpPr>
      <xdr:spPr>
        <a:xfrm>
          <a:off x="270574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3EB6BDE8-BF2B-4E4B-9CA7-C5D66BE83FF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2D4977CE-5943-430A-AE98-B7E38A40CF1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1D15C76B-BD4E-4097-B1B2-5F2084CD299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E5A8FBEB-35E3-4C5E-A8CB-16671C28CA2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80373E42-EE12-4B27-9E77-5EEDEBB81F8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4F0C4D04-D378-41E7-A28C-CB8AB561028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C202C2BA-2D27-4693-B32D-4DFB301D07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7A5BB921-B717-4EBF-8A51-7235457952A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1CF9EA32-32D1-4E65-98ED-F11DDE9D1B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1ECCEF64-8CEC-43DF-8BA8-90994E50890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3" name="直線コネクタ 402">
          <a:extLst>
            <a:ext uri="{FF2B5EF4-FFF2-40B4-BE49-F238E27FC236}">
              <a16:creationId xmlns:a16="http://schemas.microsoft.com/office/drawing/2014/main" id="{33E358E0-033C-4C09-B106-2E93E94C868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4" name="テキスト ボックス 403">
          <a:extLst>
            <a:ext uri="{FF2B5EF4-FFF2-40B4-BE49-F238E27FC236}">
              <a16:creationId xmlns:a16="http://schemas.microsoft.com/office/drawing/2014/main" id="{5316E966-5825-4FBF-B542-D31D4ED21A57}"/>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5" name="直線コネクタ 404">
          <a:extLst>
            <a:ext uri="{FF2B5EF4-FFF2-40B4-BE49-F238E27FC236}">
              <a16:creationId xmlns:a16="http://schemas.microsoft.com/office/drawing/2014/main" id="{A1B7E7C7-6694-4C6B-A2DA-6C070D00187C}"/>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6" name="テキスト ボックス 405">
          <a:extLst>
            <a:ext uri="{FF2B5EF4-FFF2-40B4-BE49-F238E27FC236}">
              <a16:creationId xmlns:a16="http://schemas.microsoft.com/office/drawing/2014/main" id="{0AF848A3-9D77-4894-A965-DDE11176C2A9}"/>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7" name="直線コネクタ 406">
          <a:extLst>
            <a:ext uri="{FF2B5EF4-FFF2-40B4-BE49-F238E27FC236}">
              <a16:creationId xmlns:a16="http://schemas.microsoft.com/office/drawing/2014/main" id="{87A41E05-70E4-4479-A4FD-A93B68B2AF3C}"/>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8" name="テキスト ボックス 407">
          <a:extLst>
            <a:ext uri="{FF2B5EF4-FFF2-40B4-BE49-F238E27FC236}">
              <a16:creationId xmlns:a16="http://schemas.microsoft.com/office/drawing/2014/main" id="{671884F7-AA3A-47FB-962D-5ECA9E7A62A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9" name="直線コネクタ 408">
          <a:extLst>
            <a:ext uri="{FF2B5EF4-FFF2-40B4-BE49-F238E27FC236}">
              <a16:creationId xmlns:a16="http://schemas.microsoft.com/office/drawing/2014/main" id="{2DA07D74-5EEF-4A11-9476-6B9646EDC1D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0" name="テキスト ボックス 409">
          <a:extLst>
            <a:ext uri="{FF2B5EF4-FFF2-40B4-BE49-F238E27FC236}">
              <a16:creationId xmlns:a16="http://schemas.microsoft.com/office/drawing/2014/main" id="{FA2285B4-9789-4F12-9832-E512E7F8F10A}"/>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1" name="直線コネクタ 410">
          <a:extLst>
            <a:ext uri="{FF2B5EF4-FFF2-40B4-BE49-F238E27FC236}">
              <a16:creationId xmlns:a16="http://schemas.microsoft.com/office/drawing/2014/main" id="{AC7673F8-4DD4-4B34-9C05-1842FE939E4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2" name="テキスト ボックス 411">
          <a:extLst>
            <a:ext uri="{FF2B5EF4-FFF2-40B4-BE49-F238E27FC236}">
              <a16:creationId xmlns:a16="http://schemas.microsoft.com/office/drawing/2014/main" id="{441D4375-B336-428B-9DFB-32BE49AAD391}"/>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3" name="直線コネクタ 412">
          <a:extLst>
            <a:ext uri="{FF2B5EF4-FFF2-40B4-BE49-F238E27FC236}">
              <a16:creationId xmlns:a16="http://schemas.microsoft.com/office/drawing/2014/main" id="{B31D3A15-2C73-4AF9-B352-5CFF47D2872A}"/>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4" name="テキスト ボックス 413">
          <a:extLst>
            <a:ext uri="{FF2B5EF4-FFF2-40B4-BE49-F238E27FC236}">
              <a16:creationId xmlns:a16="http://schemas.microsoft.com/office/drawing/2014/main" id="{743E8FDF-653B-4C31-B13E-84521163606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6BA0AD1C-CE60-456A-991A-6EED5CFC018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36868986-F128-473D-8A50-5A4836C973B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1F71FB3C-88E0-431D-8D3C-B38A5935D60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18" name="直線コネクタ 417">
          <a:extLst>
            <a:ext uri="{FF2B5EF4-FFF2-40B4-BE49-F238E27FC236}">
              <a16:creationId xmlns:a16="http://schemas.microsoft.com/office/drawing/2014/main" id="{AB6B274D-3D0A-448F-B0B6-A1BCFF576223}"/>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19" name="【市民会館】&#10;一人当たり面積最小値テキスト">
          <a:extLst>
            <a:ext uri="{FF2B5EF4-FFF2-40B4-BE49-F238E27FC236}">
              <a16:creationId xmlns:a16="http://schemas.microsoft.com/office/drawing/2014/main" id="{10D803AA-AD4B-4346-BFD7-1B6425C0E78D}"/>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20" name="直線コネクタ 419">
          <a:extLst>
            <a:ext uri="{FF2B5EF4-FFF2-40B4-BE49-F238E27FC236}">
              <a16:creationId xmlns:a16="http://schemas.microsoft.com/office/drawing/2014/main" id="{63702AD7-0E8B-4BB9-9385-76F9DCAF8DBD}"/>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21" name="【市民会館】&#10;一人当たり面積最大値テキスト">
          <a:extLst>
            <a:ext uri="{FF2B5EF4-FFF2-40B4-BE49-F238E27FC236}">
              <a16:creationId xmlns:a16="http://schemas.microsoft.com/office/drawing/2014/main" id="{33E2972A-4B76-4B37-BF36-2A2ADEF75058}"/>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22" name="直線コネクタ 421">
          <a:extLst>
            <a:ext uri="{FF2B5EF4-FFF2-40B4-BE49-F238E27FC236}">
              <a16:creationId xmlns:a16="http://schemas.microsoft.com/office/drawing/2014/main" id="{28202607-E491-4A8D-BF32-8B2124BDA6FC}"/>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30315</xdr:rowOff>
    </xdr:from>
    <xdr:ext cx="469744" cy="259045"/>
    <xdr:sp macro="" textlink="">
      <xdr:nvSpPr>
        <xdr:cNvPr id="423" name="【市民会館】&#10;一人当たり面積平均値テキスト">
          <a:extLst>
            <a:ext uri="{FF2B5EF4-FFF2-40B4-BE49-F238E27FC236}">
              <a16:creationId xmlns:a16="http://schemas.microsoft.com/office/drawing/2014/main" id="{610748E8-4354-46CF-8B1C-ED7D7A43436E}"/>
            </a:ext>
          </a:extLst>
        </xdr:cNvPr>
        <xdr:cNvSpPr txBox="1"/>
      </xdr:nvSpPr>
      <xdr:spPr>
        <a:xfrm>
          <a:off x="10515600" y="17861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24" name="フローチャート: 判断 423">
          <a:extLst>
            <a:ext uri="{FF2B5EF4-FFF2-40B4-BE49-F238E27FC236}">
              <a16:creationId xmlns:a16="http://schemas.microsoft.com/office/drawing/2014/main" id="{516CEA0F-77CF-4074-8007-0088B0B8B634}"/>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25" name="フローチャート: 判断 424">
          <a:extLst>
            <a:ext uri="{FF2B5EF4-FFF2-40B4-BE49-F238E27FC236}">
              <a16:creationId xmlns:a16="http://schemas.microsoft.com/office/drawing/2014/main" id="{25E0A240-AFD9-416E-95DC-AE9CCB259F5F}"/>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26" name="フローチャート: 判断 425">
          <a:extLst>
            <a:ext uri="{FF2B5EF4-FFF2-40B4-BE49-F238E27FC236}">
              <a16:creationId xmlns:a16="http://schemas.microsoft.com/office/drawing/2014/main" id="{C595C358-171B-43E3-B6D8-EBBE9C5A390C}"/>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27" name="フローチャート: 判断 426">
          <a:extLst>
            <a:ext uri="{FF2B5EF4-FFF2-40B4-BE49-F238E27FC236}">
              <a16:creationId xmlns:a16="http://schemas.microsoft.com/office/drawing/2014/main" id="{7CE3AEFA-663E-4300-BCC1-3A080E574E60}"/>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28" name="フローチャート: 判断 427">
          <a:extLst>
            <a:ext uri="{FF2B5EF4-FFF2-40B4-BE49-F238E27FC236}">
              <a16:creationId xmlns:a16="http://schemas.microsoft.com/office/drawing/2014/main" id="{3AA15F8A-A415-4E6E-BD44-F39A88112C1C}"/>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AE19B673-8413-40CC-8CC8-A8E6D703010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F12DC62E-37EE-48B9-8DDB-67B45E8FD03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900312D5-1B8F-4258-A1C0-9AB907778C0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D0A2EB85-C601-4674-8D37-AA81ECBCD17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A6A71938-9820-48F2-9A50-E6F77F8008D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27032</xdr:rowOff>
    </xdr:from>
    <xdr:to>
      <xdr:col>55</xdr:col>
      <xdr:colOff>50800</xdr:colOff>
      <xdr:row>105</xdr:row>
      <xdr:rowOff>128632</xdr:rowOff>
    </xdr:to>
    <xdr:sp macro="" textlink="">
      <xdr:nvSpPr>
        <xdr:cNvPr id="434" name="楕円 433">
          <a:extLst>
            <a:ext uri="{FF2B5EF4-FFF2-40B4-BE49-F238E27FC236}">
              <a16:creationId xmlns:a16="http://schemas.microsoft.com/office/drawing/2014/main" id="{63FE68D9-FFAB-4F6B-B5DC-6D41A13B8A01}"/>
            </a:ext>
          </a:extLst>
        </xdr:cNvPr>
        <xdr:cNvSpPr/>
      </xdr:nvSpPr>
      <xdr:spPr>
        <a:xfrm>
          <a:off x="10426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5459</xdr:rowOff>
    </xdr:from>
    <xdr:ext cx="469744" cy="259045"/>
    <xdr:sp macro="" textlink="">
      <xdr:nvSpPr>
        <xdr:cNvPr id="435" name="【市民会館】&#10;一人当たり面積該当値テキスト">
          <a:extLst>
            <a:ext uri="{FF2B5EF4-FFF2-40B4-BE49-F238E27FC236}">
              <a16:creationId xmlns:a16="http://schemas.microsoft.com/office/drawing/2014/main" id="{FE0085FE-DBCA-4410-8FF5-82E566B2228C}"/>
            </a:ext>
          </a:extLst>
        </xdr:cNvPr>
        <xdr:cNvSpPr txBox="1"/>
      </xdr:nvSpPr>
      <xdr:spPr>
        <a:xfrm>
          <a:off x="10515600"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27032</xdr:rowOff>
    </xdr:from>
    <xdr:to>
      <xdr:col>50</xdr:col>
      <xdr:colOff>165100</xdr:colOff>
      <xdr:row>105</xdr:row>
      <xdr:rowOff>128632</xdr:rowOff>
    </xdr:to>
    <xdr:sp macro="" textlink="">
      <xdr:nvSpPr>
        <xdr:cNvPr id="436" name="楕円 435">
          <a:extLst>
            <a:ext uri="{FF2B5EF4-FFF2-40B4-BE49-F238E27FC236}">
              <a16:creationId xmlns:a16="http://schemas.microsoft.com/office/drawing/2014/main" id="{7ED466D3-3EDD-4748-B522-59D815135320}"/>
            </a:ext>
          </a:extLst>
        </xdr:cNvPr>
        <xdr:cNvSpPr/>
      </xdr:nvSpPr>
      <xdr:spPr>
        <a:xfrm>
          <a:off x="9588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77832</xdr:rowOff>
    </xdr:from>
    <xdr:to>
      <xdr:col>55</xdr:col>
      <xdr:colOff>0</xdr:colOff>
      <xdr:row>105</xdr:row>
      <xdr:rowOff>77832</xdr:rowOff>
    </xdr:to>
    <xdr:cxnSp macro="">
      <xdr:nvCxnSpPr>
        <xdr:cNvPr id="437" name="直線コネクタ 436">
          <a:extLst>
            <a:ext uri="{FF2B5EF4-FFF2-40B4-BE49-F238E27FC236}">
              <a16:creationId xmlns:a16="http://schemas.microsoft.com/office/drawing/2014/main" id="{C932A72B-09D4-4509-8133-96E86BBC2E79}"/>
            </a:ext>
          </a:extLst>
        </xdr:cNvPr>
        <xdr:cNvCxnSpPr/>
      </xdr:nvCxnSpPr>
      <xdr:spPr>
        <a:xfrm>
          <a:off x="9639300" y="180800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33564</xdr:rowOff>
    </xdr:from>
    <xdr:to>
      <xdr:col>46</xdr:col>
      <xdr:colOff>38100</xdr:colOff>
      <xdr:row>105</xdr:row>
      <xdr:rowOff>135164</xdr:rowOff>
    </xdr:to>
    <xdr:sp macro="" textlink="">
      <xdr:nvSpPr>
        <xdr:cNvPr id="438" name="楕円 437">
          <a:extLst>
            <a:ext uri="{FF2B5EF4-FFF2-40B4-BE49-F238E27FC236}">
              <a16:creationId xmlns:a16="http://schemas.microsoft.com/office/drawing/2014/main" id="{616D9B53-F720-42CC-B488-7472125AB1F8}"/>
            </a:ext>
          </a:extLst>
        </xdr:cNvPr>
        <xdr:cNvSpPr/>
      </xdr:nvSpPr>
      <xdr:spPr>
        <a:xfrm>
          <a:off x="8699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77832</xdr:rowOff>
    </xdr:from>
    <xdr:to>
      <xdr:col>50</xdr:col>
      <xdr:colOff>114300</xdr:colOff>
      <xdr:row>105</xdr:row>
      <xdr:rowOff>84364</xdr:rowOff>
    </xdr:to>
    <xdr:cxnSp macro="">
      <xdr:nvCxnSpPr>
        <xdr:cNvPr id="439" name="直線コネクタ 438">
          <a:extLst>
            <a:ext uri="{FF2B5EF4-FFF2-40B4-BE49-F238E27FC236}">
              <a16:creationId xmlns:a16="http://schemas.microsoft.com/office/drawing/2014/main" id="{F135DA8A-2AE7-471E-9393-149B007F9AE8}"/>
            </a:ext>
          </a:extLst>
        </xdr:cNvPr>
        <xdr:cNvCxnSpPr/>
      </xdr:nvCxnSpPr>
      <xdr:spPr>
        <a:xfrm flipV="1">
          <a:off x="8750300" y="180800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440" name="n_1aveValue【市民会館】&#10;一人当たり面積">
          <a:extLst>
            <a:ext uri="{FF2B5EF4-FFF2-40B4-BE49-F238E27FC236}">
              <a16:creationId xmlns:a16="http://schemas.microsoft.com/office/drawing/2014/main" id="{CB5AACC0-A8C9-4259-9C21-6C8D23F4E8B3}"/>
            </a:ext>
          </a:extLst>
        </xdr:cNvPr>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92908</xdr:rowOff>
    </xdr:from>
    <xdr:ext cx="469744" cy="259045"/>
    <xdr:sp macro="" textlink="">
      <xdr:nvSpPr>
        <xdr:cNvPr id="441" name="n_2aveValue【市民会館】&#10;一人当たり面積">
          <a:extLst>
            <a:ext uri="{FF2B5EF4-FFF2-40B4-BE49-F238E27FC236}">
              <a16:creationId xmlns:a16="http://schemas.microsoft.com/office/drawing/2014/main" id="{2DBCFABC-78EC-4872-ADE8-D3FB4C04976A}"/>
            </a:ext>
          </a:extLst>
        </xdr:cNvPr>
        <xdr:cNvSpPr txBox="1"/>
      </xdr:nvSpPr>
      <xdr:spPr>
        <a:xfrm>
          <a:off x="8515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42" name="n_3aveValue【市民会館】&#10;一人当たり面積">
          <a:extLst>
            <a:ext uri="{FF2B5EF4-FFF2-40B4-BE49-F238E27FC236}">
              <a16:creationId xmlns:a16="http://schemas.microsoft.com/office/drawing/2014/main" id="{91C80C29-6B1A-46E8-904B-C52C0D708A0E}"/>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43" name="n_4aveValue【市民会館】&#10;一人当たり面積">
          <a:extLst>
            <a:ext uri="{FF2B5EF4-FFF2-40B4-BE49-F238E27FC236}">
              <a16:creationId xmlns:a16="http://schemas.microsoft.com/office/drawing/2014/main" id="{9FA58FE1-9AE7-4C18-BA4F-D050FDDA5186}"/>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145159</xdr:rowOff>
    </xdr:from>
    <xdr:ext cx="469744" cy="259045"/>
    <xdr:sp macro="" textlink="">
      <xdr:nvSpPr>
        <xdr:cNvPr id="444" name="n_1mainValue【市民会館】&#10;一人当たり面積">
          <a:extLst>
            <a:ext uri="{FF2B5EF4-FFF2-40B4-BE49-F238E27FC236}">
              <a16:creationId xmlns:a16="http://schemas.microsoft.com/office/drawing/2014/main" id="{F1219D16-C40D-4A4E-AF30-771090A630A6}"/>
            </a:ext>
          </a:extLst>
        </xdr:cNvPr>
        <xdr:cNvSpPr txBox="1"/>
      </xdr:nvSpPr>
      <xdr:spPr>
        <a:xfrm>
          <a:off x="93917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126291</xdr:rowOff>
    </xdr:from>
    <xdr:ext cx="469744" cy="259045"/>
    <xdr:sp macro="" textlink="">
      <xdr:nvSpPr>
        <xdr:cNvPr id="445" name="n_2mainValue【市民会館】&#10;一人当たり面積">
          <a:extLst>
            <a:ext uri="{FF2B5EF4-FFF2-40B4-BE49-F238E27FC236}">
              <a16:creationId xmlns:a16="http://schemas.microsoft.com/office/drawing/2014/main" id="{7131F83B-0669-4676-B23C-5CD724A6BDAE}"/>
            </a:ext>
          </a:extLst>
        </xdr:cNvPr>
        <xdr:cNvSpPr txBox="1"/>
      </xdr:nvSpPr>
      <xdr:spPr>
        <a:xfrm>
          <a:off x="8515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54D93F2D-F5E9-4121-A69E-2C3714330C6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93F8F560-41E6-4BA2-8561-7A89D01C005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D474C3DF-320A-4DB4-8C8C-6B78FEB816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DA5DE79F-B061-4333-B386-FC6252DB37F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2CA6C2C5-757E-48B7-B888-41D1E2C21AA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519A6422-B22A-4348-B7B2-0E1F77C91C6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3E456013-52E2-43FB-AA53-E5AF997AFE6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C3BF5DED-CA33-4260-8EC6-4ED606D201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CB4FC7D5-CAD7-4D98-AE6C-51F74CA021D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27776AC0-23A6-4DB5-A19A-B1165F7DF2D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6" name="テキスト ボックス 455">
          <a:extLst>
            <a:ext uri="{FF2B5EF4-FFF2-40B4-BE49-F238E27FC236}">
              <a16:creationId xmlns:a16="http://schemas.microsoft.com/office/drawing/2014/main" id="{95107362-657C-4F2B-8828-D632395300E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id="{EBA0E1D3-3B4F-4AFB-A9F3-7C5029C8FED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8" name="テキスト ボックス 457">
          <a:extLst>
            <a:ext uri="{FF2B5EF4-FFF2-40B4-BE49-F238E27FC236}">
              <a16:creationId xmlns:a16="http://schemas.microsoft.com/office/drawing/2014/main" id="{250FD3BD-6071-4CC3-B0F7-3DB306B8A68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id="{107255ED-88A8-4B07-BCAA-4D5DBB4C7C3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id="{8E239ED9-828C-41A9-9FFC-BE15BD5D27A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id="{DDA4E28A-BC03-4E65-BDF3-A6BFDAD0A11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id="{1A51BC9B-D709-4A1C-BF0A-6FECB83B7B3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id="{00004BBA-F9F7-48CB-87E9-101E95999CD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id="{5CF87EB4-7BEB-4DE6-AB42-D945C0CFE41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id="{9B122279-BC47-4B47-A001-24F5CAA6FC7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a:extLst>
            <a:ext uri="{FF2B5EF4-FFF2-40B4-BE49-F238E27FC236}">
              <a16:creationId xmlns:a16="http://schemas.microsoft.com/office/drawing/2014/main" id="{E586CD02-7C60-4473-85AF-4B6E0FCE311D}"/>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id="{03F15B7C-B429-4891-ACF7-71EA47FC46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8" name="テキスト ボックス 467">
          <a:extLst>
            <a:ext uri="{FF2B5EF4-FFF2-40B4-BE49-F238E27FC236}">
              <a16:creationId xmlns:a16="http://schemas.microsoft.com/office/drawing/2014/main" id="{FDA5FDCA-DBC3-4474-A66E-C73DCCDAF41C}"/>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a:extLst>
            <a:ext uri="{FF2B5EF4-FFF2-40B4-BE49-F238E27FC236}">
              <a16:creationId xmlns:a16="http://schemas.microsoft.com/office/drawing/2014/main" id="{7A911786-4ED4-417D-B2A7-E13CBD9A1CA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70" name="直線コネクタ 469">
          <a:extLst>
            <a:ext uri="{FF2B5EF4-FFF2-40B4-BE49-F238E27FC236}">
              <a16:creationId xmlns:a16="http://schemas.microsoft.com/office/drawing/2014/main" id="{A23E1356-65E7-410D-92E1-DEADD76FA20D}"/>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71" name="【一般廃棄物処理施設】&#10;有形固定資産減価償却率最小値テキスト">
          <a:extLst>
            <a:ext uri="{FF2B5EF4-FFF2-40B4-BE49-F238E27FC236}">
              <a16:creationId xmlns:a16="http://schemas.microsoft.com/office/drawing/2014/main" id="{9BE0263B-DAF8-405D-96F3-DAD024355E15}"/>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72" name="直線コネクタ 471">
          <a:extLst>
            <a:ext uri="{FF2B5EF4-FFF2-40B4-BE49-F238E27FC236}">
              <a16:creationId xmlns:a16="http://schemas.microsoft.com/office/drawing/2014/main" id="{510A9286-0E23-4ED7-8E00-FF657CED846E}"/>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73" name="【一般廃棄物処理施設】&#10;有形固定資産減価償却率最大値テキスト">
          <a:extLst>
            <a:ext uri="{FF2B5EF4-FFF2-40B4-BE49-F238E27FC236}">
              <a16:creationId xmlns:a16="http://schemas.microsoft.com/office/drawing/2014/main" id="{5805E2D5-8670-4A0D-BFEE-97C7993BC9EE}"/>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74" name="直線コネクタ 473">
          <a:extLst>
            <a:ext uri="{FF2B5EF4-FFF2-40B4-BE49-F238E27FC236}">
              <a16:creationId xmlns:a16="http://schemas.microsoft.com/office/drawing/2014/main" id="{6C1E429D-6313-4B35-B35F-426AE6B11AF7}"/>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475" name="【一般廃棄物処理施設】&#10;有形固定資産減価償却率平均値テキスト">
          <a:extLst>
            <a:ext uri="{FF2B5EF4-FFF2-40B4-BE49-F238E27FC236}">
              <a16:creationId xmlns:a16="http://schemas.microsoft.com/office/drawing/2014/main" id="{370F39F4-C462-4D7E-BCB7-BC3852789A71}"/>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76" name="フローチャート: 判断 475">
          <a:extLst>
            <a:ext uri="{FF2B5EF4-FFF2-40B4-BE49-F238E27FC236}">
              <a16:creationId xmlns:a16="http://schemas.microsoft.com/office/drawing/2014/main" id="{5E776639-B9F5-42FD-94CD-E5FF072F72C6}"/>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77" name="フローチャート: 判断 476">
          <a:extLst>
            <a:ext uri="{FF2B5EF4-FFF2-40B4-BE49-F238E27FC236}">
              <a16:creationId xmlns:a16="http://schemas.microsoft.com/office/drawing/2014/main" id="{0ABC909D-E8C8-4083-9793-AF1783419B9A}"/>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78" name="フローチャート: 判断 477">
          <a:extLst>
            <a:ext uri="{FF2B5EF4-FFF2-40B4-BE49-F238E27FC236}">
              <a16:creationId xmlns:a16="http://schemas.microsoft.com/office/drawing/2014/main" id="{BAE01D41-CDD2-41AE-8DFA-4CA16C27EC9C}"/>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79" name="フローチャート: 判断 478">
          <a:extLst>
            <a:ext uri="{FF2B5EF4-FFF2-40B4-BE49-F238E27FC236}">
              <a16:creationId xmlns:a16="http://schemas.microsoft.com/office/drawing/2014/main" id="{6DC1DFF6-5881-4BE5-A581-7557EA0CBC22}"/>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80" name="フローチャート: 判断 479">
          <a:extLst>
            <a:ext uri="{FF2B5EF4-FFF2-40B4-BE49-F238E27FC236}">
              <a16:creationId xmlns:a16="http://schemas.microsoft.com/office/drawing/2014/main" id="{986D7E6F-B9DD-462D-A31E-F419040AA9E2}"/>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86007164-01FD-41CE-8FF1-DE6D7A48F90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C14501E-9FD8-456F-85CB-3918DBA8D23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4495DA27-6E1D-493F-B290-84F8B43083D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A7BEAFE-FB14-425C-9112-16A357228D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9DC3DEE4-359D-4F5D-847B-77E8298720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486" name="楕円 485">
          <a:extLst>
            <a:ext uri="{FF2B5EF4-FFF2-40B4-BE49-F238E27FC236}">
              <a16:creationId xmlns:a16="http://schemas.microsoft.com/office/drawing/2014/main" id="{0B8A6B34-D277-4471-9462-A95BCF256DF1}"/>
            </a:ext>
          </a:extLst>
        </xdr:cNvPr>
        <xdr:cNvSpPr/>
      </xdr:nvSpPr>
      <xdr:spPr>
        <a:xfrm>
          <a:off x="16268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149242</xdr:rowOff>
    </xdr:from>
    <xdr:ext cx="405111" cy="259045"/>
    <xdr:sp macro="" textlink="">
      <xdr:nvSpPr>
        <xdr:cNvPr id="487" name="【一般廃棄物処理施設】&#10;有形固定資産減価償却率該当値テキスト">
          <a:extLst>
            <a:ext uri="{FF2B5EF4-FFF2-40B4-BE49-F238E27FC236}">
              <a16:creationId xmlns:a16="http://schemas.microsoft.com/office/drawing/2014/main" id="{14659E9A-AA54-42C6-A5B5-40793A7EAFD6}"/>
            </a:ext>
          </a:extLst>
        </xdr:cNvPr>
        <xdr:cNvSpPr txBox="1"/>
      </xdr:nvSpPr>
      <xdr:spPr>
        <a:xfrm>
          <a:off x="16357600" y="632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88" name="楕円 487">
          <a:extLst>
            <a:ext uri="{FF2B5EF4-FFF2-40B4-BE49-F238E27FC236}">
              <a16:creationId xmlns:a16="http://schemas.microsoft.com/office/drawing/2014/main" id="{63A3C78C-384E-415E-A502-E96A6A7C1868}"/>
            </a:ext>
          </a:extLst>
        </xdr:cNvPr>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38</xdr:row>
      <xdr:rowOff>5715</xdr:rowOff>
    </xdr:to>
    <xdr:cxnSp macro="">
      <xdr:nvCxnSpPr>
        <xdr:cNvPr id="489" name="直線コネクタ 488">
          <a:extLst>
            <a:ext uri="{FF2B5EF4-FFF2-40B4-BE49-F238E27FC236}">
              <a16:creationId xmlns:a16="http://schemas.microsoft.com/office/drawing/2014/main" id="{1C462C76-E7C9-44EF-BB20-179E33B79E38}"/>
            </a:ext>
          </a:extLst>
        </xdr:cNvPr>
        <xdr:cNvCxnSpPr/>
      </xdr:nvCxnSpPr>
      <xdr:spPr>
        <a:xfrm>
          <a:off x="15481300" y="6370320"/>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95885</xdr:rowOff>
    </xdr:from>
    <xdr:to>
      <xdr:col>76</xdr:col>
      <xdr:colOff>165100</xdr:colOff>
      <xdr:row>37</xdr:row>
      <xdr:rowOff>26035</xdr:rowOff>
    </xdr:to>
    <xdr:sp macro="" textlink="">
      <xdr:nvSpPr>
        <xdr:cNvPr id="490" name="楕円 489">
          <a:extLst>
            <a:ext uri="{FF2B5EF4-FFF2-40B4-BE49-F238E27FC236}">
              <a16:creationId xmlns:a16="http://schemas.microsoft.com/office/drawing/2014/main" id="{F4F43A15-A262-4EDC-80C5-DD693606C5BB}"/>
            </a:ext>
          </a:extLst>
        </xdr:cNvPr>
        <xdr:cNvSpPr/>
      </xdr:nvSpPr>
      <xdr:spPr>
        <a:xfrm>
          <a:off x="14541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146685</xdr:rowOff>
    </xdr:from>
    <xdr:to>
      <xdr:col>81</xdr:col>
      <xdr:colOff>50800</xdr:colOff>
      <xdr:row>37</xdr:row>
      <xdr:rowOff>26670</xdr:rowOff>
    </xdr:to>
    <xdr:cxnSp macro="">
      <xdr:nvCxnSpPr>
        <xdr:cNvPr id="491" name="直線コネクタ 490">
          <a:extLst>
            <a:ext uri="{FF2B5EF4-FFF2-40B4-BE49-F238E27FC236}">
              <a16:creationId xmlns:a16="http://schemas.microsoft.com/office/drawing/2014/main" id="{9D6847CE-3808-475A-A367-47CF7662435E}"/>
            </a:ext>
          </a:extLst>
        </xdr:cNvPr>
        <xdr:cNvCxnSpPr/>
      </xdr:nvCxnSpPr>
      <xdr:spPr>
        <a:xfrm>
          <a:off x="14592300" y="63188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43832</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8E219333-3FC2-4CA7-AB33-720AEDA898BE}"/>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C4327A26-405B-4E8B-8AFC-20DC230B9C16}"/>
            </a:ext>
          </a:extLst>
        </xdr:cNvPr>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52A15830-A93B-4A11-AA63-4E39AEF57EB7}"/>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ACD8EB50-71C8-4BAD-B74D-0B646CE9CF5A}"/>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DF6C5C8-03D4-4B3D-8EE8-1A15DAAE42E4}"/>
            </a:ext>
          </a:extLst>
        </xdr:cNvPr>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42562</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FE8D406A-C4F4-4191-ABE4-D1D1FFFB7CF5}"/>
            </a:ext>
          </a:extLst>
        </xdr:cNvPr>
        <xdr:cNvSpPr txBox="1"/>
      </xdr:nvSpPr>
      <xdr:spPr>
        <a:xfrm>
          <a:off x="14389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BFD63187-1CE9-4705-B142-8C34858FB5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3C659407-DB7A-4076-86B4-5F2799F2CD9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AB8A3DD8-F617-461D-BB60-606D0CC908B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B966E898-BC0F-434C-9190-9A58F29CB91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8BB4DF32-84AA-4661-9420-A6A6515A2D4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AA3F42A3-19F3-4137-8B0F-2D847E1D2DE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D43DEC76-6046-4D97-A959-3CB713C218B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FC5C4E96-37EA-427F-BEDD-FA6C563306E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78AEAE53-9D3D-4370-9E04-976B310689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2ED0FEB7-0179-47D1-8582-B95B42E1C21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a:extLst>
            <a:ext uri="{FF2B5EF4-FFF2-40B4-BE49-F238E27FC236}">
              <a16:creationId xmlns:a16="http://schemas.microsoft.com/office/drawing/2014/main" id="{8F5370DC-FB83-4A15-81CD-3CC7260DA5E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a:extLst>
            <a:ext uri="{FF2B5EF4-FFF2-40B4-BE49-F238E27FC236}">
              <a16:creationId xmlns:a16="http://schemas.microsoft.com/office/drawing/2014/main" id="{4FDFBDDC-6E8D-4D3B-8036-04F1832B2E3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a:extLst>
            <a:ext uri="{FF2B5EF4-FFF2-40B4-BE49-F238E27FC236}">
              <a16:creationId xmlns:a16="http://schemas.microsoft.com/office/drawing/2014/main" id="{01F4CC56-F45A-45E2-AEA0-D1866EE2946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1" name="テキスト ボックス 510">
          <a:extLst>
            <a:ext uri="{FF2B5EF4-FFF2-40B4-BE49-F238E27FC236}">
              <a16:creationId xmlns:a16="http://schemas.microsoft.com/office/drawing/2014/main" id="{9024F0A4-E5D6-447C-8209-C2FF55672F25}"/>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a:extLst>
            <a:ext uri="{FF2B5EF4-FFF2-40B4-BE49-F238E27FC236}">
              <a16:creationId xmlns:a16="http://schemas.microsoft.com/office/drawing/2014/main" id="{1ABE1C9E-9395-443E-BC25-FEC46B981E1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a:extLst>
            <a:ext uri="{FF2B5EF4-FFF2-40B4-BE49-F238E27FC236}">
              <a16:creationId xmlns:a16="http://schemas.microsoft.com/office/drawing/2014/main" id="{DE5D4B75-B1AE-4EBA-92D5-0389F03D87E3}"/>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a:extLst>
            <a:ext uri="{FF2B5EF4-FFF2-40B4-BE49-F238E27FC236}">
              <a16:creationId xmlns:a16="http://schemas.microsoft.com/office/drawing/2014/main" id="{B60DF522-5EFF-46DD-AB66-F63ADBC0C50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a:extLst>
            <a:ext uri="{FF2B5EF4-FFF2-40B4-BE49-F238E27FC236}">
              <a16:creationId xmlns:a16="http://schemas.microsoft.com/office/drawing/2014/main" id="{E68F97E9-6F7E-4A89-94DE-70527B4047C9}"/>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a:extLst>
            <a:ext uri="{FF2B5EF4-FFF2-40B4-BE49-F238E27FC236}">
              <a16:creationId xmlns:a16="http://schemas.microsoft.com/office/drawing/2014/main" id="{AA75B73D-1D8D-4E84-BB8B-8A371671519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a:extLst>
            <a:ext uri="{FF2B5EF4-FFF2-40B4-BE49-F238E27FC236}">
              <a16:creationId xmlns:a16="http://schemas.microsoft.com/office/drawing/2014/main" id="{94A34C70-3CFB-478F-B2C2-A2478CCDC9C6}"/>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957E4B66-2474-4368-8F89-D67723980F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0E732D42-774B-4B91-8757-89848AE0A4B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E7D769C4-1DA8-4E92-B390-91D34219A65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521" name="直線コネクタ 520">
          <a:extLst>
            <a:ext uri="{FF2B5EF4-FFF2-40B4-BE49-F238E27FC236}">
              <a16:creationId xmlns:a16="http://schemas.microsoft.com/office/drawing/2014/main" id="{0D212290-4265-417C-BDB6-1B41B5D675A4}"/>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03B4027B-A6A1-428A-97F5-1B9103F25761}"/>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523" name="直線コネクタ 522">
          <a:extLst>
            <a:ext uri="{FF2B5EF4-FFF2-40B4-BE49-F238E27FC236}">
              <a16:creationId xmlns:a16="http://schemas.microsoft.com/office/drawing/2014/main" id="{7A4296C2-9E3A-4E12-B0E3-4D80AB83B4F8}"/>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FD009BBE-7FFE-407E-B986-C6B693E8F384}"/>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525" name="直線コネクタ 524">
          <a:extLst>
            <a:ext uri="{FF2B5EF4-FFF2-40B4-BE49-F238E27FC236}">
              <a16:creationId xmlns:a16="http://schemas.microsoft.com/office/drawing/2014/main" id="{C29743ED-9E61-487B-AD00-C7E97D61CBD2}"/>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86910</xdr:rowOff>
    </xdr:from>
    <xdr:ext cx="599010" cy="259045"/>
    <xdr:sp macro="" textlink="">
      <xdr:nvSpPr>
        <xdr:cNvPr id="526" name="【一般廃棄物処理施設】&#10;一人当たり有形固定資産（償却資産）額平均値テキスト">
          <a:extLst>
            <a:ext uri="{FF2B5EF4-FFF2-40B4-BE49-F238E27FC236}">
              <a16:creationId xmlns:a16="http://schemas.microsoft.com/office/drawing/2014/main" id="{9D92F253-67E6-4672-BDCA-DE30548674DA}"/>
            </a:ext>
          </a:extLst>
        </xdr:cNvPr>
        <xdr:cNvSpPr txBox="1"/>
      </xdr:nvSpPr>
      <xdr:spPr>
        <a:xfrm>
          <a:off x="22199600" y="6602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527" name="フローチャート: 判断 526">
          <a:extLst>
            <a:ext uri="{FF2B5EF4-FFF2-40B4-BE49-F238E27FC236}">
              <a16:creationId xmlns:a16="http://schemas.microsoft.com/office/drawing/2014/main" id="{D72AB395-5239-4E91-9284-25A8BF4ED877}"/>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528" name="フローチャート: 判断 527">
          <a:extLst>
            <a:ext uri="{FF2B5EF4-FFF2-40B4-BE49-F238E27FC236}">
              <a16:creationId xmlns:a16="http://schemas.microsoft.com/office/drawing/2014/main" id="{9C11EA6C-EF00-4588-96BE-C11574BF0919}"/>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529" name="フローチャート: 判断 528">
          <a:extLst>
            <a:ext uri="{FF2B5EF4-FFF2-40B4-BE49-F238E27FC236}">
              <a16:creationId xmlns:a16="http://schemas.microsoft.com/office/drawing/2014/main" id="{E3BD6DA5-AA8C-4F82-9BCA-E75CA360DFB9}"/>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530" name="フローチャート: 判断 529">
          <a:extLst>
            <a:ext uri="{FF2B5EF4-FFF2-40B4-BE49-F238E27FC236}">
              <a16:creationId xmlns:a16="http://schemas.microsoft.com/office/drawing/2014/main" id="{D57EA257-1B23-479E-8FE1-80DF46A1B723}"/>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31" name="フローチャート: 判断 530">
          <a:extLst>
            <a:ext uri="{FF2B5EF4-FFF2-40B4-BE49-F238E27FC236}">
              <a16:creationId xmlns:a16="http://schemas.microsoft.com/office/drawing/2014/main" id="{B0A39289-F6FB-4BBA-92FD-9ED65B6BBF9D}"/>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16E4150F-F496-4284-9C59-A98F0482DCC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4F79F067-9E6E-4B15-8B00-F1DF76B382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D8BC6CC-4BD9-43D8-8738-5AE5256A34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28D23324-7140-450F-B585-CC32C5D238C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7BD307E-BCB0-448B-8004-B13771927F7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76149</xdr:rowOff>
    </xdr:from>
    <xdr:to>
      <xdr:col>116</xdr:col>
      <xdr:colOff>114300</xdr:colOff>
      <xdr:row>42</xdr:row>
      <xdr:rowOff>6299</xdr:rowOff>
    </xdr:to>
    <xdr:sp macro="" textlink="">
      <xdr:nvSpPr>
        <xdr:cNvPr id="537" name="楕円 536">
          <a:extLst>
            <a:ext uri="{FF2B5EF4-FFF2-40B4-BE49-F238E27FC236}">
              <a16:creationId xmlns:a16="http://schemas.microsoft.com/office/drawing/2014/main" id="{5815D6A0-1C8A-48E3-96DB-583511268862}"/>
            </a:ext>
          </a:extLst>
        </xdr:cNvPr>
        <xdr:cNvSpPr/>
      </xdr:nvSpPr>
      <xdr:spPr>
        <a:xfrm>
          <a:off x="22110700" y="710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162526</xdr:rowOff>
    </xdr:from>
    <xdr:ext cx="534377" cy="259045"/>
    <xdr:sp macro="" textlink="">
      <xdr:nvSpPr>
        <xdr:cNvPr id="538" name="【一般廃棄物処理施設】&#10;一人当たり有形固定資産（償却資産）額該当値テキスト">
          <a:extLst>
            <a:ext uri="{FF2B5EF4-FFF2-40B4-BE49-F238E27FC236}">
              <a16:creationId xmlns:a16="http://schemas.microsoft.com/office/drawing/2014/main" id="{5F24FB98-9C45-45FF-B99C-A50D19205BB3}"/>
            </a:ext>
          </a:extLst>
        </xdr:cNvPr>
        <xdr:cNvSpPr txBox="1"/>
      </xdr:nvSpPr>
      <xdr:spPr>
        <a:xfrm>
          <a:off x="22199600" y="702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76343</xdr:rowOff>
    </xdr:from>
    <xdr:to>
      <xdr:col>112</xdr:col>
      <xdr:colOff>38100</xdr:colOff>
      <xdr:row>42</xdr:row>
      <xdr:rowOff>6493</xdr:rowOff>
    </xdr:to>
    <xdr:sp macro="" textlink="">
      <xdr:nvSpPr>
        <xdr:cNvPr id="539" name="楕円 538">
          <a:extLst>
            <a:ext uri="{FF2B5EF4-FFF2-40B4-BE49-F238E27FC236}">
              <a16:creationId xmlns:a16="http://schemas.microsoft.com/office/drawing/2014/main" id="{74D4E0B8-D8F0-4267-9C7F-4FB299C67FF9}"/>
            </a:ext>
          </a:extLst>
        </xdr:cNvPr>
        <xdr:cNvSpPr/>
      </xdr:nvSpPr>
      <xdr:spPr>
        <a:xfrm>
          <a:off x="21272500" y="710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126949</xdr:rowOff>
    </xdr:from>
    <xdr:to>
      <xdr:col>116</xdr:col>
      <xdr:colOff>63500</xdr:colOff>
      <xdr:row>41</xdr:row>
      <xdr:rowOff>127143</xdr:rowOff>
    </xdr:to>
    <xdr:cxnSp macro="">
      <xdr:nvCxnSpPr>
        <xdr:cNvPr id="540" name="直線コネクタ 539">
          <a:extLst>
            <a:ext uri="{FF2B5EF4-FFF2-40B4-BE49-F238E27FC236}">
              <a16:creationId xmlns:a16="http://schemas.microsoft.com/office/drawing/2014/main" id="{D8324804-842C-4A1E-8CE8-4B7E0F71F414}"/>
            </a:ext>
          </a:extLst>
        </xdr:cNvPr>
        <xdr:cNvCxnSpPr/>
      </xdr:nvCxnSpPr>
      <xdr:spPr>
        <a:xfrm flipV="1">
          <a:off x="21323300" y="7156399"/>
          <a:ext cx="838200" cy="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79053</xdr:rowOff>
    </xdr:from>
    <xdr:to>
      <xdr:col>107</xdr:col>
      <xdr:colOff>101600</xdr:colOff>
      <xdr:row>42</xdr:row>
      <xdr:rowOff>9203</xdr:rowOff>
    </xdr:to>
    <xdr:sp macro="" textlink="">
      <xdr:nvSpPr>
        <xdr:cNvPr id="541" name="楕円 540">
          <a:extLst>
            <a:ext uri="{FF2B5EF4-FFF2-40B4-BE49-F238E27FC236}">
              <a16:creationId xmlns:a16="http://schemas.microsoft.com/office/drawing/2014/main" id="{114D0750-FDBA-4D72-AAF8-FD14890F4689}"/>
            </a:ext>
          </a:extLst>
        </xdr:cNvPr>
        <xdr:cNvSpPr/>
      </xdr:nvSpPr>
      <xdr:spPr>
        <a:xfrm>
          <a:off x="20383500" y="71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127143</xdr:rowOff>
    </xdr:from>
    <xdr:to>
      <xdr:col>111</xdr:col>
      <xdr:colOff>177800</xdr:colOff>
      <xdr:row>41</xdr:row>
      <xdr:rowOff>129853</xdr:rowOff>
    </xdr:to>
    <xdr:cxnSp macro="">
      <xdr:nvCxnSpPr>
        <xdr:cNvPr id="542" name="直線コネクタ 541">
          <a:extLst>
            <a:ext uri="{FF2B5EF4-FFF2-40B4-BE49-F238E27FC236}">
              <a16:creationId xmlns:a16="http://schemas.microsoft.com/office/drawing/2014/main" id="{196A0028-B13C-4B38-B329-9E8960054AEE}"/>
            </a:ext>
          </a:extLst>
        </xdr:cNvPr>
        <xdr:cNvCxnSpPr/>
      </xdr:nvCxnSpPr>
      <xdr:spPr>
        <a:xfrm flipV="1">
          <a:off x="20434300" y="7156593"/>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38885</xdr:rowOff>
    </xdr:from>
    <xdr:ext cx="599010" cy="259045"/>
    <xdr:sp macro="" textlink="">
      <xdr:nvSpPr>
        <xdr:cNvPr id="543" name="n_1aveValue【一般廃棄物処理施設】&#10;一人当たり有形固定資産（償却資産）額">
          <a:extLst>
            <a:ext uri="{FF2B5EF4-FFF2-40B4-BE49-F238E27FC236}">
              <a16:creationId xmlns:a16="http://schemas.microsoft.com/office/drawing/2014/main" id="{9CF8D69A-4D85-4332-8610-819F441740A7}"/>
            </a:ext>
          </a:extLst>
        </xdr:cNvPr>
        <xdr:cNvSpPr txBox="1"/>
      </xdr:nvSpPr>
      <xdr:spPr>
        <a:xfrm>
          <a:off x="21011095" y="655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73846</xdr:rowOff>
    </xdr:from>
    <xdr:ext cx="534377" cy="259045"/>
    <xdr:sp macro="" textlink="">
      <xdr:nvSpPr>
        <xdr:cNvPr id="544" name="n_2aveValue【一般廃棄物処理施設】&#10;一人当たり有形固定資産（償却資産）額">
          <a:extLst>
            <a:ext uri="{FF2B5EF4-FFF2-40B4-BE49-F238E27FC236}">
              <a16:creationId xmlns:a16="http://schemas.microsoft.com/office/drawing/2014/main" id="{6963BA31-6564-4D8A-B385-AE2F896DEE76}"/>
            </a:ext>
          </a:extLst>
        </xdr:cNvPr>
        <xdr:cNvSpPr txBox="1"/>
      </xdr:nvSpPr>
      <xdr:spPr>
        <a:xfrm>
          <a:off x="20167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45" name="n_3aveValue【一般廃棄物処理施設】&#10;一人当たり有形固定資産（償却資産）額">
          <a:extLst>
            <a:ext uri="{FF2B5EF4-FFF2-40B4-BE49-F238E27FC236}">
              <a16:creationId xmlns:a16="http://schemas.microsoft.com/office/drawing/2014/main" id="{256557CA-DDB3-49D5-A517-7D67031E4087}"/>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46" name="n_4aveValue【一般廃棄物処理施設】&#10;一人当たり有形固定資産（償却資産）額">
          <a:extLst>
            <a:ext uri="{FF2B5EF4-FFF2-40B4-BE49-F238E27FC236}">
              <a16:creationId xmlns:a16="http://schemas.microsoft.com/office/drawing/2014/main" id="{D1D75615-5CA6-43AA-A82F-7B513B8909E8}"/>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169070</xdr:rowOff>
    </xdr:from>
    <xdr:ext cx="534377" cy="259045"/>
    <xdr:sp macro="" textlink="">
      <xdr:nvSpPr>
        <xdr:cNvPr id="547" name="n_1mainValue【一般廃棄物処理施設】&#10;一人当たり有形固定資産（償却資産）額">
          <a:extLst>
            <a:ext uri="{FF2B5EF4-FFF2-40B4-BE49-F238E27FC236}">
              <a16:creationId xmlns:a16="http://schemas.microsoft.com/office/drawing/2014/main" id="{FA97B0A5-BF8B-4AC1-96FC-578254BC2AC4}"/>
            </a:ext>
          </a:extLst>
        </xdr:cNvPr>
        <xdr:cNvSpPr txBox="1"/>
      </xdr:nvSpPr>
      <xdr:spPr>
        <a:xfrm>
          <a:off x="21043411" y="71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330</xdr:rowOff>
    </xdr:from>
    <xdr:ext cx="534377" cy="259045"/>
    <xdr:sp macro="" textlink="">
      <xdr:nvSpPr>
        <xdr:cNvPr id="548" name="n_2mainValue【一般廃棄物処理施設】&#10;一人当たり有形固定資産（償却資産）額">
          <a:extLst>
            <a:ext uri="{FF2B5EF4-FFF2-40B4-BE49-F238E27FC236}">
              <a16:creationId xmlns:a16="http://schemas.microsoft.com/office/drawing/2014/main" id="{8C61F7BD-3ED8-43F3-8747-964458A849CB}"/>
            </a:ext>
          </a:extLst>
        </xdr:cNvPr>
        <xdr:cNvSpPr txBox="1"/>
      </xdr:nvSpPr>
      <xdr:spPr>
        <a:xfrm>
          <a:off x="20167111" y="720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CCBCD2AD-0A6B-4EB6-90CC-2D4F4843FF9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00506B64-52EF-4C26-BBC7-8B2067E001D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74F728F2-E2DC-4404-89CF-7270C674355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8CBB5BFE-80F9-4B49-8395-ED26A521AA5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D4B873FA-8E62-4BAD-ACDC-1DD1FD69CD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8806BAE0-B3CF-493C-A16D-04D4C42FD88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2DA755F4-1185-44FF-B36F-E7B6B43DCA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3135C8B4-096F-4591-A356-669BE4B4309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E6C18B45-D3A8-4D23-BAFF-903E88B9C5D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4DB89B82-6F87-4322-B514-CDBDD18F2ED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a:extLst>
            <a:ext uri="{FF2B5EF4-FFF2-40B4-BE49-F238E27FC236}">
              <a16:creationId xmlns:a16="http://schemas.microsoft.com/office/drawing/2014/main" id="{26C029E0-1F34-492D-8623-90E188F39D3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a:extLst>
            <a:ext uri="{FF2B5EF4-FFF2-40B4-BE49-F238E27FC236}">
              <a16:creationId xmlns:a16="http://schemas.microsoft.com/office/drawing/2014/main" id="{5358F994-A783-4097-A3F3-89040455997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a:extLst>
            <a:ext uri="{FF2B5EF4-FFF2-40B4-BE49-F238E27FC236}">
              <a16:creationId xmlns:a16="http://schemas.microsoft.com/office/drawing/2014/main" id="{3034AB36-E386-45A6-8F34-284A4E42778E}"/>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a:extLst>
            <a:ext uri="{FF2B5EF4-FFF2-40B4-BE49-F238E27FC236}">
              <a16:creationId xmlns:a16="http://schemas.microsoft.com/office/drawing/2014/main" id="{DC3542FD-2B60-4B3F-BA2D-410690478B4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a:extLst>
            <a:ext uri="{FF2B5EF4-FFF2-40B4-BE49-F238E27FC236}">
              <a16:creationId xmlns:a16="http://schemas.microsoft.com/office/drawing/2014/main" id="{38E16EF8-C524-4229-9AB8-0B91AAAB3E4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a:extLst>
            <a:ext uri="{FF2B5EF4-FFF2-40B4-BE49-F238E27FC236}">
              <a16:creationId xmlns:a16="http://schemas.microsoft.com/office/drawing/2014/main" id="{7B88DBDF-52DB-4C31-855E-02B9DCF35913}"/>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a:extLst>
            <a:ext uri="{FF2B5EF4-FFF2-40B4-BE49-F238E27FC236}">
              <a16:creationId xmlns:a16="http://schemas.microsoft.com/office/drawing/2014/main" id="{8F3D9D2C-4E97-4F3D-9B84-C0C1AD27B8D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a:extLst>
            <a:ext uri="{FF2B5EF4-FFF2-40B4-BE49-F238E27FC236}">
              <a16:creationId xmlns:a16="http://schemas.microsoft.com/office/drawing/2014/main" id="{B99BF9C3-C753-43CB-BC44-EDD3B9EBE8A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a:extLst>
            <a:ext uri="{FF2B5EF4-FFF2-40B4-BE49-F238E27FC236}">
              <a16:creationId xmlns:a16="http://schemas.microsoft.com/office/drawing/2014/main" id="{99969D22-7351-423D-8E9D-E9E42B88F84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a:extLst>
            <a:ext uri="{FF2B5EF4-FFF2-40B4-BE49-F238E27FC236}">
              <a16:creationId xmlns:a16="http://schemas.microsoft.com/office/drawing/2014/main" id="{6118CCD0-5A4A-46C4-A4D4-3A8F6C20D15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a:extLst>
            <a:ext uri="{FF2B5EF4-FFF2-40B4-BE49-F238E27FC236}">
              <a16:creationId xmlns:a16="http://schemas.microsoft.com/office/drawing/2014/main" id="{6A6853AA-A15A-4911-983D-B9208C4FA6D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a:extLst>
            <a:ext uri="{FF2B5EF4-FFF2-40B4-BE49-F238E27FC236}">
              <a16:creationId xmlns:a16="http://schemas.microsoft.com/office/drawing/2014/main" id="{4231F306-ECFC-4BF4-A5AC-2111999A2B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a:extLst>
            <a:ext uri="{FF2B5EF4-FFF2-40B4-BE49-F238E27FC236}">
              <a16:creationId xmlns:a16="http://schemas.microsoft.com/office/drawing/2014/main" id="{371B9D94-2FE8-4B04-B8B8-AF95F43DF782}"/>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062D71B9-BE8D-4E59-912A-8960EE9639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a:extLst>
            <a:ext uri="{FF2B5EF4-FFF2-40B4-BE49-F238E27FC236}">
              <a16:creationId xmlns:a16="http://schemas.microsoft.com/office/drawing/2014/main" id="{D9CC5C35-D050-4B18-A9C1-F7C7BC02E6C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489A0772-56E4-4EB6-9A75-468FDB79F8B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75" name="直線コネクタ 574">
          <a:extLst>
            <a:ext uri="{FF2B5EF4-FFF2-40B4-BE49-F238E27FC236}">
              <a16:creationId xmlns:a16="http://schemas.microsoft.com/office/drawing/2014/main" id="{687C6586-F1D3-438B-A9E5-5A9CC4AFA844}"/>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76" name="【保健センター・保健所】&#10;有形固定資産減価償却率最小値テキスト">
          <a:extLst>
            <a:ext uri="{FF2B5EF4-FFF2-40B4-BE49-F238E27FC236}">
              <a16:creationId xmlns:a16="http://schemas.microsoft.com/office/drawing/2014/main" id="{7542FA9E-103A-4252-8B08-173D9A614C6C}"/>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77" name="直線コネクタ 576">
          <a:extLst>
            <a:ext uri="{FF2B5EF4-FFF2-40B4-BE49-F238E27FC236}">
              <a16:creationId xmlns:a16="http://schemas.microsoft.com/office/drawing/2014/main" id="{07042CF0-C014-4811-802E-637DE37C2151}"/>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D6E8964D-3372-479A-A12F-0BD5914099E9}"/>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9" name="直線コネクタ 578">
          <a:extLst>
            <a:ext uri="{FF2B5EF4-FFF2-40B4-BE49-F238E27FC236}">
              <a16:creationId xmlns:a16="http://schemas.microsoft.com/office/drawing/2014/main" id="{E14873D9-B7AA-4D47-AE60-2DCCBB8D0102}"/>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64787</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4F0BC33F-CD81-42D5-82DC-B438A36FD7C0}"/>
            </a:ext>
          </a:extLst>
        </xdr:cNvPr>
        <xdr:cNvSpPr txBox="1"/>
      </xdr:nvSpPr>
      <xdr:spPr>
        <a:xfrm>
          <a:off x="163576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81" name="フローチャート: 判断 580">
          <a:extLst>
            <a:ext uri="{FF2B5EF4-FFF2-40B4-BE49-F238E27FC236}">
              <a16:creationId xmlns:a16="http://schemas.microsoft.com/office/drawing/2014/main" id="{C0D7A12C-3F93-4399-B8E5-81C3C1D1E602}"/>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82" name="フローチャート: 判断 581">
          <a:extLst>
            <a:ext uri="{FF2B5EF4-FFF2-40B4-BE49-F238E27FC236}">
              <a16:creationId xmlns:a16="http://schemas.microsoft.com/office/drawing/2014/main" id="{79BD6B0A-0590-481F-B539-E07BFCAD4739}"/>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83" name="フローチャート: 判断 582">
          <a:extLst>
            <a:ext uri="{FF2B5EF4-FFF2-40B4-BE49-F238E27FC236}">
              <a16:creationId xmlns:a16="http://schemas.microsoft.com/office/drawing/2014/main" id="{540F4957-2AEC-46C3-B165-5DC540BD7180}"/>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84" name="フローチャート: 判断 583">
          <a:extLst>
            <a:ext uri="{FF2B5EF4-FFF2-40B4-BE49-F238E27FC236}">
              <a16:creationId xmlns:a16="http://schemas.microsoft.com/office/drawing/2014/main" id="{A1706973-BD18-47DA-9E7A-33D51E3DBC3A}"/>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85" name="フローチャート: 判断 584">
          <a:extLst>
            <a:ext uri="{FF2B5EF4-FFF2-40B4-BE49-F238E27FC236}">
              <a16:creationId xmlns:a16="http://schemas.microsoft.com/office/drawing/2014/main" id="{A412A37B-8DB4-4415-BFD1-4F5F8802B644}"/>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92BCBD51-9FDF-4D10-9BE7-AE59FCD9EF4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6E750ECB-7D96-4BA2-AFC5-7C9031248D4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CE00C855-1185-444B-8FBC-C94E925BD9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9CC38820-0CB4-4067-BF10-4AE10937C3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FE08EBBE-A903-4E52-A73A-70DBFB73B39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79828</xdr:rowOff>
    </xdr:from>
    <xdr:to>
      <xdr:col>85</xdr:col>
      <xdr:colOff>177800</xdr:colOff>
      <xdr:row>57</xdr:row>
      <xdr:rowOff>9978</xdr:rowOff>
    </xdr:to>
    <xdr:sp macro="" textlink="">
      <xdr:nvSpPr>
        <xdr:cNvPr id="591" name="楕円 590">
          <a:extLst>
            <a:ext uri="{FF2B5EF4-FFF2-40B4-BE49-F238E27FC236}">
              <a16:creationId xmlns:a16="http://schemas.microsoft.com/office/drawing/2014/main" id="{CD2177D5-211E-4CF8-984D-057A3C4C0D82}"/>
            </a:ext>
          </a:extLst>
        </xdr:cNvPr>
        <xdr:cNvSpPr/>
      </xdr:nvSpPr>
      <xdr:spPr>
        <a:xfrm>
          <a:off x="162687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102705</xdr:rowOff>
    </xdr:from>
    <xdr:ext cx="405111" cy="259045"/>
    <xdr:sp macro="" textlink="">
      <xdr:nvSpPr>
        <xdr:cNvPr id="592" name="【保健センター・保健所】&#10;有形固定資産減価償却率該当値テキスト">
          <a:extLst>
            <a:ext uri="{FF2B5EF4-FFF2-40B4-BE49-F238E27FC236}">
              <a16:creationId xmlns:a16="http://schemas.microsoft.com/office/drawing/2014/main" id="{A0191DC1-0DCE-4E2C-B25B-4011E92FB329}"/>
            </a:ext>
          </a:extLst>
        </xdr:cNvPr>
        <xdr:cNvSpPr txBox="1"/>
      </xdr:nvSpPr>
      <xdr:spPr>
        <a:xfrm>
          <a:off x="16357600" y="953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593" name="楕円 592">
          <a:extLst>
            <a:ext uri="{FF2B5EF4-FFF2-40B4-BE49-F238E27FC236}">
              <a16:creationId xmlns:a16="http://schemas.microsoft.com/office/drawing/2014/main" id="{3C046F70-451F-4887-99F2-61928B26445C}"/>
            </a:ext>
          </a:extLst>
        </xdr:cNvPr>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56</xdr:row>
      <xdr:rowOff>130628</xdr:rowOff>
    </xdr:to>
    <xdr:cxnSp macro="">
      <xdr:nvCxnSpPr>
        <xdr:cNvPr id="594" name="直線コネクタ 593">
          <a:extLst>
            <a:ext uri="{FF2B5EF4-FFF2-40B4-BE49-F238E27FC236}">
              <a16:creationId xmlns:a16="http://schemas.microsoft.com/office/drawing/2014/main" id="{9BB72858-113B-4B1A-9F98-5A873923A426}"/>
            </a:ext>
          </a:extLst>
        </xdr:cNvPr>
        <xdr:cNvCxnSpPr/>
      </xdr:nvCxnSpPr>
      <xdr:spPr>
        <a:xfrm>
          <a:off x="15481300" y="96665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595" name="楕円 594">
          <a:extLst>
            <a:ext uri="{FF2B5EF4-FFF2-40B4-BE49-F238E27FC236}">
              <a16:creationId xmlns:a16="http://schemas.microsoft.com/office/drawing/2014/main" id="{45978C28-17E7-4489-AB94-421A80F8E9B7}"/>
            </a:ext>
          </a:extLst>
        </xdr:cNvPr>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65315</xdr:rowOff>
    </xdr:to>
    <xdr:cxnSp macro="">
      <xdr:nvCxnSpPr>
        <xdr:cNvPr id="596" name="直線コネクタ 595">
          <a:extLst>
            <a:ext uri="{FF2B5EF4-FFF2-40B4-BE49-F238E27FC236}">
              <a16:creationId xmlns:a16="http://schemas.microsoft.com/office/drawing/2014/main" id="{0B61C202-EDFB-4554-8851-1729BC0EDBF9}"/>
            </a:ext>
          </a:extLst>
        </xdr:cNvPr>
        <xdr:cNvCxnSpPr/>
      </xdr:nvCxnSpPr>
      <xdr:spPr>
        <a:xfrm>
          <a:off x="14592300" y="9601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136633</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id="{181FBFF2-F2F4-4C7E-8F37-F2D3A499B534}"/>
            </a:ext>
          </a:extLst>
        </xdr:cNvPr>
        <xdr:cNvSpPr txBox="1"/>
      </xdr:nvSpPr>
      <xdr:spPr>
        <a:xfrm>
          <a:off x="152660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48458</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id="{0485F6F0-0493-4452-9C54-EA01F61A87D0}"/>
            </a:ext>
          </a:extLst>
        </xdr:cNvPr>
        <xdr:cNvSpPr txBox="1"/>
      </xdr:nvSpPr>
      <xdr:spPr>
        <a:xfrm>
          <a:off x="14389744" y="999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id="{2004C112-54FD-418A-842A-8BB68105695E}"/>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00" name="n_4aveValue【保健センター・保健所】&#10;有形固定資産減価償却率">
          <a:extLst>
            <a:ext uri="{FF2B5EF4-FFF2-40B4-BE49-F238E27FC236}">
              <a16:creationId xmlns:a16="http://schemas.microsoft.com/office/drawing/2014/main" id="{7DFF152B-4EAF-4FDF-8582-84D1F0115832}"/>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132642</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79BBD793-61DA-47A5-8DC2-B835B4A1DCFA}"/>
            </a:ext>
          </a:extLst>
        </xdr:cNvPr>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BB046D30-AD41-4B90-8F2F-7656B524CDAD}"/>
            </a:ext>
          </a:extLst>
        </xdr:cNvPr>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5436F149-B4E8-4442-A95B-6D01D0999E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C4053EBD-1DB4-43AB-BC94-B513D0B4DD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7C830027-F4C7-412E-BA4C-EEE958596F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9BB888A5-E6C8-4205-BF6C-3014393E58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C5DEB2A4-F3CA-4E1C-B681-2280230CE4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743574D5-3B37-4410-A384-2E0C151FF4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5E877A2C-B183-4099-BA2B-8F9C0727008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9A613422-4319-4771-BC3C-9A06F6D9269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4AEA4395-617D-4D4A-A936-CA8B80E831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461CD0E9-2742-4844-8D8C-B3ED129EEE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3" name="直線コネクタ 612">
          <a:extLst>
            <a:ext uri="{FF2B5EF4-FFF2-40B4-BE49-F238E27FC236}">
              <a16:creationId xmlns:a16="http://schemas.microsoft.com/office/drawing/2014/main" id="{D56FF251-4B5C-4D01-BC6B-26DD1EB9E976}"/>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4" name="テキスト ボックス 613">
          <a:extLst>
            <a:ext uri="{FF2B5EF4-FFF2-40B4-BE49-F238E27FC236}">
              <a16:creationId xmlns:a16="http://schemas.microsoft.com/office/drawing/2014/main" id="{1F2E9BEA-D700-41F8-B761-417F35295AA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15" name="直線コネクタ 614">
          <a:extLst>
            <a:ext uri="{FF2B5EF4-FFF2-40B4-BE49-F238E27FC236}">
              <a16:creationId xmlns:a16="http://schemas.microsoft.com/office/drawing/2014/main" id="{3A0A4280-6C9F-43AE-B181-33FFF2DF8D2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6" name="テキスト ボックス 615">
          <a:extLst>
            <a:ext uri="{FF2B5EF4-FFF2-40B4-BE49-F238E27FC236}">
              <a16:creationId xmlns:a16="http://schemas.microsoft.com/office/drawing/2014/main" id="{AB3D002E-FCC0-4BF1-8F08-14044682325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7" name="直線コネクタ 616">
          <a:extLst>
            <a:ext uri="{FF2B5EF4-FFF2-40B4-BE49-F238E27FC236}">
              <a16:creationId xmlns:a16="http://schemas.microsoft.com/office/drawing/2014/main" id="{EC4C5A7D-AE7E-4F7A-99CB-6C35A951AE8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8" name="テキスト ボックス 617">
          <a:extLst>
            <a:ext uri="{FF2B5EF4-FFF2-40B4-BE49-F238E27FC236}">
              <a16:creationId xmlns:a16="http://schemas.microsoft.com/office/drawing/2014/main" id="{8333B0E4-82E2-4D12-A516-32F432D1C33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9" name="直線コネクタ 618">
          <a:extLst>
            <a:ext uri="{FF2B5EF4-FFF2-40B4-BE49-F238E27FC236}">
              <a16:creationId xmlns:a16="http://schemas.microsoft.com/office/drawing/2014/main" id="{98273ADF-AC78-4DDD-80D0-8A3584DCAAA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0" name="テキスト ボックス 619">
          <a:extLst>
            <a:ext uri="{FF2B5EF4-FFF2-40B4-BE49-F238E27FC236}">
              <a16:creationId xmlns:a16="http://schemas.microsoft.com/office/drawing/2014/main" id="{68250ED7-2A78-439F-A854-11FA2489954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1" name="直線コネクタ 620">
          <a:extLst>
            <a:ext uri="{FF2B5EF4-FFF2-40B4-BE49-F238E27FC236}">
              <a16:creationId xmlns:a16="http://schemas.microsoft.com/office/drawing/2014/main" id="{1BAF2DB0-3112-4A04-997A-DEF5FA0F6584}"/>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2" name="テキスト ボックス 621">
          <a:extLst>
            <a:ext uri="{FF2B5EF4-FFF2-40B4-BE49-F238E27FC236}">
              <a16:creationId xmlns:a16="http://schemas.microsoft.com/office/drawing/2014/main" id="{0A13C81C-5954-4E96-A331-702AEBE9638A}"/>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3" name="直線コネクタ 622">
          <a:extLst>
            <a:ext uri="{FF2B5EF4-FFF2-40B4-BE49-F238E27FC236}">
              <a16:creationId xmlns:a16="http://schemas.microsoft.com/office/drawing/2014/main" id="{A4315CC7-EA31-4B56-9B24-F33D02D115C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4" name="テキスト ボックス 623">
          <a:extLst>
            <a:ext uri="{FF2B5EF4-FFF2-40B4-BE49-F238E27FC236}">
              <a16:creationId xmlns:a16="http://schemas.microsoft.com/office/drawing/2014/main" id="{BB99C4FC-CCE1-47AA-B343-C97B89259AE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5" name="直線コネクタ 624">
          <a:extLst>
            <a:ext uri="{FF2B5EF4-FFF2-40B4-BE49-F238E27FC236}">
              <a16:creationId xmlns:a16="http://schemas.microsoft.com/office/drawing/2014/main" id="{1BEC507B-4FFB-4EB9-B182-B0F951EDC9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6" name="テキスト ボックス 625">
          <a:extLst>
            <a:ext uri="{FF2B5EF4-FFF2-40B4-BE49-F238E27FC236}">
              <a16:creationId xmlns:a16="http://schemas.microsoft.com/office/drawing/2014/main" id="{9AAD136A-645D-4F11-89C4-F516BFC7A0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7" name="【保健センター・保健所】&#10;一人当たり面積グラフ枠">
          <a:extLst>
            <a:ext uri="{FF2B5EF4-FFF2-40B4-BE49-F238E27FC236}">
              <a16:creationId xmlns:a16="http://schemas.microsoft.com/office/drawing/2014/main" id="{6A5CFF08-C39E-4287-A217-009539F844B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89807</xdr:rowOff>
    </xdr:from>
    <xdr:to>
      <xdr:col>116</xdr:col>
      <xdr:colOff>62864</xdr:colOff>
      <xdr:row>64</xdr:row>
      <xdr:rowOff>65315</xdr:rowOff>
    </xdr:to>
    <xdr:cxnSp macro="">
      <xdr:nvCxnSpPr>
        <xdr:cNvPr id="628" name="直線コネクタ 627">
          <a:extLst>
            <a:ext uri="{FF2B5EF4-FFF2-40B4-BE49-F238E27FC236}">
              <a16:creationId xmlns:a16="http://schemas.microsoft.com/office/drawing/2014/main" id="{A666F8C7-836A-41D4-9348-4C2D6253C3B3}"/>
            </a:ext>
          </a:extLst>
        </xdr:cNvPr>
        <xdr:cNvCxnSpPr/>
      </xdr:nvCxnSpPr>
      <xdr:spPr>
        <a:xfrm flipV="1">
          <a:off x="22160864" y="9862457"/>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29" name="【保健センター・保健所】&#10;一人当たり面積最小値テキスト">
          <a:extLst>
            <a:ext uri="{FF2B5EF4-FFF2-40B4-BE49-F238E27FC236}">
              <a16:creationId xmlns:a16="http://schemas.microsoft.com/office/drawing/2014/main" id="{316C6EF2-1748-40AB-8D06-7C4BDA749D27}"/>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30" name="直線コネクタ 629">
          <a:extLst>
            <a:ext uri="{FF2B5EF4-FFF2-40B4-BE49-F238E27FC236}">
              <a16:creationId xmlns:a16="http://schemas.microsoft.com/office/drawing/2014/main" id="{DA164635-3E5C-4384-9D8B-60F76F3981A0}"/>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36484</xdr:rowOff>
    </xdr:from>
    <xdr:ext cx="469744" cy="259045"/>
    <xdr:sp macro="" textlink="">
      <xdr:nvSpPr>
        <xdr:cNvPr id="631" name="【保健センター・保健所】&#10;一人当たり面積最大値テキスト">
          <a:extLst>
            <a:ext uri="{FF2B5EF4-FFF2-40B4-BE49-F238E27FC236}">
              <a16:creationId xmlns:a16="http://schemas.microsoft.com/office/drawing/2014/main" id="{59E1DF9C-DC44-4138-82ED-45767A79043D}"/>
            </a:ext>
          </a:extLst>
        </xdr:cNvPr>
        <xdr:cNvSpPr txBox="1"/>
      </xdr:nvSpPr>
      <xdr:spPr>
        <a:xfrm>
          <a:off x="22199600" y="96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89807</xdr:rowOff>
    </xdr:from>
    <xdr:to>
      <xdr:col>116</xdr:col>
      <xdr:colOff>152400</xdr:colOff>
      <xdr:row>57</xdr:row>
      <xdr:rowOff>89807</xdr:rowOff>
    </xdr:to>
    <xdr:cxnSp macro="">
      <xdr:nvCxnSpPr>
        <xdr:cNvPr id="632" name="直線コネクタ 631">
          <a:extLst>
            <a:ext uri="{FF2B5EF4-FFF2-40B4-BE49-F238E27FC236}">
              <a16:creationId xmlns:a16="http://schemas.microsoft.com/office/drawing/2014/main" id="{B37077EB-CE66-430A-92E7-45FDD22833D6}"/>
            </a:ext>
          </a:extLst>
        </xdr:cNvPr>
        <xdr:cNvCxnSpPr/>
      </xdr:nvCxnSpPr>
      <xdr:spPr>
        <a:xfrm>
          <a:off x="22072600" y="98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84381</xdr:rowOff>
    </xdr:from>
    <xdr:ext cx="469744" cy="259045"/>
    <xdr:sp macro="" textlink="">
      <xdr:nvSpPr>
        <xdr:cNvPr id="633" name="【保健センター・保健所】&#10;一人当たり面積平均値テキスト">
          <a:extLst>
            <a:ext uri="{FF2B5EF4-FFF2-40B4-BE49-F238E27FC236}">
              <a16:creationId xmlns:a16="http://schemas.microsoft.com/office/drawing/2014/main" id="{6130A2EA-BDF3-4ADF-B9D0-A19922471A1E}"/>
            </a:ext>
          </a:extLst>
        </xdr:cNvPr>
        <xdr:cNvSpPr txBox="1"/>
      </xdr:nvSpPr>
      <xdr:spPr>
        <a:xfrm>
          <a:off x="22199600" y="10714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105954</xdr:rowOff>
    </xdr:from>
    <xdr:to>
      <xdr:col>116</xdr:col>
      <xdr:colOff>114300</xdr:colOff>
      <xdr:row>63</xdr:row>
      <xdr:rowOff>36104</xdr:rowOff>
    </xdr:to>
    <xdr:sp macro="" textlink="">
      <xdr:nvSpPr>
        <xdr:cNvPr id="634" name="フローチャート: 判断 633">
          <a:extLst>
            <a:ext uri="{FF2B5EF4-FFF2-40B4-BE49-F238E27FC236}">
              <a16:creationId xmlns:a16="http://schemas.microsoft.com/office/drawing/2014/main" id="{C2F14100-61D2-46B7-9B5B-37B05ED44726}"/>
            </a:ext>
          </a:extLst>
        </xdr:cNvPr>
        <xdr:cNvSpPr/>
      </xdr:nvSpPr>
      <xdr:spPr>
        <a:xfrm>
          <a:off x="22110700" y="1073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109220</xdr:rowOff>
    </xdr:from>
    <xdr:to>
      <xdr:col>112</xdr:col>
      <xdr:colOff>38100</xdr:colOff>
      <xdr:row>63</xdr:row>
      <xdr:rowOff>39370</xdr:rowOff>
    </xdr:to>
    <xdr:sp macro="" textlink="">
      <xdr:nvSpPr>
        <xdr:cNvPr id="635" name="フローチャート: 判断 634">
          <a:extLst>
            <a:ext uri="{FF2B5EF4-FFF2-40B4-BE49-F238E27FC236}">
              <a16:creationId xmlns:a16="http://schemas.microsoft.com/office/drawing/2014/main" id="{B9E745EC-AC17-4E30-B7ED-140A98603384}"/>
            </a:ext>
          </a:extLst>
        </xdr:cNvPr>
        <xdr:cNvSpPr/>
      </xdr:nvSpPr>
      <xdr:spPr>
        <a:xfrm>
          <a:off x="21272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86360</xdr:rowOff>
    </xdr:from>
    <xdr:to>
      <xdr:col>107</xdr:col>
      <xdr:colOff>101600</xdr:colOff>
      <xdr:row>63</xdr:row>
      <xdr:rowOff>16510</xdr:rowOff>
    </xdr:to>
    <xdr:sp macro="" textlink="">
      <xdr:nvSpPr>
        <xdr:cNvPr id="636" name="フローチャート: 判断 635">
          <a:extLst>
            <a:ext uri="{FF2B5EF4-FFF2-40B4-BE49-F238E27FC236}">
              <a16:creationId xmlns:a16="http://schemas.microsoft.com/office/drawing/2014/main" id="{3CAF8A80-9558-473E-8997-C3E2A3E9F655}"/>
            </a:ext>
          </a:extLst>
        </xdr:cNvPr>
        <xdr:cNvSpPr/>
      </xdr:nvSpPr>
      <xdr:spPr>
        <a:xfrm>
          <a:off x="20383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637" name="フローチャート: 判断 636">
          <a:extLst>
            <a:ext uri="{FF2B5EF4-FFF2-40B4-BE49-F238E27FC236}">
              <a16:creationId xmlns:a16="http://schemas.microsoft.com/office/drawing/2014/main" id="{A9E2B78D-E4EE-4BB0-8B1D-5C766F864C7D}"/>
            </a:ext>
          </a:extLst>
        </xdr:cNvPr>
        <xdr:cNvSpPr/>
      </xdr:nvSpPr>
      <xdr:spPr>
        <a:xfrm>
          <a:off x="194945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158206</xdr:rowOff>
    </xdr:from>
    <xdr:to>
      <xdr:col>98</xdr:col>
      <xdr:colOff>38100</xdr:colOff>
      <xdr:row>63</xdr:row>
      <xdr:rowOff>88356</xdr:rowOff>
    </xdr:to>
    <xdr:sp macro="" textlink="">
      <xdr:nvSpPr>
        <xdr:cNvPr id="638" name="フローチャート: 判断 637">
          <a:extLst>
            <a:ext uri="{FF2B5EF4-FFF2-40B4-BE49-F238E27FC236}">
              <a16:creationId xmlns:a16="http://schemas.microsoft.com/office/drawing/2014/main" id="{DBAB4DA5-A1A4-4A63-9203-FDE28A7D6311}"/>
            </a:ext>
          </a:extLst>
        </xdr:cNvPr>
        <xdr:cNvSpPr/>
      </xdr:nvSpPr>
      <xdr:spPr>
        <a:xfrm>
          <a:off x="18605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F4AA706-1145-4C18-B2B8-5FE9E8E6843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FAB303DB-6B19-4144-8D74-C2CF68D122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89951DDA-01B3-44AF-80C4-6A679A599D9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61110CF6-CCFD-47BE-8382-E61B71C86DD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EA3F5F47-A9BA-44DC-A5DC-74B574B5C3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102688</xdr:rowOff>
    </xdr:from>
    <xdr:to>
      <xdr:col>116</xdr:col>
      <xdr:colOff>114300</xdr:colOff>
      <xdr:row>63</xdr:row>
      <xdr:rowOff>32838</xdr:rowOff>
    </xdr:to>
    <xdr:sp macro="" textlink="">
      <xdr:nvSpPr>
        <xdr:cNvPr id="644" name="楕円 643">
          <a:extLst>
            <a:ext uri="{FF2B5EF4-FFF2-40B4-BE49-F238E27FC236}">
              <a16:creationId xmlns:a16="http://schemas.microsoft.com/office/drawing/2014/main" id="{E30DFA36-E638-4DDD-B3ED-BE8B8532ACFC}"/>
            </a:ext>
          </a:extLst>
        </xdr:cNvPr>
        <xdr:cNvSpPr/>
      </xdr:nvSpPr>
      <xdr:spPr>
        <a:xfrm>
          <a:off x="221107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125565</xdr:rowOff>
    </xdr:from>
    <xdr:ext cx="469744" cy="259045"/>
    <xdr:sp macro="" textlink="">
      <xdr:nvSpPr>
        <xdr:cNvPr id="645" name="【保健センター・保健所】&#10;一人当たり面積該当値テキスト">
          <a:extLst>
            <a:ext uri="{FF2B5EF4-FFF2-40B4-BE49-F238E27FC236}">
              <a16:creationId xmlns:a16="http://schemas.microsoft.com/office/drawing/2014/main" id="{7DE1CAEA-074E-4E7E-ABA5-7E42595C281D}"/>
            </a:ext>
          </a:extLst>
        </xdr:cNvPr>
        <xdr:cNvSpPr txBox="1"/>
      </xdr:nvSpPr>
      <xdr:spPr>
        <a:xfrm>
          <a:off x="22199600" y="105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102688</xdr:rowOff>
    </xdr:from>
    <xdr:to>
      <xdr:col>112</xdr:col>
      <xdr:colOff>38100</xdr:colOff>
      <xdr:row>63</xdr:row>
      <xdr:rowOff>32838</xdr:rowOff>
    </xdr:to>
    <xdr:sp macro="" textlink="">
      <xdr:nvSpPr>
        <xdr:cNvPr id="646" name="楕円 645">
          <a:extLst>
            <a:ext uri="{FF2B5EF4-FFF2-40B4-BE49-F238E27FC236}">
              <a16:creationId xmlns:a16="http://schemas.microsoft.com/office/drawing/2014/main" id="{83F54B35-AF75-4467-A52F-D23EE6A66CFF}"/>
            </a:ext>
          </a:extLst>
        </xdr:cNvPr>
        <xdr:cNvSpPr/>
      </xdr:nvSpPr>
      <xdr:spPr>
        <a:xfrm>
          <a:off x="2127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153488</xdr:rowOff>
    </xdr:from>
    <xdr:to>
      <xdr:col>116</xdr:col>
      <xdr:colOff>63500</xdr:colOff>
      <xdr:row>62</xdr:row>
      <xdr:rowOff>153488</xdr:rowOff>
    </xdr:to>
    <xdr:cxnSp macro="">
      <xdr:nvCxnSpPr>
        <xdr:cNvPr id="647" name="直線コネクタ 646">
          <a:extLst>
            <a:ext uri="{FF2B5EF4-FFF2-40B4-BE49-F238E27FC236}">
              <a16:creationId xmlns:a16="http://schemas.microsoft.com/office/drawing/2014/main" id="{C2585ACF-C549-4013-BB37-258A62CA1F6B}"/>
            </a:ext>
          </a:extLst>
        </xdr:cNvPr>
        <xdr:cNvCxnSpPr/>
      </xdr:nvCxnSpPr>
      <xdr:spPr>
        <a:xfrm>
          <a:off x="21323300" y="107833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24312</xdr:rowOff>
    </xdr:from>
    <xdr:to>
      <xdr:col>107</xdr:col>
      <xdr:colOff>101600</xdr:colOff>
      <xdr:row>56</xdr:row>
      <xdr:rowOff>125912</xdr:rowOff>
    </xdr:to>
    <xdr:sp macro="" textlink="">
      <xdr:nvSpPr>
        <xdr:cNvPr id="648" name="楕円 647">
          <a:extLst>
            <a:ext uri="{FF2B5EF4-FFF2-40B4-BE49-F238E27FC236}">
              <a16:creationId xmlns:a16="http://schemas.microsoft.com/office/drawing/2014/main" id="{76A07717-5F95-4313-B531-1F895C692660}"/>
            </a:ext>
          </a:extLst>
        </xdr:cNvPr>
        <xdr:cNvSpPr/>
      </xdr:nvSpPr>
      <xdr:spPr>
        <a:xfrm>
          <a:off x="20383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75112</xdr:rowOff>
    </xdr:from>
    <xdr:to>
      <xdr:col>111</xdr:col>
      <xdr:colOff>177800</xdr:colOff>
      <xdr:row>62</xdr:row>
      <xdr:rowOff>153488</xdr:rowOff>
    </xdr:to>
    <xdr:cxnSp macro="">
      <xdr:nvCxnSpPr>
        <xdr:cNvPr id="649" name="直線コネクタ 648">
          <a:extLst>
            <a:ext uri="{FF2B5EF4-FFF2-40B4-BE49-F238E27FC236}">
              <a16:creationId xmlns:a16="http://schemas.microsoft.com/office/drawing/2014/main" id="{0CFF8890-1C16-48FF-846E-5E1F4457B562}"/>
            </a:ext>
          </a:extLst>
        </xdr:cNvPr>
        <xdr:cNvCxnSpPr/>
      </xdr:nvCxnSpPr>
      <xdr:spPr>
        <a:xfrm>
          <a:off x="20434300" y="9676312"/>
          <a:ext cx="889000" cy="1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30497</xdr:rowOff>
    </xdr:from>
    <xdr:ext cx="469744" cy="259045"/>
    <xdr:sp macro="" textlink="">
      <xdr:nvSpPr>
        <xdr:cNvPr id="650" name="n_1aveValue【保健センター・保健所】&#10;一人当たり面積">
          <a:extLst>
            <a:ext uri="{FF2B5EF4-FFF2-40B4-BE49-F238E27FC236}">
              <a16:creationId xmlns:a16="http://schemas.microsoft.com/office/drawing/2014/main" id="{C3295F47-CEE7-491A-A3C3-73A4ED6A4FF9}"/>
            </a:ext>
          </a:extLst>
        </xdr:cNvPr>
        <xdr:cNvSpPr txBox="1"/>
      </xdr:nvSpPr>
      <xdr:spPr>
        <a:xfrm>
          <a:off x="210757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651" name="n_2aveValue【保健センター・保健所】&#10;一人当たり面積">
          <a:extLst>
            <a:ext uri="{FF2B5EF4-FFF2-40B4-BE49-F238E27FC236}">
              <a16:creationId xmlns:a16="http://schemas.microsoft.com/office/drawing/2014/main" id="{20000D22-3DD0-4C5C-BFBF-3877C48DA659}"/>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91820</xdr:rowOff>
    </xdr:from>
    <xdr:ext cx="469744" cy="259045"/>
    <xdr:sp macro="" textlink="">
      <xdr:nvSpPr>
        <xdr:cNvPr id="652" name="n_3aveValue【保健センター・保健所】&#10;一人当たり面積">
          <a:extLst>
            <a:ext uri="{FF2B5EF4-FFF2-40B4-BE49-F238E27FC236}">
              <a16:creationId xmlns:a16="http://schemas.microsoft.com/office/drawing/2014/main" id="{CAA84063-3D7A-483C-8E14-3F657875203C}"/>
            </a:ext>
          </a:extLst>
        </xdr:cNvPr>
        <xdr:cNvSpPr txBox="1"/>
      </xdr:nvSpPr>
      <xdr:spPr>
        <a:xfrm>
          <a:off x="19310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104883</xdr:rowOff>
    </xdr:from>
    <xdr:ext cx="469744" cy="259045"/>
    <xdr:sp macro="" textlink="">
      <xdr:nvSpPr>
        <xdr:cNvPr id="653" name="n_4aveValue【保健センター・保健所】&#10;一人当たり面積">
          <a:extLst>
            <a:ext uri="{FF2B5EF4-FFF2-40B4-BE49-F238E27FC236}">
              <a16:creationId xmlns:a16="http://schemas.microsoft.com/office/drawing/2014/main" id="{1426504C-A97B-4B06-8B9A-C1E6BE7ED810}"/>
            </a:ext>
          </a:extLst>
        </xdr:cNvPr>
        <xdr:cNvSpPr txBox="1"/>
      </xdr:nvSpPr>
      <xdr:spPr>
        <a:xfrm>
          <a:off x="18421427" y="1056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49365</xdr:rowOff>
    </xdr:from>
    <xdr:ext cx="469744" cy="259045"/>
    <xdr:sp macro="" textlink="">
      <xdr:nvSpPr>
        <xdr:cNvPr id="654" name="n_1mainValue【保健センター・保健所】&#10;一人当たり面積">
          <a:extLst>
            <a:ext uri="{FF2B5EF4-FFF2-40B4-BE49-F238E27FC236}">
              <a16:creationId xmlns:a16="http://schemas.microsoft.com/office/drawing/2014/main" id="{46FD1621-3E8A-4173-84DC-2F2C39E05826}"/>
            </a:ext>
          </a:extLst>
        </xdr:cNvPr>
        <xdr:cNvSpPr txBox="1"/>
      </xdr:nvSpPr>
      <xdr:spPr>
        <a:xfrm>
          <a:off x="21075727" y="105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142439</xdr:rowOff>
    </xdr:from>
    <xdr:ext cx="469744" cy="259045"/>
    <xdr:sp macro="" textlink="">
      <xdr:nvSpPr>
        <xdr:cNvPr id="655" name="n_2mainValue【保健センター・保健所】&#10;一人当たり面積">
          <a:extLst>
            <a:ext uri="{FF2B5EF4-FFF2-40B4-BE49-F238E27FC236}">
              <a16:creationId xmlns:a16="http://schemas.microsoft.com/office/drawing/2014/main" id="{0138A0FE-0006-4A1A-9CCD-8E6F79CEAD46}"/>
            </a:ext>
          </a:extLst>
        </xdr:cNvPr>
        <xdr:cNvSpPr txBox="1"/>
      </xdr:nvSpPr>
      <xdr:spPr>
        <a:xfrm>
          <a:off x="20199427" y="94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6" name="正方形/長方形 655">
          <a:extLst>
            <a:ext uri="{FF2B5EF4-FFF2-40B4-BE49-F238E27FC236}">
              <a16:creationId xmlns:a16="http://schemas.microsoft.com/office/drawing/2014/main" id="{50C0FB2D-E2F5-4559-91D4-18E4AF99EF3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7" name="正方形/長方形 656">
          <a:extLst>
            <a:ext uri="{FF2B5EF4-FFF2-40B4-BE49-F238E27FC236}">
              <a16:creationId xmlns:a16="http://schemas.microsoft.com/office/drawing/2014/main" id="{13CF029E-BC4C-4324-9FF4-642D11C3DD5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8" name="正方形/長方形 657">
          <a:extLst>
            <a:ext uri="{FF2B5EF4-FFF2-40B4-BE49-F238E27FC236}">
              <a16:creationId xmlns:a16="http://schemas.microsoft.com/office/drawing/2014/main" id="{CCBEAB96-169B-4474-B2CD-362A74EE0F9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9" name="正方形/長方形 658">
          <a:extLst>
            <a:ext uri="{FF2B5EF4-FFF2-40B4-BE49-F238E27FC236}">
              <a16:creationId xmlns:a16="http://schemas.microsoft.com/office/drawing/2014/main" id="{508FE6E7-194D-4D50-A2A1-8299B67DD33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0" name="正方形/長方形 659">
          <a:extLst>
            <a:ext uri="{FF2B5EF4-FFF2-40B4-BE49-F238E27FC236}">
              <a16:creationId xmlns:a16="http://schemas.microsoft.com/office/drawing/2014/main" id="{614068D0-CA86-429F-AB7D-8724D259C36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1" name="正方形/長方形 660">
          <a:extLst>
            <a:ext uri="{FF2B5EF4-FFF2-40B4-BE49-F238E27FC236}">
              <a16:creationId xmlns:a16="http://schemas.microsoft.com/office/drawing/2014/main" id="{C7504096-32C5-44A8-AF92-B90CFF83C5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2" name="正方形/長方形 661">
          <a:extLst>
            <a:ext uri="{FF2B5EF4-FFF2-40B4-BE49-F238E27FC236}">
              <a16:creationId xmlns:a16="http://schemas.microsoft.com/office/drawing/2014/main" id="{DA8D2C1C-DF7F-49EB-A3A9-7D4D5DC4A7C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3" name="正方形/長方形 662">
          <a:extLst>
            <a:ext uri="{FF2B5EF4-FFF2-40B4-BE49-F238E27FC236}">
              <a16:creationId xmlns:a16="http://schemas.microsoft.com/office/drawing/2014/main" id="{A36E7D03-9E77-41B9-9C90-59A302973C7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4" name="テキスト ボックス 663">
          <a:extLst>
            <a:ext uri="{FF2B5EF4-FFF2-40B4-BE49-F238E27FC236}">
              <a16:creationId xmlns:a16="http://schemas.microsoft.com/office/drawing/2014/main" id="{32C3D0B9-D2D6-4CAB-B8B7-842D7B69D19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5" name="直線コネクタ 664">
          <a:extLst>
            <a:ext uri="{FF2B5EF4-FFF2-40B4-BE49-F238E27FC236}">
              <a16:creationId xmlns:a16="http://schemas.microsoft.com/office/drawing/2014/main" id="{E54F6569-E48D-4B7A-9F62-23E60230161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6" name="テキスト ボックス 665">
          <a:extLst>
            <a:ext uri="{FF2B5EF4-FFF2-40B4-BE49-F238E27FC236}">
              <a16:creationId xmlns:a16="http://schemas.microsoft.com/office/drawing/2014/main" id="{6FC03A40-5B6A-4E73-A676-2E590DA7E0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7" name="直線コネクタ 666">
          <a:extLst>
            <a:ext uri="{FF2B5EF4-FFF2-40B4-BE49-F238E27FC236}">
              <a16:creationId xmlns:a16="http://schemas.microsoft.com/office/drawing/2014/main" id="{16DA9431-601C-4206-9330-807A3D46223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8" name="テキスト ボックス 667">
          <a:extLst>
            <a:ext uri="{FF2B5EF4-FFF2-40B4-BE49-F238E27FC236}">
              <a16:creationId xmlns:a16="http://schemas.microsoft.com/office/drawing/2014/main" id="{4C8B39F8-B494-47E4-9863-C93402743B6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9" name="直線コネクタ 668">
          <a:extLst>
            <a:ext uri="{FF2B5EF4-FFF2-40B4-BE49-F238E27FC236}">
              <a16:creationId xmlns:a16="http://schemas.microsoft.com/office/drawing/2014/main" id="{9FE7DF9F-DA8D-4536-A5FA-3DE42B50327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0" name="テキスト ボックス 669">
          <a:extLst>
            <a:ext uri="{FF2B5EF4-FFF2-40B4-BE49-F238E27FC236}">
              <a16:creationId xmlns:a16="http://schemas.microsoft.com/office/drawing/2014/main" id="{62E37CFD-0884-402D-BC69-B5600D7E16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1" name="直線コネクタ 670">
          <a:extLst>
            <a:ext uri="{FF2B5EF4-FFF2-40B4-BE49-F238E27FC236}">
              <a16:creationId xmlns:a16="http://schemas.microsoft.com/office/drawing/2014/main" id="{82E63B50-84D2-4FE9-A36A-5EA529526EFD}"/>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2" name="テキスト ボックス 671">
          <a:extLst>
            <a:ext uri="{FF2B5EF4-FFF2-40B4-BE49-F238E27FC236}">
              <a16:creationId xmlns:a16="http://schemas.microsoft.com/office/drawing/2014/main" id="{BAC5449C-2817-446F-B1A3-8E0DBA3F07A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3" name="直線コネクタ 672">
          <a:extLst>
            <a:ext uri="{FF2B5EF4-FFF2-40B4-BE49-F238E27FC236}">
              <a16:creationId xmlns:a16="http://schemas.microsoft.com/office/drawing/2014/main" id="{9BFE2366-2FCF-4414-90E1-B6A430412BD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4" name="テキスト ボックス 673">
          <a:extLst>
            <a:ext uri="{FF2B5EF4-FFF2-40B4-BE49-F238E27FC236}">
              <a16:creationId xmlns:a16="http://schemas.microsoft.com/office/drawing/2014/main" id="{80C23C59-EEB6-4671-B140-EDF83F5BCE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5" name="直線コネクタ 674">
          <a:extLst>
            <a:ext uri="{FF2B5EF4-FFF2-40B4-BE49-F238E27FC236}">
              <a16:creationId xmlns:a16="http://schemas.microsoft.com/office/drawing/2014/main" id="{D6669E7E-9DD4-465E-B167-3606B70ABD1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6" name="テキスト ボックス 675">
          <a:extLst>
            <a:ext uri="{FF2B5EF4-FFF2-40B4-BE49-F238E27FC236}">
              <a16:creationId xmlns:a16="http://schemas.microsoft.com/office/drawing/2014/main" id="{79D2A348-F47A-4413-BC2F-FE30946F334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E0A296D3-0C61-494D-B127-8511DFDDFF7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8" name="テキスト ボックス 677">
          <a:extLst>
            <a:ext uri="{FF2B5EF4-FFF2-40B4-BE49-F238E27FC236}">
              <a16:creationId xmlns:a16="http://schemas.microsoft.com/office/drawing/2014/main" id="{25A396D4-DB08-4AA7-BAFE-50D59E86698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消防施設】&#10;有形固定資産減価償却率グラフ枠">
          <a:extLst>
            <a:ext uri="{FF2B5EF4-FFF2-40B4-BE49-F238E27FC236}">
              <a16:creationId xmlns:a16="http://schemas.microsoft.com/office/drawing/2014/main" id="{7A678579-EA74-4135-AB4B-9CAA72DD7846}"/>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80" name="直線コネクタ 679">
          <a:extLst>
            <a:ext uri="{FF2B5EF4-FFF2-40B4-BE49-F238E27FC236}">
              <a16:creationId xmlns:a16="http://schemas.microsoft.com/office/drawing/2014/main" id="{5312C045-8F61-4CF9-8480-49F27CD7B3D6}"/>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81" name="【消防施設】&#10;有形固定資産減価償却率最小値テキスト">
          <a:extLst>
            <a:ext uri="{FF2B5EF4-FFF2-40B4-BE49-F238E27FC236}">
              <a16:creationId xmlns:a16="http://schemas.microsoft.com/office/drawing/2014/main" id="{4636684D-C296-4603-A52E-64B30FA79BDF}"/>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2" name="直線コネクタ 681">
          <a:extLst>
            <a:ext uri="{FF2B5EF4-FFF2-40B4-BE49-F238E27FC236}">
              <a16:creationId xmlns:a16="http://schemas.microsoft.com/office/drawing/2014/main" id="{9282CED3-55B4-4A3A-B1A7-FDD9DD51BBCC}"/>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83" name="【消防施設】&#10;有形固定資産減価償却率最大値テキスト">
          <a:extLst>
            <a:ext uri="{FF2B5EF4-FFF2-40B4-BE49-F238E27FC236}">
              <a16:creationId xmlns:a16="http://schemas.microsoft.com/office/drawing/2014/main" id="{1BAA6226-7D88-448A-BD99-F40EDDBE5A61}"/>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84" name="直線コネクタ 683">
          <a:extLst>
            <a:ext uri="{FF2B5EF4-FFF2-40B4-BE49-F238E27FC236}">
              <a16:creationId xmlns:a16="http://schemas.microsoft.com/office/drawing/2014/main" id="{B8F95A01-1C84-4087-9BF0-C460E27FD354}"/>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685" name="【消防施設】&#10;有形固定資産減価償却率平均値テキスト">
          <a:extLst>
            <a:ext uri="{FF2B5EF4-FFF2-40B4-BE49-F238E27FC236}">
              <a16:creationId xmlns:a16="http://schemas.microsoft.com/office/drawing/2014/main" id="{3F9DA13D-BC7A-4D01-9D34-37DDC1D3A5EF}"/>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86" name="フローチャート: 判断 685">
          <a:extLst>
            <a:ext uri="{FF2B5EF4-FFF2-40B4-BE49-F238E27FC236}">
              <a16:creationId xmlns:a16="http://schemas.microsoft.com/office/drawing/2014/main" id="{0116D383-33F0-4AA4-9A8A-C3CE7050E623}"/>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87" name="フローチャート: 判断 686">
          <a:extLst>
            <a:ext uri="{FF2B5EF4-FFF2-40B4-BE49-F238E27FC236}">
              <a16:creationId xmlns:a16="http://schemas.microsoft.com/office/drawing/2014/main" id="{26E254B4-4B78-465F-87A2-02F58F7808FE}"/>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88" name="フローチャート: 判断 687">
          <a:extLst>
            <a:ext uri="{FF2B5EF4-FFF2-40B4-BE49-F238E27FC236}">
              <a16:creationId xmlns:a16="http://schemas.microsoft.com/office/drawing/2014/main" id="{D0A0F91F-CBC1-4AA7-AF08-5A87D10FBE92}"/>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89" name="フローチャート: 判断 688">
          <a:extLst>
            <a:ext uri="{FF2B5EF4-FFF2-40B4-BE49-F238E27FC236}">
              <a16:creationId xmlns:a16="http://schemas.microsoft.com/office/drawing/2014/main" id="{12BF193B-C9A4-44FF-BCC0-0048AD6AA274}"/>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90" name="フローチャート: 判断 689">
          <a:extLst>
            <a:ext uri="{FF2B5EF4-FFF2-40B4-BE49-F238E27FC236}">
              <a16:creationId xmlns:a16="http://schemas.microsoft.com/office/drawing/2014/main" id="{0DD1943F-B2FD-487B-847A-1DFAFA814BDF}"/>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A13E0206-C42F-4551-8820-DC6319B4C90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F17D1A95-7049-47A4-9383-D3F1871B69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2FDAFE3-BC6D-45A1-9C1F-3B1076F0AD0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F25E5F6B-D1BB-42E3-9DAB-27516176238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F4E21141-94AD-41A1-A084-F58190419FA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23495</xdr:rowOff>
    </xdr:from>
    <xdr:to>
      <xdr:col>85</xdr:col>
      <xdr:colOff>177800</xdr:colOff>
      <xdr:row>83</xdr:row>
      <xdr:rowOff>125095</xdr:rowOff>
    </xdr:to>
    <xdr:sp macro="" textlink="">
      <xdr:nvSpPr>
        <xdr:cNvPr id="696" name="楕円 695">
          <a:extLst>
            <a:ext uri="{FF2B5EF4-FFF2-40B4-BE49-F238E27FC236}">
              <a16:creationId xmlns:a16="http://schemas.microsoft.com/office/drawing/2014/main" id="{E41A0BBB-F019-464D-BD85-6357C1522AA8}"/>
            </a:ext>
          </a:extLst>
        </xdr:cNvPr>
        <xdr:cNvSpPr/>
      </xdr:nvSpPr>
      <xdr:spPr>
        <a:xfrm>
          <a:off x="16268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46372</xdr:rowOff>
    </xdr:from>
    <xdr:ext cx="405111" cy="259045"/>
    <xdr:sp macro="" textlink="">
      <xdr:nvSpPr>
        <xdr:cNvPr id="697" name="【消防施設】&#10;有形固定資産減価償却率該当値テキスト">
          <a:extLst>
            <a:ext uri="{FF2B5EF4-FFF2-40B4-BE49-F238E27FC236}">
              <a16:creationId xmlns:a16="http://schemas.microsoft.com/office/drawing/2014/main" id="{39DEA4E6-6E54-4956-ABF8-4D9519D1CEEA}"/>
            </a:ext>
          </a:extLst>
        </xdr:cNvPr>
        <xdr:cNvSpPr txBox="1"/>
      </xdr:nvSpPr>
      <xdr:spPr>
        <a:xfrm>
          <a:off x="16357600" y="14105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151130</xdr:rowOff>
    </xdr:from>
    <xdr:to>
      <xdr:col>81</xdr:col>
      <xdr:colOff>101600</xdr:colOff>
      <xdr:row>83</xdr:row>
      <xdr:rowOff>81280</xdr:rowOff>
    </xdr:to>
    <xdr:sp macro="" textlink="">
      <xdr:nvSpPr>
        <xdr:cNvPr id="698" name="楕円 697">
          <a:extLst>
            <a:ext uri="{FF2B5EF4-FFF2-40B4-BE49-F238E27FC236}">
              <a16:creationId xmlns:a16="http://schemas.microsoft.com/office/drawing/2014/main" id="{80F6DE65-209F-4B1C-AEB5-5C0F4DF8983C}"/>
            </a:ext>
          </a:extLst>
        </xdr:cNvPr>
        <xdr:cNvSpPr/>
      </xdr:nvSpPr>
      <xdr:spPr>
        <a:xfrm>
          <a:off x="15430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83</xdr:row>
      <xdr:rowOff>74295</xdr:rowOff>
    </xdr:to>
    <xdr:cxnSp macro="">
      <xdr:nvCxnSpPr>
        <xdr:cNvPr id="699" name="直線コネクタ 698">
          <a:extLst>
            <a:ext uri="{FF2B5EF4-FFF2-40B4-BE49-F238E27FC236}">
              <a16:creationId xmlns:a16="http://schemas.microsoft.com/office/drawing/2014/main" id="{0552B558-FB7A-4E9B-B481-94E2D674E40F}"/>
            </a:ext>
          </a:extLst>
        </xdr:cNvPr>
        <xdr:cNvCxnSpPr/>
      </xdr:nvCxnSpPr>
      <xdr:spPr>
        <a:xfrm>
          <a:off x="15481300" y="142608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21589</xdr:rowOff>
    </xdr:from>
    <xdr:to>
      <xdr:col>76</xdr:col>
      <xdr:colOff>165100</xdr:colOff>
      <xdr:row>78</xdr:row>
      <xdr:rowOff>123189</xdr:rowOff>
    </xdr:to>
    <xdr:sp macro="" textlink="">
      <xdr:nvSpPr>
        <xdr:cNvPr id="700" name="楕円 699">
          <a:extLst>
            <a:ext uri="{FF2B5EF4-FFF2-40B4-BE49-F238E27FC236}">
              <a16:creationId xmlns:a16="http://schemas.microsoft.com/office/drawing/2014/main" id="{515782D5-4570-40B5-85A6-D6B798F3643C}"/>
            </a:ext>
          </a:extLst>
        </xdr:cNvPr>
        <xdr:cNvSpPr/>
      </xdr:nvSpPr>
      <xdr:spPr>
        <a:xfrm>
          <a:off x="14541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72389</xdr:rowOff>
    </xdr:from>
    <xdr:to>
      <xdr:col>81</xdr:col>
      <xdr:colOff>50800</xdr:colOff>
      <xdr:row>83</xdr:row>
      <xdr:rowOff>30480</xdr:rowOff>
    </xdr:to>
    <xdr:cxnSp macro="">
      <xdr:nvCxnSpPr>
        <xdr:cNvPr id="701" name="直線コネクタ 700">
          <a:extLst>
            <a:ext uri="{FF2B5EF4-FFF2-40B4-BE49-F238E27FC236}">
              <a16:creationId xmlns:a16="http://schemas.microsoft.com/office/drawing/2014/main" id="{98074151-53CC-4CBA-BA8A-2553A093E073}"/>
            </a:ext>
          </a:extLst>
        </xdr:cNvPr>
        <xdr:cNvCxnSpPr/>
      </xdr:nvCxnSpPr>
      <xdr:spPr>
        <a:xfrm>
          <a:off x="14592300" y="13445489"/>
          <a:ext cx="889000" cy="8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135272</xdr:rowOff>
    </xdr:from>
    <xdr:ext cx="405111" cy="259045"/>
    <xdr:sp macro="" textlink="">
      <xdr:nvSpPr>
        <xdr:cNvPr id="702" name="n_1aveValue【消防施設】&#10;有形固定資産減価償却率">
          <a:extLst>
            <a:ext uri="{FF2B5EF4-FFF2-40B4-BE49-F238E27FC236}">
              <a16:creationId xmlns:a16="http://schemas.microsoft.com/office/drawing/2014/main" id="{7D6A934B-F352-4B3D-82E3-45F757AFB038}"/>
            </a:ext>
          </a:extLst>
        </xdr:cNvPr>
        <xdr:cNvSpPr txBox="1"/>
      </xdr:nvSpPr>
      <xdr:spPr>
        <a:xfrm>
          <a:off x="152660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120032</xdr:rowOff>
    </xdr:from>
    <xdr:ext cx="405111" cy="259045"/>
    <xdr:sp macro="" textlink="">
      <xdr:nvSpPr>
        <xdr:cNvPr id="703" name="n_2aveValue【消防施設】&#10;有形固定資産減価償却率">
          <a:extLst>
            <a:ext uri="{FF2B5EF4-FFF2-40B4-BE49-F238E27FC236}">
              <a16:creationId xmlns:a16="http://schemas.microsoft.com/office/drawing/2014/main" id="{9FCEFFD5-F4E6-4376-A943-730420FF2F64}"/>
            </a:ext>
          </a:extLst>
        </xdr:cNvPr>
        <xdr:cNvSpPr txBox="1"/>
      </xdr:nvSpPr>
      <xdr:spPr>
        <a:xfrm>
          <a:off x="14389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704" name="n_3aveValue【消防施設】&#10;有形固定資産減価償却率">
          <a:extLst>
            <a:ext uri="{FF2B5EF4-FFF2-40B4-BE49-F238E27FC236}">
              <a16:creationId xmlns:a16="http://schemas.microsoft.com/office/drawing/2014/main" id="{670D1A23-F8DB-47DD-9147-8836AD3A9A33}"/>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705" name="n_4aveValue【消防施設】&#10;有形固定資産減価償却率">
          <a:extLst>
            <a:ext uri="{FF2B5EF4-FFF2-40B4-BE49-F238E27FC236}">
              <a16:creationId xmlns:a16="http://schemas.microsoft.com/office/drawing/2014/main" id="{14F4AF82-7F1A-4323-9948-7BC01419EC70}"/>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97807</xdr:rowOff>
    </xdr:from>
    <xdr:ext cx="405111" cy="259045"/>
    <xdr:sp macro="" textlink="">
      <xdr:nvSpPr>
        <xdr:cNvPr id="706" name="n_1mainValue【消防施設】&#10;有形固定資産減価償却率">
          <a:extLst>
            <a:ext uri="{FF2B5EF4-FFF2-40B4-BE49-F238E27FC236}">
              <a16:creationId xmlns:a16="http://schemas.microsoft.com/office/drawing/2014/main" id="{1FE0E13C-912F-4824-8C8E-CDB549C17341}"/>
            </a:ext>
          </a:extLst>
        </xdr:cNvPr>
        <xdr:cNvSpPr txBox="1"/>
      </xdr:nvSpPr>
      <xdr:spPr>
        <a:xfrm>
          <a:off x="15266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139716</xdr:rowOff>
    </xdr:from>
    <xdr:ext cx="405111" cy="259045"/>
    <xdr:sp macro="" textlink="">
      <xdr:nvSpPr>
        <xdr:cNvPr id="707" name="n_2mainValue【消防施設】&#10;有形固定資産減価償却率">
          <a:extLst>
            <a:ext uri="{FF2B5EF4-FFF2-40B4-BE49-F238E27FC236}">
              <a16:creationId xmlns:a16="http://schemas.microsoft.com/office/drawing/2014/main" id="{6EE40135-B1F8-4526-8634-B9AECCEBCC0E}"/>
            </a:ext>
          </a:extLst>
        </xdr:cNvPr>
        <xdr:cNvSpPr txBox="1"/>
      </xdr:nvSpPr>
      <xdr:spPr>
        <a:xfrm>
          <a:off x="14389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8" name="正方形/長方形 707">
          <a:extLst>
            <a:ext uri="{FF2B5EF4-FFF2-40B4-BE49-F238E27FC236}">
              <a16:creationId xmlns:a16="http://schemas.microsoft.com/office/drawing/2014/main" id="{895FF1D3-1AD9-4A22-AABA-4323B349D5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9" name="正方形/長方形 708">
          <a:extLst>
            <a:ext uri="{FF2B5EF4-FFF2-40B4-BE49-F238E27FC236}">
              <a16:creationId xmlns:a16="http://schemas.microsoft.com/office/drawing/2014/main" id="{4E4F9172-2F18-439D-BB0D-04F24F7469B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0" name="正方形/長方形 709">
          <a:extLst>
            <a:ext uri="{FF2B5EF4-FFF2-40B4-BE49-F238E27FC236}">
              <a16:creationId xmlns:a16="http://schemas.microsoft.com/office/drawing/2014/main" id="{DFC67891-BB11-4BF5-BBB5-4B5BB0E1A6B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1" name="正方形/長方形 710">
          <a:extLst>
            <a:ext uri="{FF2B5EF4-FFF2-40B4-BE49-F238E27FC236}">
              <a16:creationId xmlns:a16="http://schemas.microsoft.com/office/drawing/2014/main" id="{4BA1CDF1-F7EF-4CE1-87AC-651C18C8F87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2" name="正方形/長方形 711">
          <a:extLst>
            <a:ext uri="{FF2B5EF4-FFF2-40B4-BE49-F238E27FC236}">
              <a16:creationId xmlns:a16="http://schemas.microsoft.com/office/drawing/2014/main" id="{2779DA47-47B4-452B-8FED-5B361639BCD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3" name="正方形/長方形 712">
          <a:extLst>
            <a:ext uri="{FF2B5EF4-FFF2-40B4-BE49-F238E27FC236}">
              <a16:creationId xmlns:a16="http://schemas.microsoft.com/office/drawing/2014/main" id="{16ADC2AA-7507-428E-BCEE-DE0990A4048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4" name="正方形/長方形 713">
          <a:extLst>
            <a:ext uri="{FF2B5EF4-FFF2-40B4-BE49-F238E27FC236}">
              <a16:creationId xmlns:a16="http://schemas.microsoft.com/office/drawing/2014/main" id="{CBAAB780-7743-437E-A832-57FEFFE652A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5" name="正方形/長方形 714">
          <a:extLst>
            <a:ext uri="{FF2B5EF4-FFF2-40B4-BE49-F238E27FC236}">
              <a16:creationId xmlns:a16="http://schemas.microsoft.com/office/drawing/2014/main" id="{69146311-3C80-4678-9A53-8D2CCE81AC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6" name="テキスト ボックス 715">
          <a:extLst>
            <a:ext uri="{FF2B5EF4-FFF2-40B4-BE49-F238E27FC236}">
              <a16:creationId xmlns:a16="http://schemas.microsoft.com/office/drawing/2014/main" id="{336D2B10-DDF1-4639-9743-F2977DC963C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7" name="直線コネクタ 716">
          <a:extLst>
            <a:ext uri="{FF2B5EF4-FFF2-40B4-BE49-F238E27FC236}">
              <a16:creationId xmlns:a16="http://schemas.microsoft.com/office/drawing/2014/main" id="{31610021-0A49-4C87-9156-727870427AC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8" name="直線コネクタ 717">
          <a:extLst>
            <a:ext uri="{FF2B5EF4-FFF2-40B4-BE49-F238E27FC236}">
              <a16:creationId xmlns:a16="http://schemas.microsoft.com/office/drawing/2014/main" id="{F39C08E0-EF5B-4206-BF74-9D01256D707C}"/>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9" name="テキスト ボックス 718">
          <a:extLst>
            <a:ext uri="{FF2B5EF4-FFF2-40B4-BE49-F238E27FC236}">
              <a16:creationId xmlns:a16="http://schemas.microsoft.com/office/drawing/2014/main" id="{D707E5AD-C553-4345-AB80-788762C27DD9}"/>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0" name="直線コネクタ 719">
          <a:extLst>
            <a:ext uri="{FF2B5EF4-FFF2-40B4-BE49-F238E27FC236}">
              <a16:creationId xmlns:a16="http://schemas.microsoft.com/office/drawing/2014/main" id="{CADE3A3A-0C71-4392-AB83-11F4D83B51AA}"/>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1" name="テキスト ボックス 720">
          <a:extLst>
            <a:ext uri="{FF2B5EF4-FFF2-40B4-BE49-F238E27FC236}">
              <a16:creationId xmlns:a16="http://schemas.microsoft.com/office/drawing/2014/main" id="{BA9C0DDF-FD12-49B2-BE12-E738A1467CE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2" name="直線コネクタ 721">
          <a:extLst>
            <a:ext uri="{FF2B5EF4-FFF2-40B4-BE49-F238E27FC236}">
              <a16:creationId xmlns:a16="http://schemas.microsoft.com/office/drawing/2014/main" id="{76429AF4-6DA9-4730-8E4B-4865DE42524F}"/>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3" name="テキスト ボックス 722">
          <a:extLst>
            <a:ext uri="{FF2B5EF4-FFF2-40B4-BE49-F238E27FC236}">
              <a16:creationId xmlns:a16="http://schemas.microsoft.com/office/drawing/2014/main" id="{0B4D5C57-0054-4990-8FE3-F751ED6A397A}"/>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4" name="直線コネクタ 723">
          <a:extLst>
            <a:ext uri="{FF2B5EF4-FFF2-40B4-BE49-F238E27FC236}">
              <a16:creationId xmlns:a16="http://schemas.microsoft.com/office/drawing/2014/main" id="{611FF7B3-4979-45F7-8B8A-D3435672CBE3}"/>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5" name="テキスト ボックス 724">
          <a:extLst>
            <a:ext uri="{FF2B5EF4-FFF2-40B4-BE49-F238E27FC236}">
              <a16:creationId xmlns:a16="http://schemas.microsoft.com/office/drawing/2014/main" id="{6FB5DFBA-8B3F-4AE3-97A9-264765B30F2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6" name="直線コネクタ 725">
          <a:extLst>
            <a:ext uri="{FF2B5EF4-FFF2-40B4-BE49-F238E27FC236}">
              <a16:creationId xmlns:a16="http://schemas.microsoft.com/office/drawing/2014/main" id="{00186D21-4015-4865-96E8-0E2CEDAF0BB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7" name="テキスト ボックス 726">
          <a:extLst>
            <a:ext uri="{FF2B5EF4-FFF2-40B4-BE49-F238E27FC236}">
              <a16:creationId xmlns:a16="http://schemas.microsoft.com/office/drawing/2014/main" id="{48E71612-6F1C-454B-B383-7A5362D545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8" name="【消防施設】&#10;一人当たり面積グラフ枠">
          <a:extLst>
            <a:ext uri="{FF2B5EF4-FFF2-40B4-BE49-F238E27FC236}">
              <a16:creationId xmlns:a16="http://schemas.microsoft.com/office/drawing/2014/main" id="{60A05DF4-01EA-49E9-95A6-8BE1887B7F6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29" name="直線コネクタ 728">
          <a:extLst>
            <a:ext uri="{FF2B5EF4-FFF2-40B4-BE49-F238E27FC236}">
              <a16:creationId xmlns:a16="http://schemas.microsoft.com/office/drawing/2014/main" id="{422C2C95-0DD1-47B6-AD73-B83047D4AFE1}"/>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30" name="【消防施設】&#10;一人当たり面積最小値テキスト">
          <a:extLst>
            <a:ext uri="{FF2B5EF4-FFF2-40B4-BE49-F238E27FC236}">
              <a16:creationId xmlns:a16="http://schemas.microsoft.com/office/drawing/2014/main" id="{E2A2858B-F29C-4DDA-B31B-56F7817FD1BD}"/>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31" name="直線コネクタ 730">
          <a:extLst>
            <a:ext uri="{FF2B5EF4-FFF2-40B4-BE49-F238E27FC236}">
              <a16:creationId xmlns:a16="http://schemas.microsoft.com/office/drawing/2014/main" id="{8530A7A1-582B-4F5B-931C-5B8FC0D8FD4A}"/>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32" name="【消防施設】&#10;一人当たり面積最大値テキスト">
          <a:extLst>
            <a:ext uri="{FF2B5EF4-FFF2-40B4-BE49-F238E27FC236}">
              <a16:creationId xmlns:a16="http://schemas.microsoft.com/office/drawing/2014/main" id="{D56E3669-41E9-4A75-B323-D069AA03B3E5}"/>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33" name="直線コネクタ 732">
          <a:extLst>
            <a:ext uri="{FF2B5EF4-FFF2-40B4-BE49-F238E27FC236}">
              <a16:creationId xmlns:a16="http://schemas.microsoft.com/office/drawing/2014/main" id="{BB6AB479-2AE4-452F-8E7C-5F75DCE5507D}"/>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135907</xdr:rowOff>
    </xdr:from>
    <xdr:ext cx="469744" cy="259045"/>
    <xdr:sp macro="" textlink="">
      <xdr:nvSpPr>
        <xdr:cNvPr id="734" name="【消防施設】&#10;一人当たり面積平均値テキスト">
          <a:extLst>
            <a:ext uri="{FF2B5EF4-FFF2-40B4-BE49-F238E27FC236}">
              <a16:creationId xmlns:a16="http://schemas.microsoft.com/office/drawing/2014/main" id="{D38E77B5-B6F3-42CB-99A8-BC240D4F9323}"/>
            </a:ext>
          </a:extLst>
        </xdr:cNvPr>
        <xdr:cNvSpPr txBox="1"/>
      </xdr:nvSpPr>
      <xdr:spPr>
        <a:xfrm>
          <a:off x="22199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35" name="フローチャート: 判断 734">
          <a:extLst>
            <a:ext uri="{FF2B5EF4-FFF2-40B4-BE49-F238E27FC236}">
              <a16:creationId xmlns:a16="http://schemas.microsoft.com/office/drawing/2014/main" id="{B27A8EFC-5D0A-4489-AB3F-52FA9511661F}"/>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36" name="フローチャート: 判断 735">
          <a:extLst>
            <a:ext uri="{FF2B5EF4-FFF2-40B4-BE49-F238E27FC236}">
              <a16:creationId xmlns:a16="http://schemas.microsoft.com/office/drawing/2014/main" id="{A3241B5C-2292-4353-A682-2B329A061503}"/>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37" name="フローチャート: 判断 736">
          <a:extLst>
            <a:ext uri="{FF2B5EF4-FFF2-40B4-BE49-F238E27FC236}">
              <a16:creationId xmlns:a16="http://schemas.microsoft.com/office/drawing/2014/main" id="{3226137B-199C-437D-86A4-04C04298BFC4}"/>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38" name="フローチャート: 判断 737">
          <a:extLst>
            <a:ext uri="{FF2B5EF4-FFF2-40B4-BE49-F238E27FC236}">
              <a16:creationId xmlns:a16="http://schemas.microsoft.com/office/drawing/2014/main" id="{6A45BE29-DCD5-46B0-B70E-FD17746A423B}"/>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39" name="フローチャート: 判断 738">
          <a:extLst>
            <a:ext uri="{FF2B5EF4-FFF2-40B4-BE49-F238E27FC236}">
              <a16:creationId xmlns:a16="http://schemas.microsoft.com/office/drawing/2014/main" id="{03800FF6-4E24-4F76-BA02-FBC532586025}"/>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6E0EC304-C993-4276-9104-26989284966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280B8AD8-0573-4B09-AA31-A309E956AE9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22188A62-BA65-4A5E-9755-D3A05F9CA13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18F5D459-F637-4130-9C75-D75D452BF2E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4CEAB469-5E0D-48BD-A266-E2319D3374A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45" name="楕円 744">
          <a:extLst>
            <a:ext uri="{FF2B5EF4-FFF2-40B4-BE49-F238E27FC236}">
              <a16:creationId xmlns:a16="http://schemas.microsoft.com/office/drawing/2014/main" id="{BD950378-E7BC-41B0-81C6-7D1485A469C7}"/>
            </a:ext>
          </a:extLst>
        </xdr:cNvPr>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46" name="【消防施設】&#10;一人当たり面積該当値テキスト">
          <a:extLst>
            <a:ext uri="{FF2B5EF4-FFF2-40B4-BE49-F238E27FC236}">
              <a16:creationId xmlns:a16="http://schemas.microsoft.com/office/drawing/2014/main" id="{FB183C6D-C994-4B23-9D54-4AD06BE7AA18}"/>
            </a:ext>
          </a:extLst>
        </xdr:cNvPr>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47" name="楕円 746">
          <a:extLst>
            <a:ext uri="{FF2B5EF4-FFF2-40B4-BE49-F238E27FC236}">
              <a16:creationId xmlns:a16="http://schemas.microsoft.com/office/drawing/2014/main" id="{D193BE0F-0F40-4BE7-8322-028D5A76D41F}"/>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48" name="直線コネクタ 747">
          <a:extLst>
            <a:ext uri="{FF2B5EF4-FFF2-40B4-BE49-F238E27FC236}">
              <a16:creationId xmlns:a16="http://schemas.microsoft.com/office/drawing/2014/main" id="{1927EE1F-3531-4822-A72D-08A616BF75A2}"/>
            </a:ext>
          </a:extLst>
        </xdr:cNvPr>
        <xdr:cNvCxnSpPr/>
      </xdr:nvCxnSpPr>
      <xdr:spPr>
        <a:xfrm>
          <a:off x="21323300" y="1469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62737</xdr:rowOff>
    </xdr:from>
    <xdr:to>
      <xdr:col>107</xdr:col>
      <xdr:colOff>101600</xdr:colOff>
      <xdr:row>81</xdr:row>
      <xdr:rowOff>164337</xdr:rowOff>
    </xdr:to>
    <xdr:sp macro="" textlink="">
      <xdr:nvSpPr>
        <xdr:cNvPr id="749" name="楕円 748">
          <a:extLst>
            <a:ext uri="{FF2B5EF4-FFF2-40B4-BE49-F238E27FC236}">
              <a16:creationId xmlns:a16="http://schemas.microsoft.com/office/drawing/2014/main" id="{6CC0CDCC-7B87-448E-A1E5-9F1D1767E837}"/>
            </a:ext>
          </a:extLst>
        </xdr:cNvPr>
        <xdr:cNvSpPr/>
      </xdr:nvSpPr>
      <xdr:spPr>
        <a:xfrm>
          <a:off x="20383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113537</xdr:rowOff>
    </xdr:from>
    <xdr:to>
      <xdr:col>111</xdr:col>
      <xdr:colOff>177800</xdr:colOff>
      <xdr:row>85</xdr:row>
      <xdr:rowOff>118111</xdr:rowOff>
    </xdr:to>
    <xdr:cxnSp macro="">
      <xdr:nvCxnSpPr>
        <xdr:cNvPr id="750" name="直線コネクタ 749">
          <a:extLst>
            <a:ext uri="{FF2B5EF4-FFF2-40B4-BE49-F238E27FC236}">
              <a16:creationId xmlns:a16="http://schemas.microsoft.com/office/drawing/2014/main" id="{4AA138A5-F881-4DCB-84AE-806D1971CDA5}"/>
            </a:ext>
          </a:extLst>
        </xdr:cNvPr>
        <xdr:cNvCxnSpPr/>
      </xdr:nvCxnSpPr>
      <xdr:spPr>
        <a:xfrm>
          <a:off x="20434300" y="14000987"/>
          <a:ext cx="889000" cy="6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41419</xdr:rowOff>
    </xdr:from>
    <xdr:ext cx="469744" cy="259045"/>
    <xdr:sp macro="" textlink="">
      <xdr:nvSpPr>
        <xdr:cNvPr id="751" name="n_1aveValue【消防施設】&#10;一人当たり面積">
          <a:extLst>
            <a:ext uri="{FF2B5EF4-FFF2-40B4-BE49-F238E27FC236}">
              <a16:creationId xmlns:a16="http://schemas.microsoft.com/office/drawing/2014/main" id="{A5C88005-C12F-4D29-92BB-05A5C0C4967A}"/>
            </a:ext>
          </a:extLst>
        </xdr:cNvPr>
        <xdr:cNvSpPr txBox="1"/>
      </xdr:nvSpPr>
      <xdr:spPr>
        <a:xfrm>
          <a:off x="210757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752" name="n_2aveValue【消防施設】&#10;一人当たり面積">
          <a:extLst>
            <a:ext uri="{FF2B5EF4-FFF2-40B4-BE49-F238E27FC236}">
              <a16:creationId xmlns:a16="http://schemas.microsoft.com/office/drawing/2014/main" id="{5DDCEC75-B802-412D-A532-5D171CC34F08}"/>
            </a:ext>
          </a:extLst>
        </xdr:cNvPr>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53" name="n_3aveValue【消防施設】&#10;一人当たり面積">
          <a:extLst>
            <a:ext uri="{FF2B5EF4-FFF2-40B4-BE49-F238E27FC236}">
              <a16:creationId xmlns:a16="http://schemas.microsoft.com/office/drawing/2014/main" id="{E473E7B4-AFE0-4F89-8953-FDE97D3E9C87}"/>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54" name="n_4aveValue【消防施設】&#10;一人当たり面積">
          <a:extLst>
            <a:ext uri="{FF2B5EF4-FFF2-40B4-BE49-F238E27FC236}">
              <a16:creationId xmlns:a16="http://schemas.microsoft.com/office/drawing/2014/main" id="{381439F6-84A7-45AB-8122-BA1A2E25F3DB}"/>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55" name="n_1mainValue【消防施設】&#10;一人当たり面積">
          <a:extLst>
            <a:ext uri="{FF2B5EF4-FFF2-40B4-BE49-F238E27FC236}">
              <a16:creationId xmlns:a16="http://schemas.microsoft.com/office/drawing/2014/main" id="{F1633371-CFE0-487F-879B-124008D41948}"/>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9414</xdr:rowOff>
    </xdr:from>
    <xdr:ext cx="469744" cy="259045"/>
    <xdr:sp macro="" textlink="">
      <xdr:nvSpPr>
        <xdr:cNvPr id="756" name="n_2mainValue【消防施設】&#10;一人当たり面積">
          <a:extLst>
            <a:ext uri="{FF2B5EF4-FFF2-40B4-BE49-F238E27FC236}">
              <a16:creationId xmlns:a16="http://schemas.microsoft.com/office/drawing/2014/main" id="{2F1372D6-6D5C-4813-9881-E3BEB7991674}"/>
            </a:ext>
          </a:extLst>
        </xdr:cNvPr>
        <xdr:cNvSpPr txBox="1"/>
      </xdr:nvSpPr>
      <xdr:spPr>
        <a:xfrm>
          <a:off x="20199427" y="1372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7" name="正方形/長方形 756">
          <a:extLst>
            <a:ext uri="{FF2B5EF4-FFF2-40B4-BE49-F238E27FC236}">
              <a16:creationId xmlns:a16="http://schemas.microsoft.com/office/drawing/2014/main" id="{1A051719-D570-4E0D-B347-E666011287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8" name="正方形/長方形 757">
          <a:extLst>
            <a:ext uri="{FF2B5EF4-FFF2-40B4-BE49-F238E27FC236}">
              <a16:creationId xmlns:a16="http://schemas.microsoft.com/office/drawing/2014/main" id="{1102FEBD-FEE4-460E-ADB2-F704B5E14D6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9" name="正方形/長方形 758">
          <a:extLst>
            <a:ext uri="{FF2B5EF4-FFF2-40B4-BE49-F238E27FC236}">
              <a16:creationId xmlns:a16="http://schemas.microsoft.com/office/drawing/2014/main" id="{0EC83BE9-3365-4548-A6D2-DA350D04A4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0" name="正方形/長方形 759">
          <a:extLst>
            <a:ext uri="{FF2B5EF4-FFF2-40B4-BE49-F238E27FC236}">
              <a16:creationId xmlns:a16="http://schemas.microsoft.com/office/drawing/2014/main" id="{EB95BBBC-91DB-496A-8A49-4576EC41B56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1" name="正方形/長方形 760">
          <a:extLst>
            <a:ext uri="{FF2B5EF4-FFF2-40B4-BE49-F238E27FC236}">
              <a16:creationId xmlns:a16="http://schemas.microsoft.com/office/drawing/2014/main" id="{02A3AA28-D3B0-489B-AB23-5BB1004EB1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2" name="正方形/長方形 761">
          <a:extLst>
            <a:ext uri="{FF2B5EF4-FFF2-40B4-BE49-F238E27FC236}">
              <a16:creationId xmlns:a16="http://schemas.microsoft.com/office/drawing/2014/main" id="{C83E8612-2B2C-498A-8386-71BD13BE32D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3" name="正方形/長方形 762">
          <a:extLst>
            <a:ext uri="{FF2B5EF4-FFF2-40B4-BE49-F238E27FC236}">
              <a16:creationId xmlns:a16="http://schemas.microsoft.com/office/drawing/2014/main" id="{54F6817C-C278-4330-A33C-F0E54A128C0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正方形/長方形 763">
          <a:extLst>
            <a:ext uri="{FF2B5EF4-FFF2-40B4-BE49-F238E27FC236}">
              <a16:creationId xmlns:a16="http://schemas.microsoft.com/office/drawing/2014/main" id="{81DA6BF0-832D-4E34-9358-09FC4690D0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5" name="テキスト ボックス 764">
          <a:extLst>
            <a:ext uri="{FF2B5EF4-FFF2-40B4-BE49-F238E27FC236}">
              <a16:creationId xmlns:a16="http://schemas.microsoft.com/office/drawing/2014/main" id="{7025D386-4026-4A7F-842D-C7C148E29C2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6" name="直線コネクタ 765">
          <a:extLst>
            <a:ext uri="{FF2B5EF4-FFF2-40B4-BE49-F238E27FC236}">
              <a16:creationId xmlns:a16="http://schemas.microsoft.com/office/drawing/2014/main" id="{68BDEB8D-FE41-4BAA-8DEA-976FE96075C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7" name="テキスト ボックス 766">
          <a:extLst>
            <a:ext uri="{FF2B5EF4-FFF2-40B4-BE49-F238E27FC236}">
              <a16:creationId xmlns:a16="http://schemas.microsoft.com/office/drawing/2014/main" id="{FC7EB320-AF21-418D-86A3-C1D19E24028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8" name="直線コネクタ 767">
          <a:extLst>
            <a:ext uri="{FF2B5EF4-FFF2-40B4-BE49-F238E27FC236}">
              <a16:creationId xmlns:a16="http://schemas.microsoft.com/office/drawing/2014/main" id="{1330682D-38E0-4FB0-BA09-EA74FF8F2BC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9" name="テキスト ボックス 768">
          <a:extLst>
            <a:ext uri="{FF2B5EF4-FFF2-40B4-BE49-F238E27FC236}">
              <a16:creationId xmlns:a16="http://schemas.microsoft.com/office/drawing/2014/main" id="{051DBF77-DFAC-438F-9B91-DB6A06D2731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0" name="直線コネクタ 769">
          <a:extLst>
            <a:ext uri="{FF2B5EF4-FFF2-40B4-BE49-F238E27FC236}">
              <a16:creationId xmlns:a16="http://schemas.microsoft.com/office/drawing/2014/main" id="{C46BAE33-604B-4AC1-9809-7990BF076F8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1" name="テキスト ボックス 770">
          <a:extLst>
            <a:ext uri="{FF2B5EF4-FFF2-40B4-BE49-F238E27FC236}">
              <a16:creationId xmlns:a16="http://schemas.microsoft.com/office/drawing/2014/main" id="{9166B6A1-AF64-4EAA-80F9-9BAAD1C35A3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2" name="直線コネクタ 771">
          <a:extLst>
            <a:ext uri="{FF2B5EF4-FFF2-40B4-BE49-F238E27FC236}">
              <a16:creationId xmlns:a16="http://schemas.microsoft.com/office/drawing/2014/main" id="{1B16987A-A538-4081-A184-7B2011645F6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3" name="テキスト ボックス 772">
          <a:extLst>
            <a:ext uri="{FF2B5EF4-FFF2-40B4-BE49-F238E27FC236}">
              <a16:creationId xmlns:a16="http://schemas.microsoft.com/office/drawing/2014/main" id="{927DCEB9-6EA5-455B-B5C7-33E37742211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4" name="直線コネクタ 773">
          <a:extLst>
            <a:ext uri="{FF2B5EF4-FFF2-40B4-BE49-F238E27FC236}">
              <a16:creationId xmlns:a16="http://schemas.microsoft.com/office/drawing/2014/main" id="{3E2FF80B-CBA3-40C4-90CB-C82CA278E5C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5" name="テキスト ボックス 774">
          <a:extLst>
            <a:ext uri="{FF2B5EF4-FFF2-40B4-BE49-F238E27FC236}">
              <a16:creationId xmlns:a16="http://schemas.microsoft.com/office/drawing/2014/main" id="{7F48C97C-02C2-490A-92A7-7D01749AD2B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6" name="直線コネクタ 775">
          <a:extLst>
            <a:ext uri="{FF2B5EF4-FFF2-40B4-BE49-F238E27FC236}">
              <a16:creationId xmlns:a16="http://schemas.microsoft.com/office/drawing/2014/main" id="{7A6DB7A9-D904-4C83-8CC7-DC089F19DF2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7" name="テキスト ボックス 776">
          <a:extLst>
            <a:ext uri="{FF2B5EF4-FFF2-40B4-BE49-F238E27FC236}">
              <a16:creationId xmlns:a16="http://schemas.microsoft.com/office/drawing/2014/main" id="{5950ECB8-6C41-4B28-8E27-A51B36A228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8" name="直線コネクタ 777">
          <a:extLst>
            <a:ext uri="{FF2B5EF4-FFF2-40B4-BE49-F238E27FC236}">
              <a16:creationId xmlns:a16="http://schemas.microsoft.com/office/drawing/2014/main" id="{69711BED-57A8-4CEA-8208-2F39737C19C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9" name="テキスト ボックス 778">
          <a:extLst>
            <a:ext uri="{FF2B5EF4-FFF2-40B4-BE49-F238E27FC236}">
              <a16:creationId xmlns:a16="http://schemas.microsoft.com/office/drawing/2014/main" id="{D8BDA51B-475B-4A61-AD33-491A9340C9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0" name="直線コネクタ 779">
          <a:extLst>
            <a:ext uri="{FF2B5EF4-FFF2-40B4-BE49-F238E27FC236}">
              <a16:creationId xmlns:a16="http://schemas.microsoft.com/office/drawing/2014/main" id="{EC3C22A0-50A6-43C6-87F2-3591DDB287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1" name="【庁舎】&#10;有形固定資産減価償却率グラフ枠">
          <a:extLst>
            <a:ext uri="{FF2B5EF4-FFF2-40B4-BE49-F238E27FC236}">
              <a16:creationId xmlns:a16="http://schemas.microsoft.com/office/drawing/2014/main" id="{FADDD617-3FD8-4717-A96E-0D2D7B604B4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82" name="直線コネクタ 781">
          <a:extLst>
            <a:ext uri="{FF2B5EF4-FFF2-40B4-BE49-F238E27FC236}">
              <a16:creationId xmlns:a16="http://schemas.microsoft.com/office/drawing/2014/main" id="{FCB37D63-F3BA-437A-8696-1D7963EFA913}"/>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83" name="【庁舎】&#10;有形固定資産減価償却率最小値テキスト">
          <a:extLst>
            <a:ext uri="{FF2B5EF4-FFF2-40B4-BE49-F238E27FC236}">
              <a16:creationId xmlns:a16="http://schemas.microsoft.com/office/drawing/2014/main" id="{9C56BD66-9B3E-4032-856B-971FBE262CDA}"/>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84" name="直線コネクタ 783">
          <a:extLst>
            <a:ext uri="{FF2B5EF4-FFF2-40B4-BE49-F238E27FC236}">
              <a16:creationId xmlns:a16="http://schemas.microsoft.com/office/drawing/2014/main" id="{D97CF35E-8371-4F71-BC2B-CF94F85F4518}"/>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85" name="【庁舎】&#10;有形固定資産減価償却率最大値テキスト">
          <a:extLst>
            <a:ext uri="{FF2B5EF4-FFF2-40B4-BE49-F238E27FC236}">
              <a16:creationId xmlns:a16="http://schemas.microsoft.com/office/drawing/2014/main" id="{CDEAF3D4-A76A-4CE3-8361-2972CAE71674}"/>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86" name="直線コネクタ 785">
          <a:extLst>
            <a:ext uri="{FF2B5EF4-FFF2-40B4-BE49-F238E27FC236}">
              <a16:creationId xmlns:a16="http://schemas.microsoft.com/office/drawing/2014/main" id="{57188B94-FA2C-4227-A0BE-4DDF47152D3B}"/>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87" name="【庁舎】&#10;有形固定資産減価償却率平均値テキスト">
          <a:extLst>
            <a:ext uri="{FF2B5EF4-FFF2-40B4-BE49-F238E27FC236}">
              <a16:creationId xmlns:a16="http://schemas.microsoft.com/office/drawing/2014/main" id="{D1964A66-A80D-4A03-BA3B-599A7157531E}"/>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88" name="フローチャート: 判断 787">
          <a:extLst>
            <a:ext uri="{FF2B5EF4-FFF2-40B4-BE49-F238E27FC236}">
              <a16:creationId xmlns:a16="http://schemas.microsoft.com/office/drawing/2014/main" id="{EE2136C9-CEC1-42C3-8BCF-43CEDD73EA6C}"/>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89" name="フローチャート: 判断 788">
          <a:extLst>
            <a:ext uri="{FF2B5EF4-FFF2-40B4-BE49-F238E27FC236}">
              <a16:creationId xmlns:a16="http://schemas.microsoft.com/office/drawing/2014/main" id="{192D93F2-6E71-4249-95EF-BBB5FCC79707}"/>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90" name="フローチャート: 判断 789">
          <a:extLst>
            <a:ext uri="{FF2B5EF4-FFF2-40B4-BE49-F238E27FC236}">
              <a16:creationId xmlns:a16="http://schemas.microsoft.com/office/drawing/2014/main" id="{4DA59458-BF39-489B-A1B5-6B70468ACA3C}"/>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91" name="フローチャート: 判断 790">
          <a:extLst>
            <a:ext uri="{FF2B5EF4-FFF2-40B4-BE49-F238E27FC236}">
              <a16:creationId xmlns:a16="http://schemas.microsoft.com/office/drawing/2014/main" id="{7C4D1506-A468-4558-B7D7-73993E1B7E9A}"/>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92" name="フローチャート: 判断 791">
          <a:extLst>
            <a:ext uri="{FF2B5EF4-FFF2-40B4-BE49-F238E27FC236}">
              <a16:creationId xmlns:a16="http://schemas.microsoft.com/office/drawing/2014/main" id="{FCA55171-2C0B-4C91-8406-AFDF9C40C4D8}"/>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46883CE7-F7E3-47A3-AAAC-DA8215E22AC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6A7444EE-E2B6-4044-84FD-506FA5D1913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B423FCC6-22ED-4084-A1F6-54995DD4FE5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DE46A7B3-CDAB-4BE7-9181-F6ECA55AFA8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27DFAA63-F3A9-4239-B50C-7603EDD6D0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20501</xdr:rowOff>
    </xdr:from>
    <xdr:to>
      <xdr:col>85</xdr:col>
      <xdr:colOff>177800</xdr:colOff>
      <xdr:row>106</xdr:row>
      <xdr:rowOff>122101</xdr:rowOff>
    </xdr:to>
    <xdr:sp macro="" textlink="">
      <xdr:nvSpPr>
        <xdr:cNvPr id="798" name="楕円 797">
          <a:extLst>
            <a:ext uri="{FF2B5EF4-FFF2-40B4-BE49-F238E27FC236}">
              <a16:creationId xmlns:a16="http://schemas.microsoft.com/office/drawing/2014/main" id="{E7889B67-2F2B-46CF-91C1-11E6AC8D1EB2}"/>
            </a:ext>
          </a:extLst>
        </xdr:cNvPr>
        <xdr:cNvSpPr/>
      </xdr:nvSpPr>
      <xdr:spPr>
        <a:xfrm>
          <a:off x="162687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170378</xdr:rowOff>
    </xdr:from>
    <xdr:ext cx="405111" cy="259045"/>
    <xdr:sp macro="" textlink="">
      <xdr:nvSpPr>
        <xdr:cNvPr id="799" name="【庁舎】&#10;有形固定資産減価償却率該当値テキスト">
          <a:extLst>
            <a:ext uri="{FF2B5EF4-FFF2-40B4-BE49-F238E27FC236}">
              <a16:creationId xmlns:a16="http://schemas.microsoft.com/office/drawing/2014/main" id="{BDBD3E33-A18E-4E17-B0F9-BEC05E42A8D9}"/>
            </a:ext>
          </a:extLst>
        </xdr:cNvPr>
        <xdr:cNvSpPr txBox="1"/>
      </xdr:nvSpPr>
      <xdr:spPr>
        <a:xfrm>
          <a:off x="16357600"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800" name="楕円 799">
          <a:extLst>
            <a:ext uri="{FF2B5EF4-FFF2-40B4-BE49-F238E27FC236}">
              <a16:creationId xmlns:a16="http://schemas.microsoft.com/office/drawing/2014/main" id="{5420ACEA-693A-41B6-AEC1-9089351A4F49}"/>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71301</xdr:rowOff>
    </xdr:to>
    <xdr:cxnSp macro="">
      <xdr:nvCxnSpPr>
        <xdr:cNvPr id="801" name="直線コネクタ 800">
          <a:extLst>
            <a:ext uri="{FF2B5EF4-FFF2-40B4-BE49-F238E27FC236}">
              <a16:creationId xmlns:a16="http://schemas.microsoft.com/office/drawing/2014/main" id="{B11BE6C9-328D-4F05-9CAF-CAC6CF3568C7}"/>
            </a:ext>
          </a:extLst>
        </xdr:cNvPr>
        <xdr:cNvCxnSpPr/>
      </xdr:nvCxnSpPr>
      <xdr:spPr>
        <a:xfrm>
          <a:off x="15481300" y="1824500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38463</xdr:rowOff>
    </xdr:from>
    <xdr:to>
      <xdr:col>76</xdr:col>
      <xdr:colOff>165100</xdr:colOff>
      <xdr:row>106</xdr:row>
      <xdr:rowOff>140063</xdr:rowOff>
    </xdr:to>
    <xdr:sp macro="" textlink="">
      <xdr:nvSpPr>
        <xdr:cNvPr id="802" name="楕円 801">
          <a:extLst>
            <a:ext uri="{FF2B5EF4-FFF2-40B4-BE49-F238E27FC236}">
              <a16:creationId xmlns:a16="http://schemas.microsoft.com/office/drawing/2014/main" id="{07F3EC94-F2BD-4FE8-A531-48865F7D0F44}"/>
            </a:ext>
          </a:extLst>
        </xdr:cNvPr>
        <xdr:cNvSpPr/>
      </xdr:nvSpPr>
      <xdr:spPr>
        <a:xfrm>
          <a:off x="14541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89263</xdr:rowOff>
    </xdr:to>
    <xdr:cxnSp macro="">
      <xdr:nvCxnSpPr>
        <xdr:cNvPr id="803" name="直線コネクタ 802">
          <a:extLst>
            <a:ext uri="{FF2B5EF4-FFF2-40B4-BE49-F238E27FC236}">
              <a16:creationId xmlns:a16="http://schemas.microsoft.com/office/drawing/2014/main" id="{FAB27EE3-C8F1-4037-B6D5-3EC48A95F971}"/>
            </a:ext>
          </a:extLst>
        </xdr:cNvPr>
        <xdr:cNvCxnSpPr/>
      </xdr:nvCxnSpPr>
      <xdr:spPr>
        <a:xfrm flipV="1">
          <a:off x="14592300" y="182450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804" name="n_1aveValue【庁舎】&#10;有形固定資産減価償却率">
          <a:extLst>
            <a:ext uri="{FF2B5EF4-FFF2-40B4-BE49-F238E27FC236}">
              <a16:creationId xmlns:a16="http://schemas.microsoft.com/office/drawing/2014/main" id="{4437C512-B4AF-4985-8608-08A6CBB11364}"/>
            </a:ext>
          </a:extLst>
        </xdr:cNvPr>
        <xdr:cNvSpPr txBox="1"/>
      </xdr:nvSpPr>
      <xdr:spPr>
        <a:xfrm>
          <a:off x="152660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05" name="n_2aveValue【庁舎】&#10;有形固定資産減価償却率">
          <a:extLst>
            <a:ext uri="{FF2B5EF4-FFF2-40B4-BE49-F238E27FC236}">
              <a16:creationId xmlns:a16="http://schemas.microsoft.com/office/drawing/2014/main" id="{ED406B07-3BCF-41A7-993E-8E2AC737049A}"/>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806" name="n_3aveValue【庁舎】&#10;有形固定資産減価償却率">
          <a:extLst>
            <a:ext uri="{FF2B5EF4-FFF2-40B4-BE49-F238E27FC236}">
              <a16:creationId xmlns:a16="http://schemas.microsoft.com/office/drawing/2014/main" id="{D86C7381-B814-4974-9AE3-581A243633AE}"/>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807" name="n_4aveValue【庁舎】&#10;有形固定資産減価償却率">
          <a:extLst>
            <a:ext uri="{FF2B5EF4-FFF2-40B4-BE49-F238E27FC236}">
              <a16:creationId xmlns:a16="http://schemas.microsoft.com/office/drawing/2014/main" id="{99910ED5-9212-4EE0-829B-DFB3D5097E80}"/>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808" name="n_1mainValue【庁舎】&#10;有形固定資産減価償却率">
          <a:extLst>
            <a:ext uri="{FF2B5EF4-FFF2-40B4-BE49-F238E27FC236}">
              <a16:creationId xmlns:a16="http://schemas.microsoft.com/office/drawing/2014/main" id="{A79A0C8B-11CF-4D41-895B-E55A83AD689F}"/>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131190</xdr:rowOff>
    </xdr:from>
    <xdr:ext cx="405111" cy="259045"/>
    <xdr:sp macro="" textlink="">
      <xdr:nvSpPr>
        <xdr:cNvPr id="809" name="n_2mainValue【庁舎】&#10;有形固定資産減価償却率">
          <a:extLst>
            <a:ext uri="{FF2B5EF4-FFF2-40B4-BE49-F238E27FC236}">
              <a16:creationId xmlns:a16="http://schemas.microsoft.com/office/drawing/2014/main" id="{0757EDA5-F29C-4C2E-809F-BF7EB6276ED1}"/>
            </a:ext>
          </a:extLst>
        </xdr:cNvPr>
        <xdr:cNvSpPr txBox="1"/>
      </xdr:nvSpPr>
      <xdr:spPr>
        <a:xfrm>
          <a:off x="14389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41DDCB9D-E5B6-495A-BF58-99B4B53308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DFE95A90-5988-45CB-98F5-D0DA1281770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3379293F-B9A7-492A-A65F-5BD5667EC68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DD941D41-BEB7-468E-B329-6F723A72E0F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EB638D68-5D61-404B-870C-5A0262EE74D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E7C86BB-1378-4BCC-9503-DDBDD6B7A59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2DE8FB59-BF69-4E7F-BEEE-26CC477A8C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097ECCA9-CE88-459F-88BE-77314A784DA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7D96EAB1-9BBF-4FEE-93C5-0576CD9F26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B6DACF18-838F-48C9-9C31-94CC422077A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0" name="直線コネクタ 819">
          <a:extLst>
            <a:ext uri="{FF2B5EF4-FFF2-40B4-BE49-F238E27FC236}">
              <a16:creationId xmlns:a16="http://schemas.microsoft.com/office/drawing/2014/main" id="{75861A75-145B-432A-B207-5DE4A487231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1" name="テキスト ボックス 820">
          <a:extLst>
            <a:ext uri="{FF2B5EF4-FFF2-40B4-BE49-F238E27FC236}">
              <a16:creationId xmlns:a16="http://schemas.microsoft.com/office/drawing/2014/main" id="{A0DA575D-F5B2-4580-853A-F254BE67C7DB}"/>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2" name="直線コネクタ 821">
          <a:extLst>
            <a:ext uri="{FF2B5EF4-FFF2-40B4-BE49-F238E27FC236}">
              <a16:creationId xmlns:a16="http://schemas.microsoft.com/office/drawing/2014/main" id="{6E4487E0-6FD0-4F4E-8BCF-4F81C022F0B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3" name="テキスト ボックス 822">
          <a:extLst>
            <a:ext uri="{FF2B5EF4-FFF2-40B4-BE49-F238E27FC236}">
              <a16:creationId xmlns:a16="http://schemas.microsoft.com/office/drawing/2014/main" id="{C63C5F95-1100-4C64-B603-CB822F167B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4" name="直線コネクタ 823">
          <a:extLst>
            <a:ext uri="{FF2B5EF4-FFF2-40B4-BE49-F238E27FC236}">
              <a16:creationId xmlns:a16="http://schemas.microsoft.com/office/drawing/2014/main" id="{CAF2C4D9-92B8-41FA-80FF-A188FAE06BE9}"/>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5" name="テキスト ボックス 824">
          <a:extLst>
            <a:ext uri="{FF2B5EF4-FFF2-40B4-BE49-F238E27FC236}">
              <a16:creationId xmlns:a16="http://schemas.microsoft.com/office/drawing/2014/main" id="{AEF064A5-1588-4BBF-967F-0F5FBA305A0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6" name="直線コネクタ 825">
          <a:extLst>
            <a:ext uri="{FF2B5EF4-FFF2-40B4-BE49-F238E27FC236}">
              <a16:creationId xmlns:a16="http://schemas.microsoft.com/office/drawing/2014/main" id="{DB398A28-1967-409A-8C4E-96D76F170E7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7" name="テキスト ボックス 826">
          <a:extLst>
            <a:ext uri="{FF2B5EF4-FFF2-40B4-BE49-F238E27FC236}">
              <a16:creationId xmlns:a16="http://schemas.microsoft.com/office/drawing/2014/main" id="{CDD7A200-5A17-4EEC-86A2-2910685C4F7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8" name="直線コネクタ 827">
          <a:extLst>
            <a:ext uri="{FF2B5EF4-FFF2-40B4-BE49-F238E27FC236}">
              <a16:creationId xmlns:a16="http://schemas.microsoft.com/office/drawing/2014/main" id="{CF8F0F56-B54D-4549-AE43-CB564AAD59E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9" name="テキスト ボックス 828">
          <a:extLst>
            <a:ext uri="{FF2B5EF4-FFF2-40B4-BE49-F238E27FC236}">
              <a16:creationId xmlns:a16="http://schemas.microsoft.com/office/drawing/2014/main" id="{3BF3F3A1-AA10-4FFE-A42D-F73885324B5D}"/>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0" name="直線コネクタ 829">
          <a:extLst>
            <a:ext uri="{FF2B5EF4-FFF2-40B4-BE49-F238E27FC236}">
              <a16:creationId xmlns:a16="http://schemas.microsoft.com/office/drawing/2014/main" id="{44D89BF8-C558-4685-835F-BFA7FC8F0A3B}"/>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1" name="テキスト ボックス 830">
          <a:extLst>
            <a:ext uri="{FF2B5EF4-FFF2-40B4-BE49-F238E27FC236}">
              <a16:creationId xmlns:a16="http://schemas.microsoft.com/office/drawing/2014/main" id="{F9A008BC-2454-4341-A153-16D8FFA5B32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26602F69-0E92-4483-A445-1D5B7902A4E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3" name="テキスト ボックス 832">
          <a:extLst>
            <a:ext uri="{FF2B5EF4-FFF2-40B4-BE49-F238E27FC236}">
              <a16:creationId xmlns:a16="http://schemas.microsoft.com/office/drawing/2014/main" id="{9704DFAD-0B0F-43B8-ACAC-574D8F2275F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EA133B1C-036C-4F7C-A0E3-C117BEE96A7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35" name="直線コネクタ 834">
          <a:extLst>
            <a:ext uri="{FF2B5EF4-FFF2-40B4-BE49-F238E27FC236}">
              <a16:creationId xmlns:a16="http://schemas.microsoft.com/office/drawing/2014/main" id="{6E82F2E7-7B84-4E20-A5C6-42A3915C152F}"/>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36" name="【庁舎】&#10;一人当たり面積最小値テキスト">
          <a:extLst>
            <a:ext uri="{FF2B5EF4-FFF2-40B4-BE49-F238E27FC236}">
              <a16:creationId xmlns:a16="http://schemas.microsoft.com/office/drawing/2014/main" id="{C611EF5D-FCBD-4D2C-9D42-E3BC9ED0160C}"/>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7" name="直線コネクタ 836">
          <a:extLst>
            <a:ext uri="{FF2B5EF4-FFF2-40B4-BE49-F238E27FC236}">
              <a16:creationId xmlns:a16="http://schemas.microsoft.com/office/drawing/2014/main" id="{6D1D1A0D-1C90-49A6-A269-9C51022AE5B6}"/>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8" name="【庁舎】&#10;一人当たり面積最大値テキスト">
          <a:extLst>
            <a:ext uri="{FF2B5EF4-FFF2-40B4-BE49-F238E27FC236}">
              <a16:creationId xmlns:a16="http://schemas.microsoft.com/office/drawing/2014/main" id="{F08C76C2-2024-4C8C-832F-057541ACA588}"/>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9" name="直線コネクタ 838">
          <a:extLst>
            <a:ext uri="{FF2B5EF4-FFF2-40B4-BE49-F238E27FC236}">
              <a16:creationId xmlns:a16="http://schemas.microsoft.com/office/drawing/2014/main" id="{6E974944-45FD-4CCF-AD90-687B4200719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152779</xdr:rowOff>
    </xdr:from>
    <xdr:ext cx="469744" cy="259045"/>
    <xdr:sp macro="" textlink="">
      <xdr:nvSpPr>
        <xdr:cNvPr id="840" name="【庁舎】&#10;一人当たり面積平均値テキスト">
          <a:extLst>
            <a:ext uri="{FF2B5EF4-FFF2-40B4-BE49-F238E27FC236}">
              <a16:creationId xmlns:a16="http://schemas.microsoft.com/office/drawing/2014/main" id="{FC33611A-F3CA-4BC5-A59E-CE0F5EA481CB}"/>
            </a:ext>
          </a:extLst>
        </xdr:cNvPr>
        <xdr:cNvSpPr txBox="1"/>
      </xdr:nvSpPr>
      <xdr:spPr>
        <a:xfrm>
          <a:off x="22199600" y="17983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41" name="フローチャート: 判断 840">
          <a:extLst>
            <a:ext uri="{FF2B5EF4-FFF2-40B4-BE49-F238E27FC236}">
              <a16:creationId xmlns:a16="http://schemas.microsoft.com/office/drawing/2014/main" id="{A284EDF5-7C0B-4A9E-B8C2-0F379C8D3FF3}"/>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42" name="フローチャート: 判断 841">
          <a:extLst>
            <a:ext uri="{FF2B5EF4-FFF2-40B4-BE49-F238E27FC236}">
              <a16:creationId xmlns:a16="http://schemas.microsoft.com/office/drawing/2014/main" id="{0A5A525C-1480-424F-AF50-25D1DDF9322C}"/>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43" name="フローチャート: 判断 842">
          <a:extLst>
            <a:ext uri="{FF2B5EF4-FFF2-40B4-BE49-F238E27FC236}">
              <a16:creationId xmlns:a16="http://schemas.microsoft.com/office/drawing/2014/main" id="{477A7ED4-2BA5-4AEF-9779-EFCC912D27F4}"/>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44" name="フローチャート: 判断 843">
          <a:extLst>
            <a:ext uri="{FF2B5EF4-FFF2-40B4-BE49-F238E27FC236}">
              <a16:creationId xmlns:a16="http://schemas.microsoft.com/office/drawing/2014/main" id="{159E5032-ADA1-4D5E-98EF-36C003E1BF65}"/>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45" name="フローチャート: 判断 844">
          <a:extLst>
            <a:ext uri="{FF2B5EF4-FFF2-40B4-BE49-F238E27FC236}">
              <a16:creationId xmlns:a16="http://schemas.microsoft.com/office/drawing/2014/main" id="{5ED88D51-5FCA-45A2-8234-8E37D5FB269F}"/>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975ADEFE-C016-4172-83A0-7C7184D760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8C91C145-6609-4EAB-BBF1-12D8DC8F493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AA1655EC-75AA-429D-B6C4-D02CD7706F8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61DC7FA8-A699-46BC-BD09-D5239E442CB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EE67409E-A8EE-4C0D-8B10-5C3EA706F8F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23768</xdr:rowOff>
    </xdr:from>
    <xdr:to>
      <xdr:col>116</xdr:col>
      <xdr:colOff>114300</xdr:colOff>
      <xdr:row>107</xdr:row>
      <xdr:rowOff>125368</xdr:rowOff>
    </xdr:to>
    <xdr:sp macro="" textlink="">
      <xdr:nvSpPr>
        <xdr:cNvPr id="851" name="楕円 850">
          <a:extLst>
            <a:ext uri="{FF2B5EF4-FFF2-40B4-BE49-F238E27FC236}">
              <a16:creationId xmlns:a16="http://schemas.microsoft.com/office/drawing/2014/main" id="{CC513AA2-2F57-4C2E-A55E-BBA5D64D1134}"/>
            </a:ext>
          </a:extLst>
        </xdr:cNvPr>
        <xdr:cNvSpPr/>
      </xdr:nvSpPr>
      <xdr:spPr>
        <a:xfrm>
          <a:off x="221107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110145</xdr:rowOff>
    </xdr:from>
    <xdr:ext cx="469744" cy="259045"/>
    <xdr:sp macro="" textlink="">
      <xdr:nvSpPr>
        <xdr:cNvPr id="852" name="【庁舎】&#10;一人当たり面積該当値テキスト">
          <a:extLst>
            <a:ext uri="{FF2B5EF4-FFF2-40B4-BE49-F238E27FC236}">
              <a16:creationId xmlns:a16="http://schemas.microsoft.com/office/drawing/2014/main" id="{C5111C2F-E694-4092-B2D9-93A500FA299A}"/>
            </a:ext>
          </a:extLst>
        </xdr:cNvPr>
        <xdr:cNvSpPr txBox="1"/>
      </xdr:nvSpPr>
      <xdr:spPr>
        <a:xfrm>
          <a:off x="22199600" y="1828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25400</xdr:rowOff>
    </xdr:from>
    <xdr:to>
      <xdr:col>112</xdr:col>
      <xdr:colOff>38100</xdr:colOff>
      <xdr:row>107</xdr:row>
      <xdr:rowOff>127000</xdr:rowOff>
    </xdr:to>
    <xdr:sp macro="" textlink="">
      <xdr:nvSpPr>
        <xdr:cNvPr id="853" name="楕円 852">
          <a:extLst>
            <a:ext uri="{FF2B5EF4-FFF2-40B4-BE49-F238E27FC236}">
              <a16:creationId xmlns:a16="http://schemas.microsoft.com/office/drawing/2014/main" id="{EDBA684D-7148-4F5E-8A60-5577B1C3EC96}"/>
            </a:ext>
          </a:extLst>
        </xdr:cNvPr>
        <xdr:cNvSpPr/>
      </xdr:nvSpPr>
      <xdr:spPr>
        <a:xfrm>
          <a:off x="2127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74568</xdr:rowOff>
    </xdr:from>
    <xdr:to>
      <xdr:col>116</xdr:col>
      <xdr:colOff>63500</xdr:colOff>
      <xdr:row>107</xdr:row>
      <xdr:rowOff>76200</xdr:rowOff>
    </xdr:to>
    <xdr:cxnSp macro="">
      <xdr:nvCxnSpPr>
        <xdr:cNvPr id="854" name="直線コネクタ 853">
          <a:extLst>
            <a:ext uri="{FF2B5EF4-FFF2-40B4-BE49-F238E27FC236}">
              <a16:creationId xmlns:a16="http://schemas.microsoft.com/office/drawing/2014/main" id="{665F99E1-7E92-4E2A-8FC4-B9A08524AE4D}"/>
            </a:ext>
          </a:extLst>
        </xdr:cNvPr>
        <xdr:cNvCxnSpPr/>
      </xdr:nvCxnSpPr>
      <xdr:spPr>
        <a:xfrm flipV="1">
          <a:off x="21323300" y="18419718"/>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9071</xdr:rowOff>
    </xdr:from>
    <xdr:to>
      <xdr:col>107</xdr:col>
      <xdr:colOff>101600</xdr:colOff>
      <xdr:row>102</xdr:row>
      <xdr:rowOff>110671</xdr:rowOff>
    </xdr:to>
    <xdr:sp macro="" textlink="">
      <xdr:nvSpPr>
        <xdr:cNvPr id="855" name="楕円 854">
          <a:extLst>
            <a:ext uri="{FF2B5EF4-FFF2-40B4-BE49-F238E27FC236}">
              <a16:creationId xmlns:a16="http://schemas.microsoft.com/office/drawing/2014/main" id="{64BA4336-EF8A-444F-A25F-56A56AC21872}"/>
            </a:ext>
          </a:extLst>
        </xdr:cNvPr>
        <xdr:cNvSpPr/>
      </xdr:nvSpPr>
      <xdr:spPr>
        <a:xfrm>
          <a:off x="20383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59871</xdr:rowOff>
    </xdr:from>
    <xdr:to>
      <xdr:col>111</xdr:col>
      <xdr:colOff>177800</xdr:colOff>
      <xdr:row>107</xdr:row>
      <xdr:rowOff>76200</xdr:rowOff>
    </xdr:to>
    <xdr:cxnSp macro="">
      <xdr:nvCxnSpPr>
        <xdr:cNvPr id="856" name="直線コネクタ 855">
          <a:extLst>
            <a:ext uri="{FF2B5EF4-FFF2-40B4-BE49-F238E27FC236}">
              <a16:creationId xmlns:a16="http://schemas.microsoft.com/office/drawing/2014/main" id="{84DE9924-E624-4A19-B250-413DF84092AA}"/>
            </a:ext>
          </a:extLst>
        </xdr:cNvPr>
        <xdr:cNvCxnSpPr/>
      </xdr:nvCxnSpPr>
      <xdr:spPr>
        <a:xfrm>
          <a:off x="20434300" y="17547771"/>
          <a:ext cx="889000" cy="87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79846</xdr:rowOff>
    </xdr:from>
    <xdr:ext cx="469744" cy="259045"/>
    <xdr:sp macro="" textlink="">
      <xdr:nvSpPr>
        <xdr:cNvPr id="857" name="n_1aveValue【庁舎】&#10;一人当たり面積">
          <a:extLst>
            <a:ext uri="{FF2B5EF4-FFF2-40B4-BE49-F238E27FC236}">
              <a16:creationId xmlns:a16="http://schemas.microsoft.com/office/drawing/2014/main" id="{224D67F7-DA56-4236-BBC8-6A79944C2F62}"/>
            </a:ext>
          </a:extLst>
        </xdr:cNvPr>
        <xdr:cNvSpPr txBox="1"/>
      </xdr:nvSpPr>
      <xdr:spPr>
        <a:xfrm>
          <a:off x="21075727" y="1791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58" name="n_2aveValue【庁舎】&#10;一人当たり面積">
          <a:extLst>
            <a:ext uri="{FF2B5EF4-FFF2-40B4-BE49-F238E27FC236}">
              <a16:creationId xmlns:a16="http://schemas.microsoft.com/office/drawing/2014/main" id="{49B02A95-7835-44AA-B6C6-8A882D05161F}"/>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9" name="n_3aveValue【庁舎】&#10;一人当たり面積">
          <a:extLst>
            <a:ext uri="{FF2B5EF4-FFF2-40B4-BE49-F238E27FC236}">
              <a16:creationId xmlns:a16="http://schemas.microsoft.com/office/drawing/2014/main" id="{E61D56F8-3325-4248-B54E-E0A7779CD8FD}"/>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60" name="n_4aveValue【庁舎】&#10;一人当たり面積">
          <a:extLst>
            <a:ext uri="{FF2B5EF4-FFF2-40B4-BE49-F238E27FC236}">
              <a16:creationId xmlns:a16="http://schemas.microsoft.com/office/drawing/2014/main" id="{736563B3-A33C-4ED7-8834-C112D130A08E}"/>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118127</xdr:rowOff>
    </xdr:from>
    <xdr:ext cx="469744" cy="259045"/>
    <xdr:sp macro="" textlink="">
      <xdr:nvSpPr>
        <xdr:cNvPr id="861" name="n_1mainValue【庁舎】&#10;一人当たり面積">
          <a:extLst>
            <a:ext uri="{FF2B5EF4-FFF2-40B4-BE49-F238E27FC236}">
              <a16:creationId xmlns:a16="http://schemas.microsoft.com/office/drawing/2014/main" id="{8FA82A79-5EFC-427D-8484-AC0F38E0577C}"/>
            </a:ext>
          </a:extLst>
        </xdr:cNvPr>
        <xdr:cNvSpPr txBox="1"/>
      </xdr:nvSpPr>
      <xdr:spPr>
        <a:xfrm>
          <a:off x="21075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127198</xdr:rowOff>
    </xdr:from>
    <xdr:ext cx="469744" cy="259045"/>
    <xdr:sp macro="" textlink="">
      <xdr:nvSpPr>
        <xdr:cNvPr id="862" name="n_2mainValue【庁舎】&#10;一人当たり面積">
          <a:extLst>
            <a:ext uri="{FF2B5EF4-FFF2-40B4-BE49-F238E27FC236}">
              <a16:creationId xmlns:a16="http://schemas.microsoft.com/office/drawing/2014/main" id="{08CA4E98-1AFE-4250-A266-F84FF60EE8E2}"/>
            </a:ext>
          </a:extLst>
        </xdr:cNvPr>
        <xdr:cNvSpPr txBox="1"/>
      </xdr:nvSpPr>
      <xdr:spPr>
        <a:xfrm>
          <a:off x="20199427" y="1727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5B9902F0-BC50-4975-A9CD-B1C02F1C9E6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E14BB686-F510-4B58-A7FE-46FEA67CFF3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129EE6A6-C39E-4780-A2D6-C0B283E8683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や保健センター</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については類似団体を下回っており、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類似団体と比較し経過年数が浅いことが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要因として考えられる。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福祉施設や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庁舎については類似団体を上回っており、公共施設等総合管理計画による取り組みとともに、個別の施設計画に基づき、持続可能な施設の管理に努めていく。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をピークとして下降に転じ、平成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にまで落ち込んだがその後は回復傾向にある。ここ</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年は、平成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0.60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と全国・県平均を上回る数値まで増加してきている。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新型コロナウイルス感染症等の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影響により税収等の流動的な部分を含んでいることから、歳出の抑制と歳入の確保に努める。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84562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85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42</xdr:row>
      <xdr:rowOff>8165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15735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44649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8165</xdr:rowOff>
    </xdr:from>
    <xdr:to>
      <xdr:col>15</xdr:col>
      <xdr:colOff>82550</xdr:colOff>
      <xdr:row>42</xdr:row>
      <xdr:rowOff>42635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44649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42635</xdr:rowOff>
    </xdr:from>
    <xdr:to>
      <xdr:col>11</xdr:col>
      <xdr:colOff>31750</xdr:colOff>
      <xdr:row>42</xdr:row>
      <xdr:rowOff>77107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2435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44649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128815</xdr:rowOff>
    </xdr:from>
    <xdr:to>
      <xdr:col>15</xdr:col>
      <xdr:colOff>133350</xdr:colOff>
      <xdr:row>42</xdr:row>
      <xdr:rowOff>58965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69142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163285</xdr:rowOff>
    </xdr:from>
    <xdr:to>
      <xdr:col>11</xdr:col>
      <xdr:colOff>82550</xdr:colOff>
      <xdr:row>42</xdr:row>
      <xdr:rowOff>93435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103612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26307</xdr:rowOff>
    </xdr:from>
    <xdr:to>
      <xdr:col>7</xdr:col>
      <xdr:colOff>31750</xdr:colOff>
      <xdr:row>42</xdr:row>
      <xdr:rowOff>127907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138084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人件費や物件費が増加して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年度は前年の経常収支比率</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84.1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85.2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％増）とな</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類似団体平均を下回る数値となっ</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また、公債費が復興事業にかかるものにより、今後増加していくことが想定されるため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抑制を図り、今後も財政運営の健全化を図りながら、さらなる経常経費の削減に努める。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3302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156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121666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502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159529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6405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140225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133858</xdr:rowOff>
    </xdr:from>
    <xdr:to>
      <xdr:col>11</xdr:col>
      <xdr:colOff>31750</xdr:colOff>
      <xdr:row>62</xdr:row>
      <xdr:rowOff>10668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5923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123952</xdr:rowOff>
    </xdr:from>
    <xdr:to>
      <xdr:col>23</xdr:col>
      <xdr:colOff>184150</xdr:colOff>
      <xdr:row>63</xdr:row>
      <xdr:rowOff>54102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140479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11193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9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81297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[166,432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人件費は定員適正化計画に基づく抑制をはじめとして類似団体を下回る数値となっている。物件費は道路等堆積物撤去処理事業等の復興事業により、類似団体平均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を上回る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数値となった。</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今後も、物件費は復興事業の進捗により増減していくことが想定されるものの、人件費は内部経費等のコスト低減に努め、財政運営の健全化を図る。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130059</xdr:rowOff>
    </xdr:from>
    <xdr:to>
      <xdr:col>23</xdr:col>
      <xdr:colOff>133350</xdr:colOff>
      <xdr:row>83</xdr:row>
      <xdr:rowOff>104651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88959"/>
          <a:ext cx="838200" cy="14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57861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88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130059</xdr:rowOff>
    </xdr:from>
    <xdr:to>
      <xdr:col>19</xdr:col>
      <xdr:colOff>133350</xdr:colOff>
      <xdr:row>83</xdr:row>
      <xdr:rowOff>69011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4188959"/>
          <a:ext cx="889000" cy="1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120104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50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40585</xdr:rowOff>
    </xdr:from>
    <xdr:to>
      <xdr:col>15</xdr:col>
      <xdr:colOff>82550</xdr:colOff>
      <xdr:row>83</xdr:row>
      <xdr:rowOff>69011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99485"/>
          <a:ext cx="889000" cy="19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109816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40585</xdr:rowOff>
    </xdr:from>
    <xdr:to>
      <xdr:col>11</xdr:col>
      <xdr:colOff>31750</xdr:colOff>
      <xdr:row>84</xdr:row>
      <xdr:rowOff>91832</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099485"/>
          <a:ext cx="889000" cy="39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99223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32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53851</xdr:rowOff>
    </xdr:from>
    <xdr:to>
      <xdr:col>23</xdr:col>
      <xdr:colOff>184150</xdr:colOff>
      <xdr:row>83</xdr:row>
      <xdr:rowOff>155451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70378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29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79259</xdr:rowOff>
    </xdr:from>
    <xdr:to>
      <xdr:col>19</xdr:col>
      <xdr:colOff>184150</xdr:colOff>
      <xdr:row>83</xdr:row>
      <xdr:rowOff>9409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19586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070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18211</xdr:rowOff>
    </xdr:from>
    <xdr:to>
      <xdr:col>15</xdr:col>
      <xdr:colOff>133350</xdr:colOff>
      <xdr:row>83</xdr:row>
      <xdr:rowOff>119811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2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129988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0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161235</xdr:rowOff>
    </xdr:from>
    <xdr:to>
      <xdr:col>11</xdr:col>
      <xdr:colOff>82550</xdr:colOff>
      <xdr:row>82</xdr:row>
      <xdr:rowOff>91385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4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101562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81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41032</xdr:rowOff>
    </xdr:from>
    <xdr:to>
      <xdr:col>7</xdr:col>
      <xdr:colOff>31750</xdr:colOff>
      <xdr:row>84</xdr:row>
      <xdr:rowOff>142632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127409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2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職員採用（新卒及び中途採用）したことにより、職員数が大幅に増加したことで、類似団体の平均を上回る</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99.4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となっている。今後は、国の給与水準の動向を注視しながらも、職員給与の減額等、改善策を精査・検討し、一層の給与の適正化に努める。</a:t>
          </a:r>
          <a:endParaRPr lang="ja-JP" altLang="ja-JP" sz="1400">
            <a:effectLst/>
            <a:latin typeface="ＭＳ Ｐゴシック" panose="020B0600070205080204" pitchFamily="50" charset="-128"/>
            <a:ea typeface="ＭＳ Ｐゴシック" panose="020B0600070205080204" pitchFamily="50" charset="-128"/>
          </a:endParaRPr>
        </a:p>
        <a:p>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今年度数値が未公表であるため、前年度数値を引用しています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34722"/>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88</xdr:row>
      <xdr:rowOff>26811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0607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26811</xdr:rowOff>
    </xdr:from>
    <xdr:to>
      <xdr:col>77</xdr:col>
      <xdr:colOff>44450</xdr:colOff>
      <xdr:row>89</xdr:row>
      <xdr:rowOff>43039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5114411"/>
          <a:ext cx="889000" cy="18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89</xdr:row>
      <xdr:rowOff>43039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524846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15116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67028</xdr:rowOff>
    </xdr:from>
    <xdr:to>
      <xdr:col>68</xdr:col>
      <xdr:colOff>152400</xdr:colOff>
      <xdr:row>88</xdr:row>
      <xdr:rowOff>160866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154628"/>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47978</xdr:rowOff>
    </xdr:from>
    <xdr:to>
      <xdr:col>68</xdr:col>
      <xdr:colOff>203200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147461</xdr:rowOff>
    </xdr:from>
    <xdr:to>
      <xdr:col>77</xdr:col>
      <xdr:colOff>95250</xdr:colOff>
      <xdr:row>88</xdr:row>
      <xdr:rowOff>77611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62388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4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163689</xdr:rowOff>
    </xdr:from>
    <xdr:to>
      <xdr:col>73</xdr:col>
      <xdr:colOff>44450</xdr:colOff>
      <xdr:row>89</xdr:row>
      <xdr:rowOff>93839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78616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3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16228</xdr:rowOff>
    </xdr:from>
    <xdr:to>
      <xdr:col>64</xdr:col>
      <xdr:colOff>152400</xdr:colOff>
      <xdr:row>88</xdr:row>
      <xdr:rowOff>117828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1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102605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9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退職者の補充抑制、民間委託等の推進及び指定管理制度の活用等により類似団体平均を下回っている。</a:t>
          </a:r>
          <a:endParaRPr lang="ja-JP" altLang="ja-JP" sz="1400">
            <a:effectLst/>
            <a:latin typeface="ＭＳ Ｐゴシック" panose="020B0600070205080204" pitchFamily="50" charset="-128"/>
            <a:ea typeface="ＭＳ Ｐゴシック" panose="020B0600070205080204" pitchFamily="50" charset="-128"/>
          </a:endParaRPr>
        </a:p>
        <a:p>
          <a:pPr rtl="0"/>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今後は、震災に伴う復興業務の動向を踏まえながら、平成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年度に策定した定員適正化計画に基づき、職員管理を進めていく。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143419</xdr:rowOff>
    </xdr:from>
    <xdr:to>
      <xdr:col>81</xdr:col>
      <xdr:colOff>44450</xdr:colOff>
      <xdr:row>59</xdr:row>
      <xdr:rowOff>160655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58969"/>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28592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79647</xdr:rowOff>
    </xdr:from>
    <xdr:to>
      <xdr:col>77</xdr:col>
      <xdr:colOff>44450</xdr:colOff>
      <xdr:row>59</xdr:row>
      <xdr:rowOff>160655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95197"/>
          <a:ext cx="889000" cy="8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118762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7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58965</xdr:rowOff>
    </xdr:from>
    <xdr:to>
      <xdr:col>72</xdr:col>
      <xdr:colOff>203200</xdr:colOff>
      <xdr:row>59</xdr:row>
      <xdr:rowOff>79647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745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98079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5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15875</xdr:rowOff>
    </xdr:from>
    <xdr:to>
      <xdr:col>68</xdr:col>
      <xdr:colOff>152400</xdr:colOff>
      <xdr:row>59</xdr:row>
      <xdr:rowOff>58965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31425"/>
          <a:ext cx="889000" cy="4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80843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3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15348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92619</xdr:rowOff>
    </xdr:from>
    <xdr:to>
      <xdr:col>81</xdr:col>
      <xdr:colOff>95250</xdr:colOff>
      <xdr:row>60</xdr:row>
      <xdr:rowOff>22769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2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109146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109855</xdr:rowOff>
    </xdr:from>
    <xdr:to>
      <xdr:col>77</xdr:col>
      <xdr:colOff>95250</xdr:colOff>
      <xdr:row>60</xdr:row>
      <xdr:rowOff>40005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50182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9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28847</xdr:rowOff>
    </xdr:from>
    <xdr:to>
      <xdr:col>73</xdr:col>
      <xdr:colOff>44450</xdr:colOff>
      <xdr:row>59</xdr:row>
      <xdr:rowOff>130447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140624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8165</xdr:rowOff>
    </xdr:from>
    <xdr:to>
      <xdr:col>68</xdr:col>
      <xdr:colOff>203200</xdr:colOff>
      <xdr:row>59</xdr:row>
      <xdr:rowOff>109765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2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119942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9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136525</xdr:rowOff>
    </xdr:from>
    <xdr:to>
      <xdr:col>64</xdr:col>
      <xdr:colOff>152400</xdr:colOff>
      <xdr:row>59</xdr:row>
      <xdr:rowOff>66675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76852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次矢吹町まちづくり総合計画」に基づき、計画的な事業実施に努めるとともに、補償金免除繰上償還及び任意繰上償還に取り組んだ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きた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。その結果、平成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13.2</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12.0</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と徐々に改善しピーク時から大きく減少している。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しかしながら、全国・県市町村平均を大きく上回り類似団体内で下位となっていることから、今後も計画的な財政運営に努める。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95250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4193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46753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904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95250</xdr:rowOff>
    </xdr:from>
    <xdr:to>
      <xdr:col>77</xdr:col>
      <xdr:colOff>44450</xdr:colOff>
      <xdr:row>43</xdr:row>
      <xdr:rowOff>95250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151655</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3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95250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162814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4676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44450</xdr:rowOff>
    </xdr:from>
    <xdr:to>
      <xdr:col>77</xdr:col>
      <xdr:colOff>95250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130827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44450</xdr:rowOff>
    </xdr:from>
    <xdr:to>
      <xdr:col>73</xdr:col>
      <xdr:colOff>44450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基金等の充当可能財源</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が増加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したことなどにより、前年度より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県平均・全国平均</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上回</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っており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類似団体内でも下位となっている。主な要因は、復興事業等による起債借入や債務負担行為設定している国営かんがい排水事業の負担金償還によるものである。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しかしながら、実質公債比率改善の取り組みや、既往分債務負担行為の償還がほぼ満了を迎えることから、急激な財政悪化を招く要因とはならないものと想定している。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75777</xdr:rowOff>
    </xdr:from>
    <xdr:to>
      <xdr:col>81</xdr:col>
      <xdr:colOff>44450</xdr:colOff>
      <xdr:row>20</xdr:row>
      <xdr:rowOff>138974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504777"/>
          <a:ext cx="838200" cy="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115103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41305</xdr:rowOff>
    </xdr:from>
    <xdr:to>
      <xdr:col>77</xdr:col>
      <xdr:colOff>44450</xdr:colOff>
      <xdr:row>20</xdr:row>
      <xdr:rowOff>138974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470305"/>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73375</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7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41305</xdr:rowOff>
    </xdr:from>
    <xdr:to>
      <xdr:col>72</xdr:col>
      <xdr:colOff>203200</xdr:colOff>
      <xdr:row>21</xdr:row>
      <xdr:rowOff>10039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470305"/>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99803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10039</xdr:rowOff>
    </xdr:from>
    <xdr:to>
      <xdr:col>68</xdr:col>
      <xdr:colOff>152400</xdr:colOff>
      <xdr:row>21</xdr:row>
      <xdr:rowOff>66342</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610489"/>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146914</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146914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54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24977</xdr:rowOff>
    </xdr:from>
    <xdr:to>
      <xdr:col>81</xdr:col>
      <xdr:colOff>95250</xdr:colOff>
      <xdr:row>20</xdr:row>
      <xdr:rowOff>126577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45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168504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42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88174</xdr:rowOff>
    </xdr:from>
    <xdr:to>
      <xdr:col>77</xdr:col>
      <xdr:colOff>95250</xdr:colOff>
      <xdr:row>21</xdr:row>
      <xdr:rowOff>18324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3101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603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161955</xdr:rowOff>
    </xdr:from>
    <xdr:to>
      <xdr:col>73</xdr:col>
      <xdr:colOff>44450</xdr:colOff>
      <xdr:row>20</xdr:row>
      <xdr:rowOff>92105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4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76882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50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130689</xdr:rowOff>
    </xdr:from>
    <xdr:to>
      <xdr:col>68</xdr:col>
      <xdr:colOff>203200</xdr:colOff>
      <xdr:row>21</xdr:row>
      <xdr:rowOff>60839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55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45616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64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15542</xdr:rowOff>
    </xdr:from>
    <xdr:to>
      <xdr:col>64</xdr:col>
      <xdr:colOff>152400</xdr:colOff>
      <xdr:row>21</xdr:row>
      <xdr:rowOff>117142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6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101919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70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を下回る推移となっている。今後も超過勤務手当の抑制、定員適正化計画に基づいた職員採用、さらには行政活動の多元化やアウトソーシング、民間委託（指定管理制度導入）を行う等、町民との協働を実践し行財政改革への取り組みを通じて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113393</xdr:rowOff>
    </xdr:from>
    <xdr:to>
      <xdr:col>24</xdr:col>
      <xdr:colOff>25400</xdr:colOff>
      <xdr:row>33</xdr:row>
      <xdr:rowOff>124278</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7712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143328</xdr:rowOff>
    </xdr:from>
    <xdr:to>
      <xdr:col>19</xdr:col>
      <xdr:colOff>187325</xdr:colOff>
      <xdr:row>33</xdr:row>
      <xdr:rowOff>113393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629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143328</xdr:rowOff>
    </xdr:from>
    <xdr:to>
      <xdr:col>15</xdr:col>
      <xdr:colOff>98425</xdr:colOff>
      <xdr:row>33</xdr:row>
      <xdr:rowOff>113393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5629728"/>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58964</xdr:rowOff>
    </xdr:from>
    <xdr:to>
      <xdr:col>11</xdr:col>
      <xdr:colOff>9525</xdr:colOff>
      <xdr:row>33</xdr:row>
      <xdr:rowOff>113393</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716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73478</xdr:rowOff>
    </xdr:from>
    <xdr:to>
      <xdr:col>24</xdr:col>
      <xdr:colOff>76200</xdr:colOff>
      <xdr:row>34</xdr:row>
      <xdr:rowOff>3628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90005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57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62593</xdr:rowOff>
    </xdr:from>
    <xdr:to>
      <xdr:col>20</xdr:col>
      <xdr:colOff>38100</xdr:colOff>
      <xdr:row>33</xdr:row>
      <xdr:rowOff>164193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2920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48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92528</xdr:rowOff>
    </xdr:from>
    <xdr:to>
      <xdr:col>15</xdr:col>
      <xdr:colOff>149225</xdr:colOff>
      <xdr:row>33</xdr:row>
      <xdr:rowOff>22678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32855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3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62593</xdr:rowOff>
    </xdr:from>
    <xdr:to>
      <xdr:col>11</xdr:col>
      <xdr:colOff>60325</xdr:colOff>
      <xdr:row>33</xdr:row>
      <xdr:rowOff>164193</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2920</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48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8164</xdr:rowOff>
    </xdr:from>
    <xdr:to>
      <xdr:col>6</xdr:col>
      <xdr:colOff>171450</xdr:colOff>
      <xdr:row>33</xdr:row>
      <xdr:rowOff>109764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119941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道路等堆積物撤去事業による増加により、類似団体を上回る数値となった。今後は、様々な分野の民間委託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検討しており、これにより委託料の上昇が見込まれるが、人件費が抑制傾向にあり経常経費の大幅な増額はないものと想定している。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92710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854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16</xdr:row>
      <xdr:rowOff>157480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21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88900</xdr:rowOff>
    </xdr:from>
    <xdr:to>
      <xdr:col>69</xdr:col>
      <xdr:colOff>92075</xdr:colOff>
      <xdr:row>17</xdr:row>
      <xdr:rowOff>24130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31767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4.1</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％となり、ここ数年類似団体平均を下回っている状況にある。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今後は少子高齢化社会により増加が見込まれるが、義務的経費のため抑制には困難な面もあるものの、歳出の適正化により今後の上昇傾向に歯止めをかけるよう努める。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42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54</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95250</xdr:rowOff>
    </xdr:from>
    <xdr:to>
      <xdr:col>6</xdr:col>
      <xdr:colOff>171450</xdr:colOff>
      <xdr:row>55</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35577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震災復旧事業の進捗等により、今後も類似団体平均とほぼ同水準での推移していくものと想定している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663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29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143328</xdr:rowOff>
    </xdr:from>
    <xdr:to>
      <xdr:col>78</xdr:col>
      <xdr:colOff>69850</xdr:colOff>
      <xdr:row>56</xdr:row>
      <xdr:rowOff>165100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143328</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199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151692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92528</xdr:rowOff>
    </xdr:from>
    <xdr:to>
      <xdr:col>74</xdr:col>
      <xdr:colOff>31750</xdr:colOff>
      <xdr:row>57</xdr:row>
      <xdr:rowOff>22678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補助費等については、ここ数年類似団体とほぼ同水準で推移している。平成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年度策定の「補助金等見直し基準」に基づき、全ての補助金を対象に見直しを行っている。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814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78994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86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60706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3573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17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補償金免除繰上償還や任意繰上償還を実施した結果、減少</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傾向にて推移し</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15.4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％となり類似団体を下回った。今後は復興事業等の増要因があるため、繰上償還の実行を検討しながら抑制を図っていく。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77</xdr:row>
      <xdr:rowOff>138430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987800" y="13301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97807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3324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33038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146050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a:off x="1320800" y="13279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66057</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95250</xdr:rowOff>
    </xdr:from>
    <xdr:to>
      <xdr:col>11</xdr:col>
      <xdr:colOff>60325</xdr:colOff>
      <xdr:row>78</xdr:row>
      <xdr:rowOff>25400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年度以降は類似団体平均を下回る値となっている。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年度からは町の総合計画である「第</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次矢吹町まちづくり総合計画」に基づき、実施計画を策定し予算と連動させ計画的かつ優先度をつけ事業を執行している。今後も効果的な政策運営と効率的な財政運営に努める。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101854</xdr:rowOff>
    </xdr:from>
    <xdr:to>
      <xdr:col>82</xdr:col>
      <xdr:colOff>107950</xdr:colOff>
      <xdr:row>76</xdr:row>
      <xdr:rowOff>3556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29606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101854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28737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107714</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13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14986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8508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74</xdr:row>
      <xdr:rowOff>163576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46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51054</xdr:rowOff>
    </xdr:from>
    <xdr:to>
      <xdr:col>78</xdr:col>
      <xdr:colOff>120650</xdr:colOff>
      <xdr:row>75</xdr:row>
      <xdr:rowOff>152654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162831</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678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135636</xdr:rowOff>
    </xdr:from>
    <xdr:to>
      <xdr:col>74</xdr:col>
      <xdr:colOff>31750</xdr:colOff>
      <xdr:row>75</xdr:row>
      <xdr:rowOff>65786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75963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146336</xdr:rowOff>
    </xdr:from>
    <xdr:to>
      <xdr:col>29</xdr:col>
      <xdr:colOff>127000</xdr:colOff>
      <xdr:row>18</xdr:row>
      <xdr:rowOff>171410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280061"/>
          <a:ext cx="647700" cy="2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39954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8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46395</xdr:rowOff>
    </xdr:from>
    <xdr:to>
      <xdr:col>26</xdr:col>
      <xdr:colOff>50800</xdr:colOff>
      <xdr:row>18</xdr:row>
      <xdr:rowOff>171410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08670"/>
          <a:ext cx="698500" cy="296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142833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46395</xdr:rowOff>
    </xdr:from>
    <xdr:to>
      <xdr:col>22</xdr:col>
      <xdr:colOff>114300</xdr:colOff>
      <xdr:row>19</xdr:row>
      <xdr:rowOff>34922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08670"/>
          <a:ext cx="698500" cy="331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30836</xdr:rowOff>
    </xdr:from>
    <xdr:to>
      <xdr:col>18</xdr:col>
      <xdr:colOff>177800</xdr:colOff>
      <xdr:row>19</xdr:row>
      <xdr:rowOff>34922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336011"/>
          <a:ext cx="698500" cy="4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35491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82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73867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86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95536</xdr:rowOff>
    </xdr:from>
    <xdr:to>
      <xdr:col>29</xdr:col>
      <xdr:colOff>177800</xdr:colOff>
      <xdr:row>19</xdr:row>
      <xdr:rowOff>25686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67613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120610</xdr:rowOff>
    </xdr:from>
    <xdr:to>
      <xdr:col>26</xdr:col>
      <xdr:colOff>101600</xdr:colOff>
      <xdr:row>19</xdr:row>
      <xdr:rowOff>50760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5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35537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4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167045</xdr:rowOff>
    </xdr:from>
    <xdr:to>
      <xdr:col>22</xdr:col>
      <xdr:colOff>165100</xdr:colOff>
      <xdr:row>17</xdr:row>
      <xdr:rowOff>97195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5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107372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2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155572</xdr:rowOff>
    </xdr:from>
    <xdr:to>
      <xdr:col>19</xdr:col>
      <xdr:colOff>38100</xdr:colOff>
      <xdr:row>19</xdr:row>
      <xdr:rowOff>85722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89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70499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151486</xdr:rowOff>
    </xdr:from>
    <xdr:to>
      <xdr:col>15</xdr:col>
      <xdr:colOff>101600</xdr:colOff>
      <xdr:row>19</xdr:row>
      <xdr:rowOff>81636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28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66413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7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276893</xdr:rowOff>
    </xdr:from>
    <xdr:to>
      <xdr:col>29</xdr:col>
      <xdr:colOff>127000</xdr:colOff>
      <xdr:row>35</xdr:row>
      <xdr:rowOff>287089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6887243"/>
          <a:ext cx="6477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271865</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82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228956</xdr:rowOff>
    </xdr:from>
    <xdr:to>
      <xdr:col>26</xdr:col>
      <xdr:colOff>50800</xdr:colOff>
      <xdr:row>35</xdr:row>
      <xdr:rowOff>276893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839306"/>
          <a:ext cx="698500" cy="47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12021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65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219515</xdr:rowOff>
    </xdr:from>
    <xdr:to>
      <xdr:col>22</xdr:col>
      <xdr:colOff>114300</xdr:colOff>
      <xdr:row>35</xdr:row>
      <xdr:rowOff>228956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29865"/>
          <a:ext cx="6985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219515</xdr:rowOff>
    </xdr:from>
    <xdr:to>
      <xdr:col>18</xdr:col>
      <xdr:colOff>177800</xdr:colOff>
      <xdr:row>35</xdr:row>
      <xdr:rowOff>257577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29865"/>
          <a:ext cx="698500" cy="38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236289</xdr:rowOff>
    </xdr:from>
    <xdr:to>
      <xdr:col>29</xdr:col>
      <xdr:colOff>177800</xdr:colOff>
      <xdr:row>35</xdr:row>
      <xdr:rowOff>337889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4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81366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226093</xdr:rowOff>
    </xdr:from>
    <xdr:to>
      <xdr:col>26</xdr:col>
      <xdr:colOff>101600</xdr:colOff>
      <xdr:row>35</xdr:row>
      <xdr:rowOff>327693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6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337870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05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178156</xdr:rowOff>
    </xdr:from>
    <xdr:to>
      <xdr:col>22</xdr:col>
      <xdr:colOff>165100</xdr:colOff>
      <xdr:row>35</xdr:row>
      <xdr:rowOff>279756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788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289933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55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168715</xdr:rowOff>
    </xdr:from>
    <xdr:to>
      <xdr:col>19</xdr:col>
      <xdr:colOff>38100</xdr:colOff>
      <xdr:row>35</xdr:row>
      <xdr:rowOff>270315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779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280492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4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206777</xdr:rowOff>
    </xdr:from>
    <xdr:to>
      <xdr:col>15</xdr:col>
      <xdr:colOff>101600</xdr:colOff>
      <xdr:row>35</xdr:row>
      <xdr:rowOff>308377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17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318554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86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3732</xdr:rowOff>
    </xdr:from>
    <xdr:to>
      <xdr:col>24</xdr:col>
      <xdr:colOff>63500</xdr:colOff>
      <xdr:row>37</xdr:row>
      <xdr:rowOff>7618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47382"/>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55068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84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3732</xdr:rowOff>
    </xdr:from>
    <xdr:to>
      <xdr:col>19</xdr:col>
      <xdr:colOff>177800</xdr:colOff>
      <xdr:row>37</xdr:row>
      <xdr:rowOff>20681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47382"/>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168394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2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165956</xdr:rowOff>
    </xdr:from>
    <xdr:to>
      <xdr:col>15</xdr:col>
      <xdr:colOff>50800</xdr:colOff>
      <xdr:row>37</xdr:row>
      <xdr:rowOff>20681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3815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7084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3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165956</xdr:rowOff>
    </xdr:from>
    <xdr:to>
      <xdr:col>10</xdr:col>
      <xdr:colOff>114300</xdr:colOff>
      <xdr:row>37</xdr:row>
      <xdr:rowOff>38006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38156"/>
          <a:ext cx="889000" cy="4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30205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5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72202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128268</xdr:rowOff>
    </xdr:from>
    <xdr:to>
      <xdr:col>24</xdr:col>
      <xdr:colOff>114300</xdr:colOff>
      <xdr:row>37</xdr:row>
      <xdr:rowOff>58418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0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106695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124382</xdr:rowOff>
    </xdr:from>
    <xdr:to>
      <xdr:col>20</xdr:col>
      <xdr:colOff>38100</xdr:colOff>
      <xdr:row>37</xdr:row>
      <xdr:rowOff>54532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9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45659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141331</xdr:rowOff>
    </xdr:from>
    <xdr:to>
      <xdr:col>15</xdr:col>
      <xdr:colOff>101600</xdr:colOff>
      <xdr:row>37</xdr:row>
      <xdr:rowOff>71481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62608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115156</xdr:rowOff>
    </xdr:from>
    <xdr:to>
      <xdr:col>10</xdr:col>
      <xdr:colOff>165100</xdr:colOff>
      <xdr:row>37</xdr:row>
      <xdr:rowOff>45306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2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36433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3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158656</xdr:rowOff>
    </xdr:from>
    <xdr:to>
      <xdr:col>6</xdr:col>
      <xdr:colOff>38100</xdr:colOff>
      <xdr:row>37</xdr:row>
      <xdr:rowOff>88806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79933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143668</xdr:rowOff>
    </xdr:from>
    <xdr:to>
      <xdr:col>24</xdr:col>
      <xdr:colOff>63500</xdr:colOff>
      <xdr:row>57</xdr:row>
      <xdr:rowOff>53191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73418"/>
          <a:ext cx="838200" cy="25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53191</xdr:rowOff>
    </xdr:from>
    <xdr:to>
      <xdr:col>19</xdr:col>
      <xdr:colOff>177800</xdr:colOff>
      <xdr:row>58</xdr:row>
      <xdr:rowOff>238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25841"/>
          <a:ext cx="889000" cy="11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238</xdr:rowOff>
    </xdr:from>
    <xdr:to>
      <xdr:col>15</xdr:col>
      <xdr:colOff>50800</xdr:colOff>
      <xdr:row>58</xdr:row>
      <xdr:rowOff>37663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44338"/>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36769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3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26135</xdr:rowOff>
    </xdr:from>
    <xdr:to>
      <xdr:col>10</xdr:col>
      <xdr:colOff>114300</xdr:colOff>
      <xdr:row>58</xdr:row>
      <xdr:rowOff>37663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112985"/>
          <a:ext cx="889000" cy="8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92868</xdr:rowOff>
    </xdr:from>
    <xdr:to>
      <xdr:col>24</xdr:col>
      <xdr:colOff>114300</xdr:colOff>
      <xdr:row>56</xdr:row>
      <xdr:rowOff>23018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115745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2391</xdr:rowOff>
    </xdr:from>
    <xdr:to>
      <xdr:col>20</xdr:col>
      <xdr:colOff>38100</xdr:colOff>
      <xdr:row>57</xdr:row>
      <xdr:rowOff>103991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7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120518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55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120888</xdr:rowOff>
    </xdr:from>
    <xdr:to>
      <xdr:col>15</xdr:col>
      <xdr:colOff>101600</xdr:colOff>
      <xdr:row>58</xdr:row>
      <xdr:rowOff>51038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42165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8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158313</xdr:rowOff>
    </xdr:from>
    <xdr:to>
      <xdr:col>10</xdr:col>
      <xdr:colOff>165100</xdr:colOff>
      <xdr:row>58</xdr:row>
      <xdr:rowOff>88463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79590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146785</xdr:rowOff>
    </xdr:from>
    <xdr:to>
      <xdr:col>6</xdr:col>
      <xdr:colOff>38100</xdr:colOff>
      <xdr:row>53</xdr:row>
      <xdr:rowOff>76935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06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93462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883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156331</xdr:rowOff>
    </xdr:from>
    <xdr:to>
      <xdr:col>24</xdr:col>
      <xdr:colOff>62865</xdr:colOff>
      <xdr:row>77</xdr:row>
      <xdr:rowOff>133586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57831"/>
          <a:ext cx="1270" cy="117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137413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3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133586</xdr:rowOff>
    </xdr:from>
    <xdr:to>
      <xdr:col>24</xdr:col>
      <xdr:colOff>152400</xdr:colOff>
      <xdr:row>77</xdr:row>
      <xdr:rowOff>133586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35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103008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3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156331</xdr:rowOff>
    </xdr:from>
    <xdr:to>
      <xdr:col>24</xdr:col>
      <xdr:colOff>152400</xdr:colOff>
      <xdr:row>70</xdr:row>
      <xdr:rowOff>156331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57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58604</xdr:rowOff>
    </xdr:from>
    <xdr:to>
      <xdr:col>24</xdr:col>
      <xdr:colOff>63500</xdr:colOff>
      <xdr:row>77</xdr:row>
      <xdr:rowOff>64719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0254"/>
          <a:ext cx="838200" cy="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152982</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40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130105</xdr:rowOff>
    </xdr:from>
    <xdr:to>
      <xdr:col>24</xdr:col>
      <xdr:colOff>114300</xdr:colOff>
      <xdr:row>76</xdr:row>
      <xdr:rowOff>60255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8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64719</xdr:rowOff>
    </xdr:from>
    <xdr:to>
      <xdr:col>19</xdr:col>
      <xdr:colOff>177800</xdr:colOff>
      <xdr:row>77</xdr:row>
      <xdr:rowOff>101124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66369"/>
          <a:ext cx="889000" cy="3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97415</xdr:rowOff>
    </xdr:from>
    <xdr:to>
      <xdr:col>20</xdr:col>
      <xdr:colOff>38100</xdr:colOff>
      <xdr:row>76</xdr:row>
      <xdr:rowOff>27564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956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44092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83293</xdr:rowOff>
    </xdr:from>
    <xdr:to>
      <xdr:col>15</xdr:col>
      <xdr:colOff>50800</xdr:colOff>
      <xdr:row>77</xdr:row>
      <xdr:rowOff>101124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84943"/>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3690</xdr:rowOff>
    </xdr:from>
    <xdr:to>
      <xdr:col>15</xdr:col>
      <xdr:colOff>101600</xdr:colOff>
      <xdr:row>75</xdr:row>
      <xdr:rowOff>105290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8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121817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63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83293</xdr:rowOff>
    </xdr:from>
    <xdr:to>
      <xdr:col>10</xdr:col>
      <xdr:colOff>114300</xdr:colOff>
      <xdr:row>77</xdr:row>
      <xdr:rowOff>102496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84943"/>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54439</xdr:rowOff>
    </xdr:from>
    <xdr:to>
      <xdr:col>10</xdr:col>
      <xdr:colOff>165100</xdr:colOff>
      <xdr:row>75</xdr:row>
      <xdr:rowOff>156039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9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1116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68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51696</xdr:rowOff>
    </xdr:from>
    <xdr:to>
      <xdr:col>6</xdr:col>
      <xdr:colOff>38100</xdr:colOff>
      <xdr:row>76</xdr:row>
      <xdr:rowOff>153296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169822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5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7804</xdr:rowOff>
    </xdr:from>
    <xdr:to>
      <xdr:col>24</xdr:col>
      <xdr:colOff>114300</xdr:colOff>
      <xdr:row>77</xdr:row>
      <xdr:rowOff>109404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94181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13919</xdr:rowOff>
    </xdr:from>
    <xdr:to>
      <xdr:col>20</xdr:col>
      <xdr:colOff>38100</xdr:colOff>
      <xdr:row>77</xdr:row>
      <xdr:rowOff>115519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106646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0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50324</xdr:rowOff>
    </xdr:from>
    <xdr:to>
      <xdr:col>15</xdr:col>
      <xdr:colOff>101600</xdr:colOff>
      <xdr:row>77</xdr:row>
      <xdr:rowOff>151924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143051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32493</xdr:rowOff>
    </xdr:from>
    <xdr:to>
      <xdr:col>10</xdr:col>
      <xdr:colOff>165100</xdr:colOff>
      <xdr:row>77</xdr:row>
      <xdr:rowOff>134093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3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125220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51696</xdr:rowOff>
    </xdr:from>
    <xdr:to>
      <xdr:col>6</xdr:col>
      <xdr:colOff>38100</xdr:colOff>
      <xdr:row>77</xdr:row>
      <xdr:rowOff>153296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5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144423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50067</xdr:rowOff>
    </xdr:from>
    <xdr:to>
      <xdr:col>24</xdr:col>
      <xdr:colOff>63500</xdr:colOff>
      <xdr:row>98</xdr:row>
      <xdr:rowOff>70114</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52167"/>
          <a:ext cx="838200" cy="2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133768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50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70114</xdr:rowOff>
    </xdr:from>
    <xdr:to>
      <xdr:col>19</xdr:col>
      <xdr:colOff>177800</xdr:colOff>
      <xdr:row>98</xdr:row>
      <xdr:rowOff>73223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221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117507</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3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22702</xdr:rowOff>
    </xdr:from>
    <xdr:to>
      <xdr:col>15</xdr:col>
      <xdr:colOff>50800</xdr:colOff>
      <xdr:row>98</xdr:row>
      <xdr:rowOff>73223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82480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106946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22702</xdr:rowOff>
    </xdr:from>
    <xdr:to>
      <xdr:col>10</xdr:col>
      <xdr:colOff>114300</xdr:colOff>
      <xdr:row>98</xdr:row>
      <xdr:rowOff>136203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24802"/>
          <a:ext cx="889000" cy="11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100271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2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170717</xdr:rowOff>
    </xdr:from>
    <xdr:to>
      <xdr:col>24</xdr:col>
      <xdr:colOff>114300</xdr:colOff>
      <xdr:row>98</xdr:row>
      <xdr:rowOff>100867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8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149144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19314</xdr:rowOff>
    </xdr:from>
    <xdr:to>
      <xdr:col>20</xdr:col>
      <xdr:colOff>38100</xdr:colOff>
      <xdr:row>98</xdr:row>
      <xdr:rowOff>120914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112041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22423</xdr:rowOff>
    </xdr:from>
    <xdr:to>
      <xdr:col>15</xdr:col>
      <xdr:colOff>101600</xdr:colOff>
      <xdr:row>98</xdr:row>
      <xdr:rowOff>124023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115150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143352</xdr:rowOff>
    </xdr:from>
    <xdr:to>
      <xdr:col>10</xdr:col>
      <xdr:colOff>165100</xdr:colOff>
      <xdr:row>98</xdr:row>
      <xdr:rowOff>73502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7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64629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66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85403</xdr:rowOff>
    </xdr:from>
    <xdr:to>
      <xdr:col>6</xdr:col>
      <xdr:colOff>38100</xdr:colOff>
      <xdr:row>99</xdr:row>
      <xdr:rowOff>15553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8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6680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114138</xdr:rowOff>
    </xdr:from>
    <xdr:to>
      <xdr:col>55</xdr:col>
      <xdr:colOff>0</xdr:colOff>
      <xdr:row>36</xdr:row>
      <xdr:rowOff>148826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6286338"/>
          <a:ext cx="838200" cy="3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46928</xdr:rowOff>
    </xdr:from>
    <xdr:ext cx="534377"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047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148826</xdr:rowOff>
    </xdr:from>
    <xdr:to>
      <xdr:col>50</xdr:col>
      <xdr:colOff>114300</xdr:colOff>
      <xdr:row>36</xdr:row>
      <xdr:rowOff>164142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32102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105177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164142</xdr:rowOff>
    </xdr:from>
    <xdr:to>
      <xdr:col>45</xdr:col>
      <xdr:colOff>177800</xdr:colOff>
      <xdr:row>36</xdr:row>
      <xdr:rowOff>169688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36342"/>
          <a:ext cx="889000" cy="5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14560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169688</xdr:rowOff>
    </xdr:from>
    <xdr:to>
      <xdr:col>41</xdr:col>
      <xdr:colOff>50800</xdr:colOff>
      <xdr:row>37</xdr:row>
      <xdr:rowOff>1169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341888"/>
          <a:ext cx="889000" cy="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26337</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0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47524</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04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63338</xdr:rowOff>
    </xdr:from>
    <xdr:to>
      <xdr:col>55</xdr:col>
      <xdr:colOff>50800</xdr:colOff>
      <xdr:row>36</xdr:row>
      <xdr:rowOff>164938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2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41765</xdr:rowOff>
    </xdr:from>
    <xdr:ext cx="534377"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21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98026</xdr:rowOff>
    </xdr:from>
    <xdr:to>
      <xdr:col>50</xdr:col>
      <xdr:colOff>165100</xdr:colOff>
      <xdr:row>37</xdr:row>
      <xdr:rowOff>28176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2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19303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3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113342</xdr:rowOff>
    </xdr:from>
    <xdr:to>
      <xdr:col>46</xdr:col>
      <xdr:colOff>38100</xdr:colOff>
      <xdr:row>37</xdr:row>
      <xdr:rowOff>43492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28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34619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37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118888</xdr:rowOff>
    </xdr:from>
    <xdr:to>
      <xdr:col>41</xdr:col>
      <xdr:colOff>101600</xdr:colOff>
      <xdr:row>37</xdr:row>
      <xdr:rowOff>49038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2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40165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121819</xdr:rowOff>
    </xdr:from>
    <xdr:to>
      <xdr:col>36</xdr:col>
      <xdr:colOff>165100</xdr:colOff>
      <xdr:row>37</xdr:row>
      <xdr:rowOff>51969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29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43096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3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73364</xdr:rowOff>
    </xdr:from>
    <xdr:to>
      <xdr:col>55</xdr:col>
      <xdr:colOff>0</xdr:colOff>
      <xdr:row>58</xdr:row>
      <xdr:rowOff>42735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46014"/>
          <a:ext cx="838200" cy="1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42804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44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73364</xdr:rowOff>
    </xdr:from>
    <xdr:to>
      <xdr:col>50</xdr:col>
      <xdr:colOff>114300</xdr:colOff>
      <xdr:row>58</xdr:row>
      <xdr:rowOff>47921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46014"/>
          <a:ext cx="889000" cy="1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87157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158312</xdr:rowOff>
    </xdr:from>
    <xdr:to>
      <xdr:col>45</xdr:col>
      <xdr:colOff>177800</xdr:colOff>
      <xdr:row>58</xdr:row>
      <xdr:rowOff>47921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59512"/>
          <a:ext cx="889000" cy="23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77872</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5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58837</xdr:rowOff>
    </xdr:from>
    <xdr:to>
      <xdr:col>41</xdr:col>
      <xdr:colOff>50800</xdr:colOff>
      <xdr:row>56</xdr:row>
      <xdr:rowOff>158312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660037"/>
          <a:ext cx="889000" cy="9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16058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44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163385</xdr:rowOff>
    </xdr:from>
    <xdr:to>
      <xdr:col>55</xdr:col>
      <xdr:colOff>50800</xdr:colOff>
      <xdr:row>58</xdr:row>
      <xdr:rowOff>93535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78312</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22564</xdr:rowOff>
    </xdr:from>
    <xdr:to>
      <xdr:col>50</xdr:col>
      <xdr:colOff>165100</xdr:colOff>
      <xdr:row>57</xdr:row>
      <xdr:rowOff>124164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9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115291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168571</xdr:rowOff>
    </xdr:from>
    <xdr:to>
      <xdr:col>46</xdr:col>
      <xdr:colOff>38100</xdr:colOff>
      <xdr:row>58</xdr:row>
      <xdr:rowOff>98721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4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89848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1003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107512</xdr:rowOff>
    </xdr:from>
    <xdr:to>
      <xdr:col>41</xdr:col>
      <xdr:colOff>101600</xdr:colOff>
      <xdr:row>57</xdr:row>
      <xdr:rowOff>37662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0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28789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80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8037</xdr:rowOff>
    </xdr:from>
    <xdr:to>
      <xdr:col>36</xdr:col>
      <xdr:colOff>165100</xdr:colOff>
      <xdr:row>56</xdr:row>
      <xdr:rowOff>109637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0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126164</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38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145461</xdr:rowOff>
    </xdr:from>
    <xdr:to>
      <xdr:col>55</xdr:col>
      <xdr:colOff>0</xdr:colOff>
      <xdr:row>78</xdr:row>
      <xdr:rowOff>157207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518561"/>
          <a:ext cx="838200" cy="1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65592</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26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145461</xdr:rowOff>
    </xdr:from>
    <xdr:to>
      <xdr:col>50</xdr:col>
      <xdr:colOff>114300</xdr:colOff>
      <xdr:row>78</xdr:row>
      <xdr:rowOff>168980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3518561"/>
          <a:ext cx="889000" cy="2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109137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1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152811</xdr:rowOff>
    </xdr:from>
    <xdr:to>
      <xdr:col>45</xdr:col>
      <xdr:colOff>177800</xdr:colOff>
      <xdr:row>78</xdr:row>
      <xdr:rowOff>168980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354461"/>
          <a:ext cx="889000" cy="18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91558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1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142512</xdr:rowOff>
    </xdr:from>
    <xdr:to>
      <xdr:col>41</xdr:col>
      <xdr:colOff>50800</xdr:colOff>
      <xdr:row>77</xdr:row>
      <xdr:rowOff>152811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44162"/>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106407</xdr:rowOff>
    </xdr:from>
    <xdr:to>
      <xdr:col>55</xdr:col>
      <xdr:colOff>50800</xdr:colOff>
      <xdr:row>79</xdr:row>
      <xdr:rowOff>36557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21334</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94661</xdr:rowOff>
    </xdr:from>
    <xdr:to>
      <xdr:col>50</xdr:col>
      <xdr:colOff>165100</xdr:colOff>
      <xdr:row>79</xdr:row>
      <xdr:rowOff>24811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46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15938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56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118180</xdr:rowOff>
    </xdr:from>
    <xdr:to>
      <xdr:col>46</xdr:col>
      <xdr:colOff>38100</xdr:colOff>
      <xdr:row>79</xdr:row>
      <xdr:rowOff>48330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4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39457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58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102011</xdr:rowOff>
    </xdr:from>
    <xdr:to>
      <xdr:col>41</xdr:col>
      <xdr:colOff>101600</xdr:colOff>
      <xdr:row>78</xdr:row>
      <xdr:rowOff>32161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48688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91712</xdr:rowOff>
    </xdr:from>
    <xdr:to>
      <xdr:col>36</xdr:col>
      <xdr:colOff>165100</xdr:colOff>
      <xdr:row>78</xdr:row>
      <xdr:rowOff>21862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38389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6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36779</xdr:rowOff>
    </xdr:from>
    <xdr:to>
      <xdr:col>55</xdr:col>
      <xdr:colOff>0</xdr:colOff>
      <xdr:row>98</xdr:row>
      <xdr:rowOff>42621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9639300" y="16324529"/>
          <a:ext cx="838200" cy="5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24159</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311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36779</xdr:rowOff>
    </xdr:from>
    <xdr:to>
      <xdr:col>50</xdr:col>
      <xdr:colOff>114300</xdr:colOff>
      <xdr:row>97</xdr:row>
      <xdr:rowOff>115660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8750300" y="16324529"/>
          <a:ext cx="889000" cy="4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145687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74409</xdr:rowOff>
    </xdr:from>
    <xdr:to>
      <xdr:col>45</xdr:col>
      <xdr:colOff>177800</xdr:colOff>
      <xdr:row>97</xdr:row>
      <xdr:rowOff>115660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533609"/>
          <a:ext cx="889000" cy="21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152531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2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21095</xdr:rowOff>
    </xdr:from>
    <xdr:to>
      <xdr:col>41</xdr:col>
      <xdr:colOff>50800</xdr:colOff>
      <xdr:row>96</xdr:row>
      <xdr:rowOff>74409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308845"/>
          <a:ext cx="889000" cy="2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58450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68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163271</xdr:rowOff>
    </xdr:from>
    <xdr:to>
      <xdr:col>55</xdr:col>
      <xdr:colOff>50800</xdr:colOff>
      <xdr:row>98</xdr:row>
      <xdr:rowOff>93421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7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78198</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70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157429</xdr:rowOff>
    </xdr:from>
    <xdr:to>
      <xdr:col>50</xdr:col>
      <xdr:colOff>165100</xdr:colOff>
      <xdr:row>95</xdr:row>
      <xdr:rowOff>87579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2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104106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64860</xdr:rowOff>
    </xdr:from>
    <xdr:to>
      <xdr:col>46</xdr:col>
      <xdr:colOff>38100</xdr:colOff>
      <xdr:row>97</xdr:row>
      <xdr:rowOff>166460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157587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78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23609</xdr:rowOff>
    </xdr:from>
    <xdr:to>
      <xdr:col>41</xdr:col>
      <xdr:colOff>101600</xdr:colOff>
      <xdr:row>96</xdr:row>
      <xdr:rowOff>125209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4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141736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25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141745</xdr:rowOff>
    </xdr:from>
    <xdr:to>
      <xdr:col>36</xdr:col>
      <xdr:colOff>165100</xdr:colOff>
      <xdr:row>95</xdr:row>
      <xdr:rowOff>71895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2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88422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03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35992</xdr:rowOff>
    </xdr:from>
    <xdr:to>
      <xdr:col>85</xdr:col>
      <xdr:colOff>127000</xdr:colOff>
      <xdr:row>39</xdr:row>
      <xdr:rowOff>35973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379642"/>
          <a:ext cx="838200" cy="3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35973</xdr:rowOff>
    </xdr:from>
    <xdr:to>
      <xdr:col>81</xdr:col>
      <xdr:colOff>50800</xdr:colOff>
      <xdr:row>39</xdr:row>
      <xdr:rowOff>40716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22523"/>
          <a:ext cx="889000" cy="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138676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31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167113</xdr:rowOff>
    </xdr:from>
    <xdr:to>
      <xdr:col>76</xdr:col>
      <xdr:colOff>114300</xdr:colOff>
      <xdr:row>39</xdr:row>
      <xdr:rowOff>40716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82213"/>
          <a:ext cx="889000" cy="4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166584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62090</xdr:rowOff>
    </xdr:from>
    <xdr:to>
      <xdr:col>71</xdr:col>
      <xdr:colOff>177800</xdr:colOff>
      <xdr:row>38</xdr:row>
      <xdr:rowOff>167113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577190"/>
          <a:ext cx="889000" cy="1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144200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156642</xdr:rowOff>
    </xdr:from>
    <xdr:to>
      <xdr:col>85</xdr:col>
      <xdr:colOff>177800</xdr:colOff>
      <xdr:row>37</xdr:row>
      <xdr:rowOff>86792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3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8069</xdr:rowOff>
    </xdr:from>
    <xdr:ext cx="534377"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18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156623</xdr:rowOff>
    </xdr:from>
    <xdr:to>
      <xdr:col>81</xdr:col>
      <xdr:colOff>101600</xdr:colOff>
      <xdr:row>39</xdr:row>
      <xdr:rowOff>86773</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77900</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2017" y="6764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161366</xdr:rowOff>
    </xdr:from>
    <xdr:to>
      <xdr:col>76</xdr:col>
      <xdr:colOff>165100</xdr:colOff>
      <xdr:row>39</xdr:row>
      <xdr:rowOff>91516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82643</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69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116313</xdr:rowOff>
    </xdr:from>
    <xdr:to>
      <xdr:col>72</xdr:col>
      <xdr:colOff>38100</xdr:colOff>
      <xdr:row>39</xdr:row>
      <xdr:rowOff>46463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3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37590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68428" y="672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11290</xdr:rowOff>
    </xdr:from>
    <xdr:to>
      <xdr:col>67</xdr:col>
      <xdr:colOff>101600</xdr:colOff>
      <xdr:row>38</xdr:row>
      <xdr:rowOff>112890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5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129417</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0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165875</xdr:rowOff>
    </xdr:from>
    <xdr:to>
      <xdr:col>85</xdr:col>
      <xdr:colOff>127000</xdr:colOff>
      <xdr:row>78</xdr:row>
      <xdr:rowOff>8928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67525"/>
          <a:ext cx="8382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37597</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067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165875</xdr:rowOff>
    </xdr:from>
    <xdr:to>
      <xdr:col>81</xdr:col>
      <xdr:colOff>50800</xdr:colOff>
      <xdr:row>78</xdr:row>
      <xdr:rowOff>22834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67525"/>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129315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98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22834</xdr:rowOff>
    </xdr:from>
    <xdr:to>
      <xdr:col>76</xdr:col>
      <xdr:colOff>114300</xdr:colOff>
      <xdr:row>78</xdr:row>
      <xdr:rowOff>65748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95934"/>
          <a:ext cx="889000" cy="4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141177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99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38278</xdr:rowOff>
    </xdr:from>
    <xdr:to>
      <xdr:col>71</xdr:col>
      <xdr:colOff>177800</xdr:colOff>
      <xdr:row>78</xdr:row>
      <xdr:rowOff>65748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411378"/>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141507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00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129578</xdr:rowOff>
    </xdr:from>
    <xdr:to>
      <xdr:col>85</xdr:col>
      <xdr:colOff>177800</xdr:colOff>
      <xdr:row>78</xdr:row>
      <xdr:rowOff>59728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108005</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115075</xdr:rowOff>
    </xdr:from>
    <xdr:to>
      <xdr:col>81</xdr:col>
      <xdr:colOff>101600</xdr:colOff>
      <xdr:row>78</xdr:row>
      <xdr:rowOff>45225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36352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143484</xdr:rowOff>
    </xdr:from>
    <xdr:to>
      <xdr:col>76</xdr:col>
      <xdr:colOff>165100</xdr:colOff>
      <xdr:row>78</xdr:row>
      <xdr:rowOff>73634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64761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3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14948</xdr:rowOff>
    </xdr:from>
    <xdr:to>
      <xdr:col>72</xdr:col>
      <xdr:colOff>38100</xdr:colOff>
      <xdr:row>78</xdr:row>
      <xdr:rowOff>116548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107675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8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158928</xdr:rowOff>
    </xdr:from>
    <xdr:to>
      <xdr:col>67</xdr:col>
      <xdr:colOff>101600</xdr:colOff>
      <xdr:row>78</xdr:row>
      <xdr:rowOff>89078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80205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4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171410</xdr:rowOff>
    </xdr:from>
    <xdr:to>
      <xdr:col>85</xdr:col>
      <xdr:colOff>126364</xdr:colOff>
      <xdr:row>99</xdr:row>
      <xdr:rowOff>46954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430460"/>
          <a:ext cx="1269" cy="1590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50781</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2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46954</xdr:rowOff>
    </xdr:from>
    <xdr:to>
      <xdr:col>86</xdr:col>
      <xdr:colOff>25400</xdr:colOff>
      <xdr:row>99</xdr:row>
      <xdr:rowOff>46954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2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118087</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2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171410</xdr:rowOff>
    </xdr:from>
    <xdr:to>
      <xdr:col>86</xdr:col>
      <xdr:colOff>25400</xdr:colOff>
      <xdr:row>89</xdr:row>
      <xdr:rowOff>171410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430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78338</xdr:rowOff>
    </xdr:from>
    <xdr:to>
      <xdr:col>85</xdr:col>
      <xdr:colOff>127000</xdr:colOff>
      <xdr:row>97</xdr:row>
      <xdr:rowOff>115926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708988"/>
          <a:ext cx="8382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85684</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3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62807</xdr:rowOff>
    </xdr:from>
    <xdr:to>
      <xdr:col>85</xdr:col>
      <xdr:colOff>177800</xdr:colOff>
      <xdr:row>96</xdr:row>
      <xdr:rowOff>164407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78338</xdr:rowOff>
    </xdr:from>
    <xdr:to>
      <xdr:col>81</xdr:col>
      <xdr:colOff>50800</xdr:colOff>
      <xdr:row>98</xdr:row>
      <xdr:rowOff>43917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708988"/>
          <a:ext cx="889000" cy="13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85111</xdr:rowOff>
    </xdr:from>
    <xdr:to>
      <xdr:col>81</xdr:col>
      <xdr:colOff>101600</xdr:colOff>
      <xdr:row>96</xdr:row>
      <xdr:rowOff>15261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37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31788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1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43917</xdr:rowOff>
    </xdr:from>
    <xdr:to>
      <xdr:col>76</xdr:col>
      <xdr:colOff>114300</xdr:colOff>
      <xdr:row>98</xdr:row>
      <xdr:rowOff>148126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6846017"/>
          <a:ext cx="8890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24043</xdr:rowOff>
    </xdr:from>
    <xdr:to>
      <xdr:col>76</xdr:col>
      <xdr:colOff>165100</xdr:colOff>
      <xdr:row>95</xdr:row>
      <xdr:rowOff>125643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142170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0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115729</xdr:rowOff>
    </xdr:from>
    <xdr:to>
      <xdr:col>71</xdr:col>
      <xdr:colOff>177800</xdr:colOff>
      <xdr:row>98</xdr:row>
      <xdr:rowOff>148126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6574929"/>
          <a:ext cx="889000" cy="37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157611</xdr:rowOff>
    </xdr:from>
    <xdr:to>
      <xdr:col>72</xdr:col>
      <xdr:colOff>38100</xdr:colOff>
      <xdr:row>92</xdr:row>
      <xdr:rowOff>87761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57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104288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5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72670</xdr:rowOff>
    </xdr:from>
    <xdr:to>
      <xdr:col>67</xdr:col>
      <xdr:colOff>101600</xdr:colOff>
      <xdr:row>96</xdr:row>
      <xdr:rowOff>2820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36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19347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13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65126</xdr:rowOff>
    </xdr:from>
    <xdr:to>
      <xdr:col>85</xdr:col>
      <xdr:colOff>177800</xdr:colOff>
      <xdr:row>97</xdr:row>
      <xdr:rowOff>166726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69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43553</xdr:rowOff>
    </xdr:from>
    <xdr:ext cx="469744"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7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27538</xdr:rowOff>
    </xdr:from>
    <xdr:to>
      <xdr:col>81</xdr:col>
      <xdr:colOff>101600</xdr:colOff>
      <xdr:row>97</xdr:row>
      <xdr:rowOff>129138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5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120265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75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164567</xdr:rowOff>
    </xdr:from>
    <xdr:to>
      <xdr:col>76</xdr:col>
      <xdr:colOff>165100</xdr:colOff>
      <xdr:row>98</xdr:row>
      <xdr:rowOff>94717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9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85844</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428" y="1688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97326</xdr:rowOff>
    </xdr:from>
    <xdr:to>
      <xdr:col>72</xdr:col>
      <xdr:colOff>38100</xdr:colOff>
      <xdr:row>99</xdr:row>
      <xdr:rowOff>27476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89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18603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68428" y="1699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64929</xdr:rowOff>
    </xdr:from>
    <xdr:to>
      <xdr:col>67</xdr:col>
      <xdr:colOff>101600</xdr:colOff>
      <xdr:row>96</xdr:row>
      <xdr:rowOff>166529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5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157656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6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37973</xdr:rowOff>
    </xdr:from>
    <xdr:to>
      <xdr:col>116</xdr:col>
      <xdr:colOff>63500</xdr:colOff>
      <xdr:row>39</xdr:row>
      <xdr:rowOff>39268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24523"/>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37973</xdr:rowOff>
    </xdr:from>
    <xdr:to>
      <xdr:col>111</xdr:col>
      <xdr:colOff>177800</xdr:colOff>
      <xdr:row>39</xdr:row>
      <xdr:rowOff>38126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724523"/>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38126</xdr:rowOff>
    </xdr:from>
    <xdr:to>
      <xdr:col>107</xdr:col>
      <xdr:colOff>50800</xdr:colOff>
      <xdr:row>39</xdr:row>
      <xdr:rowOff>38202</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724676"/>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38202</xdr:rowOff>
    </xdr:from>
    <xdr:to>
      <xdr:col>102</xdr:col>
      <xdr:colOff>114300</xdr:colOff>
      <xdr:row>39</xdr:row>
      <xdr:rowOff>38278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72475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159918</xdr:rowOff>
    </xdr:from>
    <xdr:to>
      <xdr:col>116</xdr:col>
      <xdr:colOff>114300</xdr:colOff>
      <xdr:row>39</xdr:row>
      <xdr:rowOff>90068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74845</xdr:rowOff>
    </xdr:from>
    <xdr:ext cx="313932"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89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158623</xdr:rowOff>
    </xdr:from>
    <xdr:to>
      <xdr:col>112</xdr:col>
      <xdr:colOff>38100</xdr:colOff>
      <xdr:row>39</xdr:row>
      <xdr:rowOff>88773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79900</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66333" y="6766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158776</xdr:rowOff>
    </xdr:from>
    <xdr:to>
      <xdr:col>107</xdr:col>
      <xdr:colOff>101600</xdr:colOff>
      <xdr:row>39</xdr:row>
      <xdr:rowOff>88926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80053</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77333" y="676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158852</xdr:rowOff>
    </xdr:from>
    <xdr:to>
      <xdr:col>102</xdr:col>
      <xdr:colOff>165100</xdr:colOff>
      <xdr:row>39</xdr:row>
      <xdr:rowOff>89002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80129</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88333" y="6766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158928</xdr:rowOff>
    </xdr:from>
    <xdr:to>
      <xdr:col>98</xdr:col>
      <xdr:colOff>38100</xdr:colOff>
      <xdr:row>39</xdr:row>
      <xdr:rowOff>89078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7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80205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99333" y="6766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160600</xdr:rowOff>
    </xdr:from>
    <xdr:to>
      <xdr:col>116</xdr:col>
      <xdr:colOff>63500</xdr:colOff>
      <xdr:row>58</xdr:row>
      <xdr:rowOff>166805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104700"/>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139047</xdr:rowOff>
    </xdr:from>
    <xdr:to>
      <xdr:col>111</xdr:col>
      <xdr:colOff>177800</xdr:colOff>
      <xdr:row>58</xdr:row>
      <xdr:rowOff>166805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14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159348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8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139047</xdr:rowOff>
    </xdr:from>
    <xdr:to>
      <xdr:col>107</xdr:col>
      <xdr:colOff>50800</xdr:colOff>
      <xdr:row>58</xdr:row>
      <xdr:rowOff>160710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83147"/>
          <a:ext cx="889000" cy="2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61376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66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160710</xdr:rowOff>
    </xdr:from>
    <xdr:to>
      <xdr:col>102</xdr:col>
      <xdr:colOff>114300</xdr:colOff>
      <xdr:row>59</xdr:row>
      <xdr:rowOff>23223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10104810"/>
          <a:ext cx="889000" cy="3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416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0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114716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109800</xdr:rowOff>
    </xdr:from>
    <xdr:to>
      <xdr:col>116</xdr:col>
      <xdr:colOff>114300</xdr:colOff>
      <xdr:row>59</xdr:row>
      <xdr:rowOff>39950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24727</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6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116005</xdr:rowOff>
    </xdr:from>
    <xdr:to>
      <xdr:col>112</xdr:col>
      <xdr:colOff>38100</xdr:colOff>
      <xdr:row>59</xdr:row>
      <xdr:rowOff>46155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37282</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152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88247</xdr:rowOff>
    </xdr:from>
    <xdr:to>
      <xdr:col>107</xdr:col>
      <xdr:colOff>101600</xdr:colOff>
      <xdr:row>59</xdr:row>
      <xdr:rowOff>18397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9524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12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109910</xdr:rowOff>
    </xdr:from>
    <xdr:to>
      <xdr:col>102</xdr:col>
      <xdr:colOff>165100</xdr:colOff>
      <xdr:row>59</xdr:row>
      <xdr:rowOff>40060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31187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14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143873</xdr:rowOff>
    </xdr:from>
    <xdr:to>
      <xdr:col>98</xdr:col>
      <xdr:colOff>38100</xdr:colOff>
      <xdr:row>59</xdr:row>
      <xdr:rowOff>74023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65150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67017" y="10180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57633</xdr:rowOff>
    </xdr:from>
    <xdr:to>
      <xdr:col>116</xdr:col>
      <xdr:colOff>63500</xdr:colOff>
      <xdr:row>75</xdr:row>
      <xdr:rowOff>144291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44933"/>
          <a:ext cx="838200" cy="2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144291</xdr:rowOff>
    </xdr:from>
    <xdr:to>
      <xdr:col>111</xdr:col>
      <xdr:colOff>177800</xdr:colOff>
      <xdr:row>75</xdr:row>
      <xdr:rowOff>160637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003041"/>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93451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153415</xdr:rowOff>
    </xdr:from>
    <xdr:to>
      <xdr:col>107</xdr:col>
      <xdr:colOff>50800</xdr:colOff>
      <xdr:row>75</xdr:row>
      <xdr:rowOff>160637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12165"/>
          <a:ext cx="889000" cy="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153415</xdr:rowOff>
    </xdr:from>
    <xdr:to>
      <xdr:col>102</xdr:col>
      <xdr:colOff>114300</xdr:colOff>
      <xdr:row>75</xdr:row>
      <xdr:rowOff>169608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12165"/>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46379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65047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6833</xdr:rowOff>
    </xdr:from>
    <xdr:to>
      <xdr:col>116</xdr:col>
      <xdr:colOff>114300</xdr:colOff>
      <xdr:row>74</xdr:row>
      <xdr:rowOff>108433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29710</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4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93491</xdr:rowOff>
    </xdr:from>
    <xdr:to>
      <xdr:col>112</xdr:col>
      <xdr:colOff>38100</xdr:colOff>
      <xdr:row>76</xdr:row>
      <xdr:rowOff>23642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5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14767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0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109836</xdr:rowOff>
    </xdr:from>
    <xdr:to>
      <xdr:col>107</xdr:col>
      <xdr:colOff>101600</xdr:colOff>
      <xdr:row>76</xdr:row>
      <xdr:rowOff>39985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6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31114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102616</xdr:rowOff>
    </xdr:from>
    <xdr:to>
      <xdr:col>102</xdr:col>
      <xdr:colOff>165100</xdr:colOff>
      <xdr:row>76</xdr:row>
      <xdr:rowOff>32767</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6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23892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5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118808</xdr:rowOff>
    </xdr:from>
    <xdr:to>
      <xdr:col>98</xdr:col>
      <xdr:colOff>38100</xdr:colOff>
      <xdr:row>76</xdr:row>
      <xdr:rowOff>48958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7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40085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災害復旧費については東日本台風により増加となり、また、物件費についても復興事業にかかる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道路等堆積物撤去事業等により増加となった。</a:t>
          </a:r>
          <a:endParaRPr lang="ja-JP" altLang="ja-JP">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復興事業にかかる複合施設整備の事業進捗により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、類似団体を下回る数値となっている。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今後は、災害復旧費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の継続に伴う増加とともに、</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普通建設事業費において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復興事業による増加が見込まれるものの、人件費や物件費等の経常的な経費については抑制を図ることで、経常経費の大幅な増額はないものと想定しており、計画的な財政運営に努める。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17,365
17,182
60.40
9,509,997
8,306,164
542,228
4,495,763
7,869,840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103.7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62738</xdr:rowOff>
    </xdr:from>
    <xdr:to>
      <xdr:col>24</xdr:col>
      <xdr:colOff>63500</xdr:colOff>
      <xdr:row>35</xdr:row>
      <xdr:rowOff>85979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63488"/>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62738</xdr:rowOff>
    </xdr:from>
    <xdr:to>
      <xdr:col>19</xdr:col>
      <xdr:colOff>177800</xdr:colOff>
      <xdr:row>35</xdr:row>
      <xdr:rowOff>78740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634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78740</xdr:rowOff>
    </xdr:from>
    <xdr:to>
      <xdr:col>15</xdr:col>
      <xdr:colOff>50800</xdr:colOff>
      <xdr:row>35</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79490"/>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63119</xdr:rowOff>
    </xdr:from>
    <xdr:to>
      <xdr:col>10</xdr:col>
      <xdr:colOff>114300</xdr:colOff>
      <xdr:row>35</xdr:row>
      <xdr:rowOff>129794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20969"/>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148734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35179</xdr:rowOff>
    </xdr:from>
    <xdr:to>
      <xdr:col>24</xdr:col>
      <xdr:colOff>114300</xdr:colOff>
      <xdr:row>35</xdr:row>
      <xdr:rowOff>136779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13606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11938</xdr:rowOff>
    </xdr:from>
    <xdr:to>
      <xdr:col>20</xdr:col>
      <xdr:colOff>38100</xdr:colOff>
      <xdr:row>35</xdr:row>
      <xdr:rowOff>113538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104665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27940</xdr:rowOff>
    </xdr:from>
    <xdr:to>
      <xdr:col>15</xdr:col>
      <xdr:colOff>101600</xdr:colOff>
      <xdr:row>35</xdr:row>
      <xdr:rowOff>129540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120667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78994</xdr:rowOff>
    </xdr:from>
    <xdr:to>
      <xdr:col>10</xdr:col>
      <xdr:colOff>165100</xdr:colOff>
      <xdr:row>36</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xdr:rowOff>
    </xdr:from>
    <xdr:to>
      <xdr:col>6</xdr:col>
      <xdr:colOff>38100</xdr:colOff>
      <xdr:row>33</xdr:row>
      <xdr:rowOff>113919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7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130446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4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156950</xdr:rowOff>
    </xdr:from>
    <xdr:to>
      <xdr:col>24</xdr:col>
      <xdr:colOff>63500</xdr:colOff>
      <xdr:row>57</xdr:row>
      <xdr:rowOff>39336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58150"/>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64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39336</xdr:rowOff>
    </xdr:from>
    <xdr:to>
      <xdr:col>19</xdr:col>
      <xdr:colOff>177800</xdr:colOff>
      <xdr:row>57</xdr:row>
      <xdr:rowOff>79523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11986"/>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81997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42765</xdr:rowOff>
    </xdr:from>
    <xdr:to>
      <xdr:col>15</xdr:col>
      <xdr:colOff>50800</xdr:colOff>
      <xdr:row>57</xdr:row>
      <xdr:rowOff>79523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15415"/>
          <a:ext cx="889000" cy="3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127726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124420</xdr:rowOff>
    </xdr:from>
    <xdr:to>
      <xdr:col>10</xdr:col>
      <xdr:colOff>114300</xdr:colOff>
      <xdr:row>57</xdr:row>
      <xdr:rowOff>42765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25620"/>
          <a:ext cx="889000" cy="8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57760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1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18999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106150</xdr:rowOff>
    </xdr:from>
    <xdr:to>
      <xdr:col>24</xdr:col>
      <xdr:colOff>114300</xdr:colOff>
      <xdr:row>57</xdr:row>
      <xdr:rowOff>36300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21077</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2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159986</xdr:rowOff>
    </xdr:from>
    <xdr:to>
      <xdr:col>20</xdr:col>
      <xdr:colOff>38100</xdr:colOff>
      <xdr:row>57</xdr:row>
      <xdr:rowOff>90136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81263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28723</xdr:rowOff>
    </xdr:from>
    <xdr:to>
      <xdr:col>15</xdr:col>
      <xdr:colOff>101600</xdr:colOff>
      <xdr:row>57</xdr:row>
      <xdr:rowOff>130323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121450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163415</xdr:rowOff>
    </xdr:from>
    <xdr:to>
      <xdr:col>10</xdr:col>
      <xdr:colOff>165100</xdr:colOff>
      <xdr:row>57</xdr:row>
      <xdr:rowOff>93565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73620</xdr:rowOff>
    </xdr:from>
    <xdr:to>
      <xdr:col>6</xdr:col>
      <xdr:colOff>38100</xdr:colOff>
      <xdr:row>57</xdr:row>
      <xdr:rowOff>3770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166347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128042</xdr:rowOff>
    </xdr:from>
    <xdr:to>
      <xdr:col>24</xdr:col>
      <xdr:colOff>63500</xdr:colOff>
      <xdr:row>78</xdr:row>
      <xdr:rowOff>727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329692"/>
          <a:ext cx="838200" cy="4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69257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56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727</xdr:rowOff>
    </xdr:from>
    <xdr:to>
      <xdr:col>19</xdr:col>
      <xdr:colOff>177800</xdr:colOff>
      <xdr:row>78</xdr:row>
      <xdr:rowOff>86534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73827"/>
          <a:ext cx="889000" cy="8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109758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9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6279</xdr:rowOff>
    </xdr:from>
    <xdr:to>
      <xdr:col>15</xdr:col>
      <xdr:colOff>50800</xdr:colOff>
      <xdr:row>78</xdr:row>
      <xdr:rowOff>86534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79379"/>
          <a:ext cx="889000" cy="8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108321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88902</xdr:rowOff>
    </xdr:from>
    <xdr:to>
      <xdr:col>10</xdr:col>
      <xdr:colOff>114300</xdr:colOff>
      <xdr:row>78</xdr:row>
      <xdr:rowOff>6279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76202"/>
          <a:ext cx="889000" cy="60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45929</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33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77242</xdr:rowOff>
    </xdr:from>
    <xdr:to>
      <xdr:col>24</xdr:col>
      <xdr:colOff>114300</xdr:colOff>
      <xdr:row>78</xdr:row>
      <xdr:rowOff>7392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7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55669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121377</xdr:rowOff>
    </xdr:from>
    <xdr:to>
      <xdr:col>20</xdr:col>
      <xdr:colOff>38100</xdr:colOff>
      <xdr:row>78</xdr:row>
      <xdr:rowOff>51527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42654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35734</xdr:rowOff>
    </xdr:from>
    <xdr:to>
      <xdr:col>15</xdr:col>
      <xdr:colOff>101600</xdr:colOff>
      <xdr:row>78</xdr:row>
      <xdr:rowOff>137334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128461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126929</xdr:rowOff>
    </xdr:from>
    <xdr:to>
      <xdr:col>10</xdr:col>
      <xdr:colOff>165100</xdr:colOff>
      <xdr:row>78</xdr:row>
      <xdr:rowOff>57079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2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48206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21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38102</xdr:rowOff>
    </xdr:from>
    <xdr:to>
      <xdr:col>6</xdr:col>
      <xdr:colOff>38100</xdr:colOff>
      <xdr:row>74</xdr:row>
      <xdr:rowOff>139702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2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156229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00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54138</xdr:rowOff>
    </xdr:from>
    <xdr:to>
      <xdr:col>24</xdr:col>
      <xdr:colOff>63500</xdr:colOff>
      <xdr:row>98</xdr:row>
      <xdr:rowOff>91204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856238"/>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92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49158</xdr:rowOff>
    </xdr:from>
    <xdr:to>
      <xdr:col>19</xdr:col>
      <xdr:colOff>177800</xdr:colOff>
      <xdr:row>98</xdr:row>
      <xdr:rowOff>91204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51258"/>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156556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34658</xdr:rowOff>
    </xdr:from>
    <xdr:to>
      <xdr:col>15</xdr:col>
      <xdr:colOff>50800</xdr:colOff>
      <xdr:row>98</xdr:row>
      <xdr:rowOff>49158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836758"/>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128193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34658</xdr:rowOff>
    </xdr:from>
    <xdr:to>
      <xdr:col>10</xdr:col>
      <xdr:colOff>114300</xdr:colOff>
      <xdr:row>98</xdr:row>
      <xdr:rowOff>66418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36758"/>
          <a:ext cx="8890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107732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77982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6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3338</xdr:rowOff>
    </xdr:from>
    <xdr:to>
      <xdr:col>24</xdr:col>
      <xdr:colOff>114300</xdr:colOff>
      <xdr:row>98</xdr:row>
      <xdr:rowOff>104938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153215</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40404</xdr:rowOff>
    </xdr:from>
    <xdr:to>
      <xdr:col>20</xdr:col>
      <xdr:colOff>38100</xdr:colOff>
      <xdr:row>98</xdr:row>
      <xdr:rowOff>142004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133131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169808</xdr:rowOff>
    </xdr:from>
    <xdr:to>
      <xdr:col>15</xdr:col>
      <xdr:colOff>101600</xdr:colOff>
      <xdr:row>98</xdr:row>
      <xdr:rowOff>99958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91085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155308</xdr:rowOff>
    </xdr:from>
    <xdr:to>
      <xdr:col>10</xdr:col>
      <xdr:colOff>165100</xdr:colOff>
      <xdr:row>98</xdr:row>
      <xdr:rowOff>85458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76585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7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15618</xdr:rowOff>
    </xdr:from>
    <xdr:to>
      <xdr:col>6</xdr:col>
      <xdr:colOff>38100</xdr:colOff>
      <xdr:row>98</xdr:row>
      <xdr:rowOff>117218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108345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74320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89270"/>
          <a:ext cx="1270" cy="1265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20997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74320</xdr:rowOff>
    </xdr:from>
    <xdr:to>
      <xdr:col>55</xdr:col>
      <xdr:colOff>88900</xdr:colOff>
      <xdr:row>31</xdr:row>
      <xdr:rowOff>74320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8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108153</xdr:rowOff>
    </xdr:from>
    <xdr:to>
      <xdr:col>55</xdr:col>
      <xdr:colOff>0</xdr:colOff>
      <xdr:row>38</xdr:row>
      <xdr:rowOff>108153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2325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114520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867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91643</xdr:rowOff>
    </xdr:from>
    <xdr:to>
      <xdr:col>55</xdr:col>
      <xdr:colOff>50800</xdr:colOff>
      <xdr:row>38</xdr:row>
      <xdr:rowOff>21793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107696</xdr:rowOff>
    </xdr:from>
    <xdr:to>
      <xdr:col>50</xdr:col>
      <xdr:colOff>114300</xdr:colOff>
      <xdr:row>38</xdr:row>
      <xdr:rowOff>108153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227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78384</xdr:rowOff>
    </xdr:from>
    <xdr:to>
      <xdr:col>50</xdr:col>
      <xdr:colOff>165100</xdr:colOff>
      <xdr:row>38</xdr:row>
      <xdr:rowOff>8534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25061</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107696</xdr:rowOff>
    </xdr:from>
    <xdr:to>
      <xdr:col>45</xdr:col>
      <xdr:colOff>177800</xdr:colOff>
      <xdr:row>38</xdr:row>
      <xdr:rowOff>108610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227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50038</xdr:rowOff>
    </xdr:from>
    <xdr:to>
      <xdr:col>46</xdr:col>
      <xdr:colOff>38100</xdr:colOff>
      <xdr:row>37</xdr:row>
      <xdr:rowOff>151638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168165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108610</xdr:rowOff>
    </xdr:from>
    <xdr:to>
      <xdr:col>41</xdr:col>
      <xdr:colOff>50800</xdr:colOff>
      <xdr:row>38</xdr:row>
      <xdr:rowOff>108610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52324</xdr:rowOff>
    </xdr:from>
    <xdr:to>
      <xdr:col>41</xdr:col>
      <xdr:colOff>101600</xdr:colOff>
      <xdr:row>37</xdr:row>
      <xdr:rowOff>153924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170451</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33122</xdr:rowOff>
    </xdr:from>
    <xdr:to>
      <xdr:col>36</xdr:col>
      <xdr:colOff>165100</xdr:colOff>
      <xdr:row>36</xdr:row>
      <xdr:rowOff>134722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151249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57353</xdr:rowOff>
    </xdr:from>
    <xdr:to>
      <xdr:col>55</xdr:col>
      <xdr:colOff>50800</xdr:colOff>
      <xdr:row>38</xdr:row>
      <xdr:rowOff>158953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143730</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87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57353</xdr:rowOff>
    </xdr:from>
    <xdr:to>
      <xdr:col>50</xdr:col>
      <xdr:colOff>165100</xdr:colOff>
      <xdr:row>38</xdr:row>
      <xdr:rowOff>158953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150080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6651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56896</xdr:rowOff>
    </xdr:from>
    <xdr:to>
      <xdr:col>46</xdr:col>
      <xdr:colOff>38100</xdr:colOff>
      <xdr:row>38</xdr:row>
      <xdr:rowOff>158496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149623</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57810</xdr:rowOff>
    </xdr:from>
    <xdr:to>
      <xdr:col>41</xdr:col>
      <xdr:colOff>101600</xdr:colOff>
      <xdr:row>38</xdr:row>
      <xdr:rowOff>159410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150537</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57810</xdr:rowOff>
    </xdr:from>
    <xdr:to>
      <xdr:col>36</xdr:col>
      <xdr:colOff>165100</xdr:colOff>
      <xdr:row>38</xdr:row>
      <xdr:rowOff>159410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150537</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84455</xdr:rowOff>
    </xdr:from>
    <xdr:to>
      <xdr:col>55</xdr:col>
      <xdr:colOff>0</xdr:colOff>
      <xdr:row>55</xdr:row>
      <xdr:rowOff>39630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342755"/>
          <a:ext cx="838200" cy="12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133623</xdr:rowOff>
    </xdr:from>
    <xdr:to>
      <xdr:col>50</xdr:col>
      <xdr:colOff>114300</xdr:colOff>
      <xdr:row>55</xdr:row>
      <xdr:rowOff>39630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391923"/>
          <a:ext cx="8890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133623</xdr:rowOff>
    </xdr:from>
    <xdr:to>
      <xdr:col>45</xdr:col>
      <xdr:colOff>177800</xdr:colOff>
      <xdr:row>55</xdr:row>
      <xdr:rowOff>19418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391923"/>
          <a:ext cx="889000" cy="5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160712</xdr:rowOff>
    </xdr:from>
    <xdr:to>
      <xdr:col>41</xdr:col>
      <xdr:colOff>50800</xdr:colOff>
      <xdr:row>55</xdr:row>
      <xdr:rowOff>19418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419012"/>
          <a:ext cx="889000" cy="3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33655</xdr:rowOff>
    </xdr:from>
    <xdr:to>
      <xdr:col>55</xdr:col>
      <xdr:colOff>50800</xdr:colOff>
      <xdr:row>54</xdr:row>
      <xdr:rowOff>135255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9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56532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4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160280</xdr:rowOff>
    </xdr:from>
    <xdr:to>
      <xdr:col>50</xdr:col>
      <xdr:colOff>165100</xdr:colOff>
      <xdr:row>55</xdr:row>
      <xdr:rowOff>90430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106957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1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82823</xdr:rowOff>
    </xdr:from>
    <xdr:to>
      <xdr:col>46</xdr:col>
      <xdr:colOff>38100</xdr:colOff>
      <xdr:row>55</xdr:row>
      <xdr:rowOff>12973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3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29500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11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140068</xdr:rowOff>
    </xdr:from>
    <xdr:to>
      <xdr:col>41</xdr:col>
      <xdr:colOff>101600</xdr:colOff>
      <xdr:row>55</xdr:row>
      <xdr:rowOff>70218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39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86745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17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109912</xdr:rowOff>
    </xdr:from>
    <xdr:to>
      <xdr:col>36</xdr:col>
      <xdr:colOff>165100</xdr:colOff>
      <xdr:row>55</xdr:row>
      <xdr:rowOff>40062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3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56589</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143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68814</xdr:rowOff>
    </xdr:from>
    <xdr:to>
      <xdr:col>55</xdr:col>
      <xdr:colOff>0</xdr:colOff>
      <xdr:row>78</xdr:row>
      <xdr:rowOff>108972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41914"/>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78612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08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103505</xdr:rowOff>
    </xdr:from>
    <xdr:to>
      <xdr:col>50</xdr:col>
      <xdr:colOff>114300</xdr:colOff>
      <xdr:row>78</xdr:row>
      <xdr:rowOff>108972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76605"/>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147762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68263</xdr:rowOff>
    </xdr:from>
    <xdr:to>
      <xdr:col>45</xdr:col>
      <xdr:colOff>177800</xdr:colOff>
      <xdr:row>78</xdr:row>
      <xdr:rowOff>103505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41363"/>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154334</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1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68263</xdr:rowOff>
    </xdr:from>
    <xdr:to>
      <xdr:col>41</xdr:col>
      <xdr:colOff>50800</xdr:colOff>
      <xdr:row>78</xdr:row>
      <xdr:rowOff>79063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41363"/>
          <a:ext cx="889000" cy="1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7078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3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156469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1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18014</xdr:rowOff>
    </xdr:from>
    <xdr:to>
      <xdr:col>55</xdr:col>
      <xdr:colOff>50800</xdr:colOff>
      <xdr:row>78</xdr:row>
      <xdr:rowOff>119614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104391</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0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58172</xdr:rowOff>
    </xdr:from>
    <xdr:to>
      <xdr:col>50</xdr:col>
      <xdr:colOff>165100</xdr:colOff>
      <xdr:row>78</xdr:row>
      <xdr:rowOff>159772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150899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52705</xdr:rowOff>
    </xdr:from>
    <xdr:to>
      <xdr:col>46</xdr:col>
      <xdr:colOff>38100</xdr:colOff>
      <xdr:row>78</xdr:row>
      <xdr:rowOff>154305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2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145432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17463</xdr:rowOff>
    </xdr:from>
    <xdr:to>
      <xdr:col>41</xdr:col>
      <xdr:colOff>101600</xdr:colOff>
      <xdr:row>78</xdr:row>
      <xdr:rowOff>119063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39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110190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8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28263</xdr:rowOff>
    </xdr:from>
    <xdr:to>
      <xdr:col>36</xdr:col>
      <xdr:colOff>165100</xdr:colOff>
      <xdr:row>78</xdr:row>
      <xdr:rowOff>129863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120990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94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15360</xdr:rowOff>
    </xdr:from>
    <xdr:to>
      <xdr:col>55</xdr:col>
      <xdr:colOff>0</xdr:colOff>
      <xdr:row>97</xdr:row>
      <xdr:rowOff>126285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46010"/>
          <a:ext cx="838200" cy="1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15360</xdr:rowOff>
    </xdr:from>
    <xdr:to>
      <xdr:col>50</xdr:col>
      <xdr:colOff>114300</xdr:colOff>
      <xdr:row>98</xdr:row>
      <xdr:rowOff>25972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46010"/>
          <a:ext cx="889000" cy="18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107077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75064</xdr:rowOff>
    </xdr:from>
    <xdr:to>
      <xdr:col>45</xdr:col>
      <xdr:colOff>177800</xdr:colOff>
      <xdr:row>98</xdr:row>
      <xdr:rowOff>25972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05714"/>
          <a:ext cx="889000" cy="12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139430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2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75064</xdr:rowOff>
    </xdr:from>
    <xdr:to>
      <xdr:col>41</xdr:col>
      <xdr:colOff>50800</xdr:colOff>
      <xdr:row>97</xdr:row>
      <xdr:rowOff>96053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05714"/>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75485</xdr:rowOff>
    </xdr:from>
    <xdr:to>
      <xdr:col>55</xdr:col>
      <xdr:colOff>50800</xdr:colOff>
      <xdr:row>98</xdr:row>
      <xdr:rowOff>5635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98362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136010</xdr:rowOff>
    </xdr:from>
    <xdr:to>
      <xdr:col>50</xdr:col>
      <xdr:colOff>165100</xdr:colOff>
      <xdr:row>97</xdr:row>
      <xdr:rowOff>66160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9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82687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7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146622</xdr:rowOff>
    </xdr:from>
    <xdr:to>
      <xdr:col>46</xdr:col>
      <xdr:colOff>38100</xdr:colOff>
      <xdr:row>98</xdr:row>
      <xdr:rowOff>76772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7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67899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6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24264</xdr:rowOff>
    </xdr:from>
    <xdr:to>
      <xdr:col>41</xdr:col>
      <xdr:colOff>101600</xdr:colOff>
      <xdr:row>97</xdr:row>
      <xdr:rowOff>125864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116991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4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45253</xdr:rowOff>
    </xdr:from>
    <xdr:to>
      <xdr:col>36</xdr:col>
      <xdr:colOff>165100</xdr:colOff>
      <xdr:row>97</xdr:row>
      <xdr:rowOff>146853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7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163380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45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xdr:rowOff>
    </xdr:from>
    <xdr:to>
      <xdr:col>85</xdr:col>
      <xdr:colOff>127000</xdr:colOff>
      <xdr:row>38</xdr:row>
      <xdr:rowOff>5741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512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8234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80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169735</xdr:rowOff>
    </xdr:from>
    <xdr:to>
      <xdr:col>81</xdr:col>
      <xdr:colOff>50800</xdr:colOff>
      <xdr:row>38</xdr:row>
      <xdr:rowOff>5741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13385"/>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119803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169735</xdr:rowOff>
    </xdr:from>
    <xdr:to>
      <xdr:col>76</xdr:col>
      <xdr:colOff>114300</xdr:colOff>
      <xdr:row>38</xdr:row>
      <xdr:rowOff>19965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13385"/>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3853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7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157810</xdr:rowOff>
    </xdr:from>
    <xdr:to>
      <xdr:col>71</xdr:col>
      <xdr:colOff>177800</xdr:colOff>
      <xdr:row>38</xdr:row>
      <xdr:rowOff>19965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330010"/>
          <a:ext cx="889000" cy="20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127995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2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120676</xdr:rowOff>
    </xdr:from>
    <xdr:to>
      <xdr:col>85</xdr:col>
      <xdr:colOff>177800</xdr:colOff>
      <xdr:row>38</xdr:row>
      <xdr:rowOff>50826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35603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7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126390</xdr:rowOff>
    </xdr:from>
    <xdr:to>
      <xdr:col>81</xdr:col>
      <xdr:colOff>101600</xdr:colOff>
      <xdr:row>38</xdr:row>
      <xdr:rowOff>56541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70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47668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118935</xdr:rowOff>
    </xdr:from>
    <xdr:to>
      <xdr:col>76</xdr:col>
      <xdr:colOff>165100</xdr:colOff>
      <xdr:row>38</xdr:row>
      <xdr:rowOff>49085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40212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140614</xdr:rowOff>
    </xdr:from>
    <xdr:to>
      <xdr:col>72</xdr:col>
      <xdr:colOff>38100</xdr:colOff>
      <xdr:row>38</xdr:row>
      <xdr:rowOff>70765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4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61892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107010</xdr:rowOff>
    </xdr:from>
    <xdr:to>
      <xdr:col>67</xdr:col>
      <xdr:colOff>101600</xdr:colOff>
      <xdr:row>37</xdr:row>
      <xdr:rowOff>37160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53687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157253</xdr:rowOff>
    </xdr:from>
    <xdr:to>
      <xdr:col>85</xdr:col>
      <xdr:colOff>127000</xdr:colOff>
      <xdr:row>57</xdr:row>
      <xdr:rowOff>25384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58453"/>
          <a:ext cx="838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41564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9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25384</xdr:rowOff>
    </xdr:from>
    <xdr:to>
      <xdr:col>81</xdr:col>
      <xdr:colOff>50800</xdr:colOff>
      <xdr:row>57</xdr:row>
      <xdr:rowOff>44978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980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44394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0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131454</xdr:rowOff>
    </xdr:from>
    <xdr:to>
      <xdr:col>76</xdr:col>
      <xdr:colOff>114300</xdr:colOff>
      <xdr:row>57</xdr:row>
      <xdr:rowOff>44978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561204"/>
          <a:ext cx="889000" cy="25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76840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3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80754</xdr:rowOff>
    </xdr:from>
    <xdr:to>
      <xdr:col>71</xdr:col>
      <xdr:colOff>177800</xdr:colOff>
      <xdr:row>55</xdr:row>
      <xdr:rowOff>131454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339054"/>
          <a:ext cx="889000" cy="22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106453</xdr:rowOff>
    </xdr:from>
    <xdr:to>
      <xdr:col>85</xdr:col>
      <xdr:colOff>177800</xdr:colOff>
      <xdr:row>57</xdr:row>
      <xdr:rowOff>36603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84880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8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146034</xdr:rowOff>
    </xdr:from>
    <xdr:to>
      <xdr:col>81</xdr:col>
      <xdr:colOff>101600</xdr:colOff>
      <xdr:row>57</xdr:row>
      <xdr:rowOff>76184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67311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165628</xdr:rowOff>
    </xdr:from>
    <xdr:to>
      <xdr:col>76</xdr:col>
      <xdr:colOff>165100</xdr:colOff>
      <xdr:row>57</xdr:row>
      <xdr:rowOff>95778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86905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80654</xdr:rowOff>
    </xdr:from>
    <xdr:to>
      <xdr:col>72</xdr:col>
      <xdr:colOff>38100</xdr:colOff>
      <xdr:row>56</xdr:row>
      <xdr:rowOff>10804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27331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28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29954</xdr:rowOff>
    </xdr:from>
    <xdr:to>
      <xdr:col>67</xdr:col>
      <xdr:colOff>101600</xdr:colOff>
      <xdr:row>54</xdr:row>
      <xdr:rowOff>131554</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148081</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06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35992</xdr:rowOff>
    </xdr:from>
    <xdr:to>
      <xdr:col>85</xdr:col>
      <xdr:colOff>127000</xdr:colOff>
      <xdr:row>79</xdr:row>
      <xdr:rowOff>35973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237642"/>
          <a:ext cx="838200" cy="34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35973</xdr:rowOff>
    </xdr:from>
    <xdr:to>
      <xdr:col>81</xdr:col>
      <xdr:colOff>50800</xdr:colOff>
      <xdr:row>79</xdr:row>
      <xdr:rowOff>40717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80523"/>
          <a:ext cx="8890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138656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6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167112</xdr:rowOff>
    </xdr:from>
    <xdr:to>
      <xdr:col>76</xdr:col>
      <xdr:colOff>114300</xdr:colOff>
      <xdr:row>79</xdr:row>
      <xdr:rowOff>40717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540212"/>
          <a:ext cx="889000" cy="4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166585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9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62091</xdr:rowOff>
    </xdr:from>
    <xdr:to>
      <xdr:col>71</xdr:col>
      <xdr:colOff>177800</xdr:colOff>
      <xdr:row>78</xdr:row>
      <xdr:rowOff>167112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35191"/>
          <a:ext cx="889000" cy="10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144200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7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156642</xdr:rowOff>
    </xdr:from>
    <xdr:to>
      <xdr:col>85</xdr:col>
      <xdr:colOff>177800</xdr:colOff>
      <xdr:row>77</xdr:row>
      <xdr:rowOff>86792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1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8069</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0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156623</xdr:rowOff>
    </xdr:from>
    <xdr:to>
      <xdr:col>81</xdr:col>
      <xdr:colOff>101600</xdr:colOff>
      <xdr:row>79</xdr:row>
      <xdr:rowOff>86773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77900</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161367</xdr:rowOff>
    </xdr:from>
    <xdr:to>
      <xdr:col>76</xdr:col>
      <xdr:colOff>165100</xdr:colOff>
      <xdr:row>79</xdr:row>
      <xdr:rowOff>91517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82644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27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116312</xdr:rowOff>
    </xdr:from>
    <xdr:to>
      <xdr:col>72</xdr:col>
      <xdr:colOff>38100</xdr:colOff>
      <xdr:row>79</xdr:row>
      <xdr:rowOff>46462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37589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5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11291</xdr:rowOff>
    </xdr:from>
    <xdr:to>
      <xdr:col>67</xdr:col>
      <xdr:colOff>101600</xdr:colOff>
      <xdr:row>78</xdr:row>
      <xdr:rowOff>112891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129418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5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165684</xdr:rowOff>
    </xdr:from>
    <xdr:to>
      <xdr:col>85</xdr:col>
      <xdr:colOff>127000</xdr:colOff>
      <xdr:row>98</xdr:row>
      <xdr:rowOff>7899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6796334"/>
          <a:ext cx="8382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37546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496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165684</xdr:rowOff>
    </xdr:from>
    <xdr:to>
      <xdr:col>81</xdr:col>
      <xdr:colOff>50800</xdr:colOff>
      <xdr:row>98</xdr:row>
      <xdr:rowOff>22428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9633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129164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41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22428</xdr:rowOff>
    </xdr:from>
    <xdr:to>
      <xdr:col>76</xdr:col>
      <xdr:colOff>114300</xdr:colOff>
      <xdr:row>98</xdr:row>
      <xdr:rowOff>65748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824528"/>
          <a:ext cx="889000" cy="4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37351</xdr:rowOff>
    </xdr:from>
    <xdr:to>
      <xdr:col>71</xdr:col>
      <xdr:colOff>177800</xdr:colOff>
      <xdr:row>98</xdr:row>
      <xdr:rowOff>65748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6839451"/>
          <a:ext cx="889000" cy="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140797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42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8641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128549</xdr:rowOff>
    </xdr:from>
    <xdr:to>
      <xdr:col>85</xdr:col>
      <xdr:colOff>177800</xdr:colOff>
      <xdr:row>98</xdr:row>
      <xdr:rowOff>58699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7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106976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73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114884</xdr:rowOff>
    </xdr:from>
    <xdr:to>
      <xdr:col>81</xdr:col>
      <xdr:colOff>101600</xdr:colOff>
      <xdr:row>98</xdr:row>
      <xdr:rowOff>45034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36161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83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143078</xdr:rowOff>
    </xdr:from>
    <xdr:to>
      <xdr:col>76</xdr:col>
      <xdr:colOff>165100</xdr:colOff>
      <xdr:row>98</xdr:row>
      <xdr:rowOff>73228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7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64355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8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14948</xdr:rowOff>
    </xdr:from>
    <xdr:to>
      <xdr:col>72</xdr:col>
      <xdr:colOff>38100</xdr:colOff>
      <xdr:row>98</xdr:row>
      <xdr:rowOff>116548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81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107675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90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158001</xdr:rowOff>
    </xdr:from>
    <xdr:to>
      <xdr:col>67</xdr:col>
      <xdr:colOff>101600</xdr:colOff>
      <xdr:row>98</xdr:row>
      <xdr:rowOff>88151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7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79278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8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災害復旧費及び農林水産業費</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については、東日本</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台風</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により増加</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類似団体を上回る数値となった。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今後は、復興関連事業による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土木費の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増加が見込まれるものの、公債費の抑制に努め計画的な財政運営を図る。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標準財政規模に対する財政調整基金残高については、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17.84</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％となり、前年比</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にて増加</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し、適正数値に位置し</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ている。</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今後も効果的かつ計画的な基金運用に努める。</a:t>
          </a:r>
          <a:endParaRPr lang="ja-JP" altLang="ja-JP" sz="1400">
            <a:effectLst/>
            <a:latin typeface="ＭＳ Ｐゴシック" panose="020B0600070205080204" pitchFamily="50" charset="-128"/>
            <a:ea typeface="ＭＳ Ｐゴシック" panose="020B0600070205080204" pitchFamily="50" charset="-128"/>
          </a:endParaRPr>
        </a:p>
        <a:p>
          <a:pPr rtl="0" fontAlgn="base"/>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実質収支比率について</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、東日本台風に</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かかる財政措置等の影響により増加しているものの、</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一時的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な増加であり、今後</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安定推移していくものと想定される。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については、一般会計・水道事業会計・国民健康保健特別会計・介護保険特別会計・土地造成事業特別会計・後期高齢者医療特別会計・公共下水道事業特別会計・農業集落排水事業特別会計ともに連結実質収支が黒字である。今後も、各会計が黒字となるよう健全な財政運営に努めていく。</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2012\Desktop\&#12304;&#36001;&#25919;&#29366;&#27841;&#36039;&#26009;&#38598;&#12305;_074667_&#30690;&#21561;&#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CF51">
            <v>100.7</v>
          </cell>
          <cell r="CN51">
            <v>109.2</v>
          </cell>
          <cell r="CV51">
            <v>103.7</v>
          </cell>
        </row>
        <row r="53">
          <cell r="CF53">
            <v>50.2</v>
          </cell>
          <cell r="CN53">
            <v>69</v>
          </cell>
          <cell r="CV53">
            <v>72.5</v>
          </cell>
        </row>
        <row r="55">
          <cell r="AN55" t="str">
            <v>類似団体内平均値</v>
          </cell>
          <cell r="CF55">
            <v>40.799999999999997</v>
          </cell>
          <cell r="CN55">
            <v>38.5</v>
          </cell>
          <cell r="CV55">
            <v>35.5</v>
          </cell>
        </row>
        <row r="57">
          <cell r="CF57">
            <v>63.5</v>
          </cell>
          <cell r="CN57">
            <v>66</v>
          </cell>
          <cell r="CV57">
            <v>66.3</v>
          </cell>
        </row>
        <row r="72">
          <cell r="BP72" t="str">
            <v>H27</v>
          </cell>
          <cell r="BX72" t="str">
            <v>H28</v>
          </cell>
          <cell r="CF72" t="str">
            <v>H29</v>
          </cell>
          <cell r="CN72" t="str">
            <v>H30</v>
          </cell>
          <cell r="CV72" t="str">
            <v>R01</v>
          </cell>
        </row>
        <row r="73">
          <cell r="AN73" t="str">
            <v>当該団体値</v>
          </cell>
          <cell r="BP73">
            <v>117.8</v>
          </cell>
          <cell r="BX73">
            <v>112.9</v>
          </cell>
          <cell r="CF73">
            <v>100.7</v>
          </cell>
          <cell r="CN73">
            <v>109.2</v>
          </cell>
          <cell r="CV73">
            <v>103.7</v>
          </cell>
        </row>
        <row r="75">
          <cell r="BP75">
            <v>13.2</v>
          </cell>
          <cell r="BX75">
            <v>12.5</v>
          </cell>
          <cell r="CF75">
            <v>12.5</v>
          </cell>
          <cell r="CN75">
            <v>12.5</v>
          </cell>
          <cell r="CV75">
            <v>12</v>
          </cell>
        </row>
        <row r="77">
          <cell r="AN77" t="str">
            <v>類似団体内平均値</v>
          </cell>
          <cell r="BP77">
            <v>44.9</v>
          </cell>
          <cell r="BX77">
            <v>44.9</v>
          </cell>
          <cell r="CF77">
            <v>40.799999999999997</v>
          </cell>
          <cell r="CN77">
            <v>38.5</v>
          </cell>
          <cell r="CV77">
            <v>35.5</v>
          </cell>
        </row>
        <row r="79">
          <cell r="BP79">
            <v>8.5</v>
          </cell>
          <cell r="BX79">
            <v>9.1</v>
          </cell>
          <cell r="CF79">
            <v>8.9</v>
          </cell>
          <cell r="CN79">
            <v>8.9</v>
          </cell>
          <cell r="CV79">
            <v>8.8000000000000007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70" zoomScaleNormal="70" workbookViewId="0">
      <selection activeCell="AY7" sqref="AY7:BM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9509997</v>
      </c>
      <c r="BO4" s="393"/>
      <c r="BP4" s="393"/>
      <c r="BQ4" s="393"/>
      <c r="BR4" s="393"/>
      <c r="BS4" s="393"/>
      <c r="BT4" s="393"/>
      <c r="BU4" s="394"/>
      <c r="BV4" s="392">
        <v>8354728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12.1</v>
      </c>
      <c r="CU4" s="399"/>
      <c r="CV4" s="399"/>
      <c r="CW4" s="399"/>
      <c r="CX4" s="399"/>
      <c r="CY4" s="399"/>
      <c r="CZ4" s="399"/>
      <c r="DA4" s="400"/>
      <c r="DB4" s="398">
        <v>3.9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8306164</v>
      </c>
      <c r="BO5" s="430"/>
      <c r="BP5" s="430"/>
      <c r="BQ5" s="430"/>
      <c r="BR5" s="430"/>
      <c r="BS5" s="430"/>
      <c r="BT5" s="430"/>
      <c r="BU5" s="431"/>
      <c r="BV5" s="429">
        <v>8045107</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85.2</v>
      </c>
      <c r="CU5" s="427"/>
      <c r="CV5" s="427"/>
      <c r="CW5" s="427"/>
      <c r="CX5" s="427"/>
      <c r="CY5" s="427"/>
      <c r="CZ5" s="427"/>
      <c r="DA5" s="428"/>
      <c r="DB5" s="426">
        <v>84.1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1203833</v>
      </c>
      <c r="BO6" s="430"/>
      <c r="BP6" s="430"/>
      <c r="BQ6" s="430"/>
      <c r="BR6" s="430"/>
      <c r="BS6" s="430"/>
      <c r="BT6" s="430"/>
      <c r="BU6" s="431"/>
      <c r="BV6" s="429">
        <v>309621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89.5</v>
      </c>
      <c r="CU6" s="467"/>
      <c r="CV6" s="467"/>
      <c r="CW6" s="467"/>
      <c r="CX6" s="467"/>
      <c r="CY6" s="467"/>
      <c r="CZ6" s="467"/>
      <c r="DA6" s="468"/>
      <c r="DB6" s="466">
        <v>89.3</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661605</v>
      </c>
      <c r="BO7" s="430"/>
      <c r="BP7" s="430"/>
      <c r="BQ7" s="430"/>
      <c r="BR7" s="430"/>
      <c r="BS7" s="430"/>
      <c r="BT7" s="430"/>
      <c r="BU7" s="431"/>
      <c r="BV7" s="429">
        <v>137670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4495763</v>
      </c>
      <c r="CU7" s="430"/>
      <c r="CV7" s="430"/>
      <c r="CW7" s="430"/>
      <c r="CX7" s="430"/>
      <c r="CY7" s="430"/>
      <c r="CZ7" s="430"/>
      <c r="DA7" s="431"/>
      <c r="DB7" s="429">
        <v>4439505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108</v>
      </c>
      <c r="AV8" s="462"/>
      <c r="AW8" s="462"/>
      <c r="AX8" s="462"/>
      <c r="AY8" s="463" t="s">
        <v>109</v>
      </c>
      <c r="AZ8" s="464"/>
      <c r="BA8" s="464"/>
      <c r="BB8" s="464"/>
      <c r="BC8" s="464"/>
      <c r="BD8" s="464"/>
      <c r="BE8" s="464"/>
      <c r="BF8" s="464"/>
      <c r="BG8" s="464"/>
      <c r="BH8" s="464"/>
      <c r="BI8" s="464"/>
      <c r="BJ8" s="464"/>
      <c r="BK8" s="464"/>
      <c r="BL8" s="464"/>
      <c r="BM8" s="465"/>
      <c r="BN8" s="429">
        <v>542228</v>
      </c>
      <c r="BO8" s="430"/>
      <c r="BP8" s="430"/>
      <c r="BQ8" s="430"/>
      <c r="BR8" s="430"/>
      <c r="BS8" s="430"/>
      <c r="BT8" s="430"/>
      <c r="BU8" s="431"/>
      <c r="BV8" s="429">
        <v>171951</v>
      </c>
      <c r="BW8" s="430"/>
      <c r="BX8" s="430"/>
      <c r="BY8" s="430"/>
      <c r="BZ8" s="430"/>
      <c r="CA8" s="430"/>
      <c r="CB8" s="430"/>
      <c r="CC8" s="431"/>
      <c r="CD8" s="432" t="s">
        <v>110</v>
      </c>
      <c r="CE8" s="433"/>
      <c r="CF8" s="433"/>
      <c r="CG8" s="433"/>
      <c r="CH8" s="433"/>
      <c r="CI8" s="433"/>
      <c r="CJ8" s="433"/>
      <c r="CK8" s="433"/>
      <c r="CL8" s="433"/>
      <c r="CM8" s="433"/>
      <c r="CN8" s="433"/>
      <c r="CO8" s="433"/>
      <c r="CP8" s="433"/>
      <c r="CQ8" s="433"/>
      <c r="CR8" s="433"/>
      <c r="CS8" s="434"/>
      <c r="CT8" s="469">
        <v>0.6</v>
      </c>
      <c r="CU8" s="470"/>
      <c r="CV8" s="470"/>
      <c r="CW8" s="470"/>
      <c r="CX8" s="470"/>
      <c r="CY8" s="470"/>
      <c r="CZ8" s="470"/>
      <c r="DA8" s="471"/>
      <c r="DB8" s="469">
        <v>0.6</v>
      </c>
      <c r="DC8" s="470"/>
      <c r="DD8" s="470"/>
      <c r="DE8" s="470"/>
      <c r="DF8" s="470"/>
      <c r="DG8" s="470"/>
      <c r="DH8" s="470"/>
      <c r="DI8" s="471"/>
      <c r="DJ8" s="186"/>
      <c r="DK8" s="186"/>
      <c r="DL8" s="186"/>
      <c r="DM8" s="186"/>
      <c r="DN8" s="186"/>
      <c r="DO8" s="186"/>
    </row>
    <row r="9" spans="1:119" ht="18.75" customHeight="1" thickBot="1" x14ac:dyDescent="0.2">
      <c r="A9" s="187"/>
      <c r="B9" s="423" t="s">
        <v>111</v>
      </c>
      <c r="C9" s="424"/>
      <c r="D9" s="424"/>
      <c r="E9" s="424"/>
      <c r="F9" s="424"/>
      <c r="G9" s="424"/>
      <c r="H9" s="424"/>
      <c r="I9" s="424"/>
      <c r="J9" s="424"/>
      <c r="K9" s="472"/>
      <c r="L9" s="473" t="s">
        <v>112</v>
      </c>
      <c r="M9" s="474"/>
      <c r="N9" s="474"/>
      <c r="O9" s="474"/>
      <c r="P9" s="474"/>
      <c r="Q9" s="475"/>
      <c r="R9" s="476">
        <v>17370</v>
      </c>
      <c r="S9" s="477"/>
      <c r="T9" s="477"/>
      <c r="U9" s="477"/>
      <c r="V9" s="478"/>
      <c r="W9" s="386" t="s">
        <v>113</v>
      </c>
      <c r="X9" s="387"/>
      <c r="Y9" s="387"/>
      <c r="Z9" s="387"/>
      <c r="AA9" s="387"/>
      <c r="AB9" s="387"/>
      <c r="AC9" s="387"/>
      <c r="AD9" s="387"/>
      <c r="AE9" s="387"/>
      <c r="AF9" s="387"/>
      <c r="AG9" s="387"/>
      <c r="AH9" s="387"/>
      <c r="AI9" s="387"/>
      <c r="AJ9" s="387"/>
      <c r="AK9" s="387"/>
      <c r="AL9" s="388"/>
      <c r="AM9" s="458" t="s">
        <v>114</v>
      </c>
      <c r="AN9" s="459"/>
      <c r="AO9" s="459"/>
      <c r="AP9" s="459"/>
      <c r="AQ9" s="459"/>
      <c r="AR9" s="459"/>
      <c r="AS9" s="459"/>
      <c r="AT9" s="460"/>
      <c r="AU9" s="461" t="s">
        <v>94</v>
      </c>
      <c r="AV9" s="462"/>
      <c r="AW9" s="462"/>
      <c r="AX9" s="462"/>
      <c r="AY9" s="463" t="s">
        <v>115</v>
      </c>
      <c r="AZ9" s="464"/>
      <c r="BA9" s="464"/>
      <c r="BB9" s="464"/>
      <c r="BC9" s="464"/>
      <c r="BD9" s="464"/>
      <c r="BE9" s="464"/>
      <c r="BF9" s="464"/>
      <c r="BG9" s="464"/>
      <c r="BH9" s="464"/>
      <c r="BI9" s="464"/>
      <c r="BJ9" s="464"/>
      <c r="BK9" s="464"/>
      <c r="BL9" s="464"/>
      <c r="BM9" s="465"/>
      <c r="BN9" s="429">
        <v>370277</v>
      </c>
      <c r="BO9" s="430"/>
      <c r="BP9" s="430"/>
      <c r="BQ9" s="430"/>
      <c r="BR9" s="430"/>
      <c r="BS9" s="430"/>
      <c r="BT9" s="430"/>
      <c r="BU9" s="431"/>
      <c r="BV9" s="429">
        <v>-33681</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11.1</v>
      </c>
      <c r="CU9" s="427"/>
      <c r="CV9" s="427"/>
      <c r="CW9" s="427"/>
      <c r="CX9" s="427"/>
      <c r="CY9" s="427"/>
      <c r="CZ9" s="427"/>
      <c r="DA9" s="428"/>
      <c r="DB9" s="426">
        <v>13.8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18407</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1306</v>
      </c>
      <c r="BO10" s="430"/>
      <c r="BP10" s="430"/>
      <c r="BQ10" s="430"/>
      <c r="BR10" s="430"/>
      <c r="BS10" s="430"/>
      <c r="BT10" s="430"/>
      <c r="BU10" s="431"/>
      <c r="BV10" s="429">
        <v>880</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94</v>
      </c>
      <c r="AV11" s="462"/>
      <c r="AW11" s="462"/>
      <c r="AX11" s="462"/>
      <c r="AY11" s="463" t="s">
        <v>125</v>
      </c>
      <c r="AZ11" s="464"/>
      <c r="BA11" s="464"/>
      <c r="BB11" s="464"/>
      <c r="BC11" s="464"/>
      <c r="BD11" s="464"/>
      <c r="BE11" s="464"/>
      <c r="BF11" s="464"/>
      <c r="BG11" s="464"/>
      <c r="BH11" s="464"/>
      <c r="BI11" s="464"/>
      <c r="BJ11" s="464"/>
      <c r="BK11" s="464"/>
      <c r="BL11" s="464"/>
      <c r="BM11" s="465"/>
      <c r="BN11" s="429">
        <v>79953</v>
      </c>
      <c r="BO11" s="430"/>
      <c r="BP11" s="430"/>
      <c r="BQ11" s="430"/>
      <c r="BR11" s="430"/>
      <c r="BS11" s="430"/>
      <c r="BT11" s="430"/>
      <c r="BU11" s="431"/>
      <c r="BV11" s="429">
        <v>99069</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17365</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134</v>
      </c>
      <c r="AV12" s="462"/>
      <c r="AW12" s="462"/>
      <c r="AX12" s="462"/>
      <c r="AY12" s="463" t="s">
        <v>135</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92910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137</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17182</v>
      </c>
      <c r="S13" s="514"/>
      <c r="T13" s="514"/>
      <c r="U13" s="514"/>
      <c r="V13" s="515"/>
      <c r="W13" s="445" t="s">
        <v>139</v>
      </c>
      <c r="X13" s="446"/>
      <c r="Y13" s="446"/>
      <c r="Z13" s="446"/>
      <c r="AA13" s="446"/>
      <c r="AB13" s="436"/>
      <c r="AC13" s="480">
        <v>965</v>
      </c>
      <c r="AD13" s="481"/>
      <c r="AE13" s="481"/>
      <c r="AF13" s="481"/>
      <c r="AG13" s="523"/>
      <c r="AH13" s="480">
        <v>1110</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451536</v>
      </c>
      <c r="BO13" s="430"/>
      <c r="BP13" s="430"/>
      <c r="BQ13" s="430"/>
      <c r="BR13" s="430"/>
      <c r="BS13" s="430"/>
      <c r="BT13" s="430"/>
      <c r="BU13" s="431"/>
      <c r="BV13" s="429">
        <v>-26642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12</v>
      </c>
      <c r="CU13" s="427"/>
      <c r="CV13" s="427"/>
      <c r="CW13" s="427"/>
      <c r="CX13" s="427"/>
      <c r="CY13" s="427"/>
      <c r="CZ13" s="427"/>
      <c r="DA13" s="428"/>
      <c r="DB13" s="426">
        <v>12.5</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17406</v>
      </c>
      <c r="S14" s="514"/>
      <c r="T14" s="514"/>
      <c r="U14" s="514"/>
      <c r="V14" s="515"/>
      <c r="W14" s="419"/>
      <c r="X14" s="420"/>
      <c r="Y14" s="420"/>
      <c r="Z14" s="420"/>
      <c r="AA14" s="420"/>
      <c r="AB14" s="409"/>
      <c r="AC14" s="516">
        <v>12.2</v>
      </c>
      <c r="AD14" s="517"/>
      <c r="AE14" s="517"/>
      <c r="AF14" s="517"/>
      <c r="AG14" s="518"/>
      <c r="AH14" s="516">
        <v>13.2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v>103.7</v>
      </c>
      <c r="CU14" s="528"/>
      <c r="CV14" s="528"/>
      <c r="CW14" s="528"/>
      <c r="CX14" s="528"/>
      <c r="CY14" s="528"/>
      <c r="CZ14" s="528"/>
      <c r="DA14" s="529"/>
      <c r="DB14" s="527">
        <v>109.2</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17258</v>
      </c>
      <c r="S15" s="514"/>
      <c r="T15" s="514"/>
      <c r="U15" s="514"/>
      <c r="V15" s="515"/>
      <c r="W15" s="445" t="s">
        <v>146</v>
      </c>
      <c r="X15" s="446"/>
      <c r="Y15" s="446"/>
      <c r="Z15" s="446"/>
      <c r="AA15" s="446"/>
      <c r="AB15" s="436"/>
      <c r="AC15" s="480">
        <v>2959</v>
      </c>
      <c r="AD15" s="481"/>
      <c r="AE15" s="481"/>
      <c r="AF15" s="481"/>
      <c r="AG15" s="523"/>
      <c r="AH15" s="480">
        <v>3088</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2216311</v>
      </c>
      <c r="BO15" s="393"/>
      <c r="BP15" s="393"/>
      <c r="BQ15" s="393"/>
      <c r="BR15" s="393"/>
      <c r="BS15" s="393"/>
      <c r="BT15" s="393"/>
      <c r="BU15" s="394"/>
      <c r="BV15" s="392">
        <v>2191821</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37.4</v>
      </c>
      <c r="AD16" s="517"/>
      <c r="AE16" s="517"/>
      <c r="AF16" s="517"/>
      <c r="AG16" s="518"/>
      <c r="AH16" s="516">
        <v>36.700000000000003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3672233</v>
      </c>
      <c r="BO16" s="430"/>
      <c r="BP16" s="430"/>
      <c r="BQ16" s="430"/>
      <c r="BR16" s="430"/>
      <c r="BS16" s="430"/>
      <c r="BT16" s="430"/>
      <c r="BU16" s="431"/>
      <c r="BV16" s="429">
        <v>3588964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3997</v>
      </c>
      <c r="AD17" s="481"/>
      <c r="AE17" s="481"/>
      <c r="AF17" s="481"/>
      <c r="AG17" s="523"/>
      <c r="AH17" s="480">
        <v>4224</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2813716</v>
      </c>
      <c r="BO17" s="430"/>
      <c r="BP17" s="430"/>
      <c r="BQ17" s="430"/>
      <c r="BR17" s="430"/>
      <c r="BS17" s="430"/>
      <c r="BT17" s="430"/>
      <c r="BU17" s="431"/>
      <c r="BV17" s="429">
        <v>2784233</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60.4</v>
      </c>
      <c r="M18" s="545"/>
      <c r="N18" s="545"/>
      <c r="O18" s="545"/>
      <c r="P18" s="545"/>
      <c r="Q18" s="545"/>
      <c r="R18" s="546"/>
      <c r="S18" s="546"/>
      <c r="T18" s="546"/>
      <c r="U18" s="546"/>
      <c r="V18" s="547"/>
      <c r="W18" s="447"/>
      <c r="X18" s="448"/>
      <c r="Y18" s="448"/>
      <c r="Z18" s="448"/>
      <c r="AA18" s="448"/>
      <c r="AB18" s="439"/>
      <c r="AC18" s="548">
        <v>50.5</v>
      </c>
      <c r="AD18" s="549"/>
      <c r="AE18" s="549"/>
      <c r="AF18" s="549"/>
      <c r="AG18" s="550"/>
      <c r="AH18" s="548">
        <v>50.2</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3856187</v>
      </c>
      <c r="BO18" s="430"/>
      <c r="BP18" s="430"/>
      <c r="BQ18" s="430"/>
      <c r="BR18" s="430"/>
      <c r="BS18" s="430"/>
      <c r="BT18" s="430"/>
      <c r="BU18" s="431"/>
      <c r="BV18" s="429">
        <v>3741051</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288</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6993998</v>
      </c>
      <c r="BO19" s="430"/>
      <c r="BP19" s="430"/>
      <c r="BQ19" s="430"/>
      <c r="BR19" s="430"/>
      <c r="BS19" s="430"/>
      <c r="BT19" s="430"/>
      <c r="BU19" s="431"/>
      <c r="BV19" s="429">
        <v>5695312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5846</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2" t="s">
        <v>166</v>
      </c>
      <c r="AI22" s="446"/>
      <c r="AJ22" s="446"/>
      <c r="AK22" s="446"/>
      <c r="AL22" s="436"/>
      <c r="AM22" s="592" t="s">
        <v>167</v>
      </c>
      <c r="AN22" s="593"/>
      <c r="AO22" s="593"/>
      <c r="AP22" s="593"/>
      <c r="AQ22" s="593"/>
      <c r="AR22" s="594"/>
      <c r="AS22" s="575" t="s">
        <v>164</v>
      </c>
      <c r="AT22" s="576"/>
      <c r="AU22" s="576"/>
      <c r="AV22" s="576"/>
      <c r="AW22" s="576"/>
      <c r="AX22" s="598"/>
      <c r="AY22" s="600"/>
      <c r="AZ22" s="601"/>
      <c r="BA22" s="601"/>
      <c r="BB22" s="601"/>
      <c r="BC22" s="601"/>
      <c r="BD22" s="601"/>
      <c r="BE22" s="601"/>
      <c r="BF22" s="601"/>
      <c r="BG22" s="601"/>
      <c r="BH22" s="601"/>
      <c r="BI22" s="601"/>
      <c r="BJ22" s="601"/>
      <c r="BK22" s="601"/>
      <c r="BL22" s="601"/>
      <c r="BM22" s="602"/>
      <c r="BN22" s="603"/>
      <c r="BO22" s="604"/>
      <c r="BP22" s="604"/>
      <c r="BQ22" s="604"/>
      <c r="BR22" s="604"/>
      <c r="BS22" s="604"/>
      <c r="BT22" s="604"/>
      <c r="BU22" s="605"/>
      <c r="BV22" s="603"/>
      <c r="BW22" s="604"/>
      <c r="BX22" s="604"/>
      <c r="BY22" s="604"/>
      <c r="BZ22" s="604"/>
      <c r="CA22" s="604"/>
      <c r="CB22" s="604"/>
      <c r="CC22" s="605"/>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5"/>
      <c r="AN23" s="596"/>
      <c r="AO23" s="596"/>
      <c r="AP23" s="596"/>
      <c r="AQ23" s="596"/>
      <c r="AR23" s="597"/>
      <c r="AS23" s="578"/>
      <c r="AT23" s="579"/>
      <c r="AU23" s="579"/>
      <c r="AV23" s="579"/>
      <c r="AW23" s="579"/>
      <c r="AX23" s="599"/>
      <c r="AY23" s="389" t="s">
        <v>168</v>
      </c>
      <c r="AZ23" s="390"/>
      <c r="BA23" s="390"/>
      <c r="BB23" s="390"/>
      <c r="BC23" s="390"/>
      <c r="BD23" s="390"/>
      <c r="BE23" s="390"/>
      <c r="BF23" s="390"/>
      <c r="BG23" s="390"/>
      <c r="BH23" s="390"/>
      <c r="BI23" s="390"/>
      <c r="BJ23" s="390"/>
      <c r="BK23" s="390"/>
      <c r="BL23" s="390"/>
      <c r="BM23" s="391"/>
      <c r="BN23" s="429">
        <v>7869840</v>
      </c>
      <c r="BO23" s="430"/>
      <c r="BP23" s="430"/>
      <c r="BQ23" s="430"/>
      <c r="BR23" s="430"/>
      <c r="BS23" s="430"/>
      <c r="BT23" s="430"/>
      <c r="BU23" s="431"/>
      <c r="BV23" s="429">
        <v>8198621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8290</v>
      </c>
      <c r="R24" s="481"/>
      <c r="S24" s="481"/>
      <c r="T24" s="481"/>
      <c r="U24" s="481"/>
      <c r="V24" s="523"/>
      <c r="W24" s="582"/>
      <c r="X24" s="570"/>
      <c r="Y24" s="571"/>
      <c r="Z24" s="479" t="s">
        <v>170</v>
      </c>
      <c r="AA24" s="459"/>
      <c r="AB24" s="459"/>
      <c r="AC24" s="459"/>
      <c r="AD24" s="459"/>
      <c r="AE24" s="459"/>
      <c r="AF24" s="459"/>
      <c r="AG24" s="460"/>
      <c r="AH24" s="480">
        <v>116</v>
      </c>
      <c r="AI24" s="481"/>
      <c r="AJ24" s="481"/>
      <c r="AK24" s="481"/>
      <c r="AL24" s="523"/>
      <c r="AM24" s="480">
        <v>353336</v>
      </c>
      <c r="AN24" s="481"/>
      <c r="AO24" s="481"/>
      <c r="AP24" s="481"/>
      <c r="AQ24" s="481"/>
      <c r="AR24" s="523"/>
      <c r="AS24" s="480">
        <v>3046</v>
      </c>
      <c r="AT24" s="481"/>
      <c r="AU24" s="481"/>
      <c r="AV24" s="481"/>
      <c r="AW24" s="481"/>
      <c r="AX24" s="482"/>
      <c r="AY24" s="600" t="s">
        <v>171</v>
      </c>
      <c r="AZ24" s="601"/>
      <c r="BA24" s="601"/>
      <c r="BB24" s="601"/>
      <c r="BC24" s="601"/>
      <c r="BD24" s="601"/>
      <c r="BE24" s="601"/>
      <c r="BF24" s="601"/>
      <c r="BG24" s="601"/>
      <c r="BH24" s="601"/>
      <c r="BI24" s="601"/>
      <c r="BJ24" s="601"/>
      <c r="BK24" s="601"/>
      <c r="BL24" s="601"/>
      <c r="BM24" s="602"/>
      <c r="BN24" s="429">
        <v>3687770</v>
      </c>
      <c r="BO24" s="430"/>
      <c r="BP24" s="430"/>
      <c r="BQ24" s="430"/>
      <c r="BR24" s="430"/>
      <c r="BS24" s="430"/>
      <c r="BT24" s="430"/>
      <c r="BU24" s="431"/>
      <c r="BV24" s="429">
        <v>3984940</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6410</v>
      </c>
      <c r="R25" s="481"/>
      <c r="S25" s="481"/>
      <c r="T25" s="481"/>
      <c r="U25" s="481"/>
      <c r="V25" s="523"/>
      <c r="W25" s="582"/>
      <c r="X25" s="570"/>
      <c r="Y25" s="571"/>
      <c r="Z25" s="479" t="s">
        <v>173</v>
      </c>
      <c r="AA25" s="459"/>
      <c r="AB25" s="459"/>
      <c r="AC25" s="459"/>
      <c r="AD25" s="459"/>
      <c r="AE25" s="459"/>
      <c r="AF25" s="459"/>
      <c r="AG25" s="460"/>
      <c r="AH25" s="480" t="s">
        <v>128</v>
      </c>
      <c r="AI25" s="481"/>
      <c r="AJ25" s="481"/>
      <c r="AK25" s="481"/>
      <c r="AL25" s="523"/>
      <c r="AM25" s="480" t="s">
        <v>128</v>
      </c>
      <c r="AN25" s="481"/>
      <c r="AO25" s="481"/>
      <c r="AP25" s="481"/>
      <c r="AQ25" s="481"/>
      <c r="AR25" s="523"/>
      <c r="AS25" s="480" t="s">
        <v>137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1374976</v>
      </c>
      <c r="BO25" s="393"/>
      <c r="BP25" s="393"/>
      <c r="BQ25" s="393"/>
      <c r="BR25" s="393"/>
      <c r="BS25" s="393"/>
      <c r="BT25" s="393"/>
      <c r="BU25" s="394"/>
      <c r="BV25" s="392">
        <v>1636420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5850</v>
      </c>
      <c r="R26" s="481"/>
      <c r="S26" s="481"/>
      <c r="T26" s="481"/>
      <c r="U26" s="481"/>
      <c r="V26" s="523"/>
      <c r="W26" s="582"/>
      <c r="X26" s="570"/>
      <c r="Y26" s="571"/>
      <c r="Z26" s="479" t="s">
        <v>176</v>
      </c>
      <c r="AA26" s="606"/>
      <c r="AB26" s="606"/>
      <c r="AC26" s="606"/>
      <c r="AD26" s="606"/>
      <c r="AE26" s="606"/>
      <c r="AF26" s="606"/>
      <c r="AG26" s="607"/>
      <c r="AH26" s="480">
        <v>1</v>
      </c>
      <c r="AI26" s="481"/>
      <c r="AJ26" s="481"/>
      <c r="AK26" s="481"/>
      <c r="AL26" s="523"/>
      <c r="AM26" s="480" t="s">
        <v>177</v>
      </c>
      <c r="AN26" s="481"/>
      <c r="AO26" s="481"/>
      <c r="AP26" s="481"/>
      <c r="AQ26" s="481"/>
      <c r="AR26" s="523"/>
      <c r="AS26" s="480" t="s">
        <v>177</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137</v>
      </c>
      <c r="BO26" s="430"/>
      <c r="BP26" s="430"/>
      <c r="BQ26" s="430"/>
      <c r="BR26" s="430"/>
      <c r="BS26" s="430"/>
      <c r="BT26" s="430"/>
      <c r="BU26" s="431"/>
      <c r="BV26" s="429" t="s">
        <v>137</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3300</v>
      </c>
      <c r="R27" s="481"/>
      <c r="S27" s="481"/>
      <c r="T27" s="481"/>
      <c r="U27" s="481"/>
      <c r="V27" s="523"/>
      <c r="W27" s="582"/>
      <c r="X27" s="570"/>
      <c r="Y27" s="571"/>
      <c r="Z27" s="479" t="s">
        <v>180</v>
      </c>
      <c r="AA27" s="459"/>
      <c r="AB27" s="459"/>
      <c r="AC27" s="459"/>
      <c r="AD27" s="459"/>
      <c r="AE27" s="459"/>
      <c r="AF27" s="459"/>
      <c r="AG27" s="460"/>
      <c r="AH27" s="480">
        <v>21</v>
      </c>
      <c r="AI27" s="481"/>
      <c r="AJ27" s="481"/>
      <c r="AK27" s="481"/>
      <c r="AL27" s="523"/>
      <c r="AM27" s="480">
        <v>64127</v>
      </c>
      <c r="AN27" s="481"/>
      <c r="AO27" s="481"/>
      <c r="AP27" s="481"/>
      <c r="AQ27" s="481"/>
      <c r="AR27" s="523"/>
      <c r="AS27" s="480">
        <v>3054</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3" t="s">
        <v>128</v>
      </c>
      <c r="BO27" s="604"/>
      <c r="BP27" s="604"/>
      <c r="BQ27" s="604"/>
      <c r="BR27" s="604"/>
      <c r="BS27" s="604"/>
      <c r="BT27" s="604"/>
      <c r="BU27" s="605"/>
      <c r="BV27" s="603" t="s">
        <v>128</v>
      </c>
      <c r="BW27" s="604"/>
      <c r="BX27" s="604"/>
      <c r="BY27" s="604"/>
      <c r="BZ27" s="604"/>
      <c r="CA27" s="604"/>
      <c r="CB27" s="604"/>
      <c r="CC27" s="605"/>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2640</v>
      </c>
      <c r="R28" s="481"/>
      <c r="S28" s="481"/>
      <c r="T28" s="481"/>
      <c r="U28" s="481"/>
      <c r="V28" s="523"/>
      <c r="W28" s="582"/>
      <c r="X28" s="570"/>
      <c r="Y28" s="571"/>
      <c r="Z28" s="479" t="s">
        <v>183</v>
      </c>
      <c r="AA28" s="459"/>
      <c r="AB28" s="459"/>
      <c r="AC28" s="459"/>
      <c r="AD28" s="459"/>
      <c r="AE28" s="459"/>
      <c r="AF28" s="459"/>
      <c r="AG28" s="460"/>
      <c r="AH28" s="480" t="s">
        <v>137</v>
      </c>
      <c r="AI28" s="481"/>
      <c r="AJ28" s="481"/>
      <c r="AK28" s="481"/>
      <c r="AL28" s="523"/>
      <c r="AM28" s="480" t="s">
        <v>137</v>
      </c>
      <c r="AN28" s="481"/>
      <c r="AO28" s="481"/>
      <c r="AP28" s="481"/>
      <c r="AQ28" s="481"/>
      <c r="AR28" s="523"/>
      <c r="AS28" s="480" t="s">
        <v>137</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802077</v>
      </c>
      <c r="BO28" s="393"/>
      <c r="BP28" s="393"/>
      <c r="BQ28" s="393"/>
      <c r="BR28" s="393"/>
      <c r="BS28" s="393"/>
      <c r="BT28" s="393"/>
      <c r="BU28" s="394"/>
      <c r="BV28" s="392">
        <v>763820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14</v>
      </c>
      <c r="M29" s="481"/>
      <c r="N29" s="481"/>
      <c r="O29" s="481"/>
      <c r="P29" s="523"/>
      <c r="Q29" s="480">
        <v>2400</v>
      </c>
      <c r="R29" s="481"/>
      <c r="S29" s="481"/>
      <c r="T29" s="481"/>
      <c r="U29" s="481"/>
      <c r="V29" s="523"/>
      <c r="W29" s="583"/>
      <c r="X29" s="584"/>
      <c r="Y29" s="585"/>
      <c r="Z29" s="479" t="s">
        <v>186</v>
      </c>
      <c r="AA29" s="459"/>
      <c r="AB29" s="459"/>
      <c r="AC29" s="459"/>
      <c r="AD29" s="459"/>
      <c r="AE29" s="459"/>
      <c r="AF29" s="459"/>
      <c r="AG29" s="460"/>
      <c r="AH29" s="480">
        <v>137</v>
      </c>
      <c r="AI29" s="481"/>
      <c r="AJ29" s="481"/>
      <c r="AK29" s="481"/>
      <c r="AL29" s="523"/>
      <c r="AM29" s="480">
        <v>417463</v>
      </c>
      <c r="AN29" s="481"/>
      <c r="AO29" s="481"/>
      <c r="AP29" s="481"/>
      <c r="AQ29" s="481"/>
      <c r="AR29" s="523"/>
      <c r="AS29" s="480">
        <v>3047</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95018</v>
      </c>
      <c r="BO29" s="430"/>
      <c r="BP29" s="430"/>
      <c r="BQ29" s="430"/>
      <c r="BR29" s="430"/>
      <c r="BS29" s="430"/>
      <c r="BT29" s="430"/>
      <c r="BU29" s="431"/>
      <c r="BV29" s="429">
        <v>94901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99.4</v>
      </c>
      <c r="AI30" s="549"/>
      <c r="AJ30" s="549"/>
      <c r="AK30" s="549"/>
      <c r="AL30" s="549"/>
      <c r="AM30" s="549"/>
      <c r="AN30" s="549"/>
      <c r="AO30" s="549"/>
      <c r="AP30" s="549"/>
      <c r="AQ30" s="549"/>
      <c r="AR30" s="549"/>
      <c r="AS30" s="549"/>
      <c r="AT30" s="549"/>
      <c r="AU30" s="549"/>
      <c r="AV30" s="549"/>
      <c r="AW30" s="549"/>
      <c r="AX30" s="551"/>
      <c r="AY30" s="614"/>
      <c r="AZ30" s="615"/>
      <c r="BA30" s="615"/>
      <c r="BB30" s="616"/>
      <c r="BC30" s="600" t="s">
        <v>50</v>
      </c>
      <c r="BD30" s="601"/>
      <c r="BE30" s="601"/>
      <c r="BF30" s="601"/>
      <c r="BG30" s="601"/>
      <c r="BH30" s="601"/>
      <c r="BI30" s="601"/>
      <c r="BJ30" s="601"/>
      <c r="BK30" s="601"/>
      <c r="BL30" s="601"/>
      <c r="BM30" s="602"/>
      <c r="BN30" s="603">
        <v>457600</v>
      </c>
      <c r="BO30" s="604"/>
      <c r="BP30" s="604"/>
      <c r="BQ30" s="604"/>
      <c r="BR30" s="604"/>
      <c r="BS30" s="604"/>
      <c r="BT30" s="604"/>
      <c r="BU30" s="605"/>
      <c r="BV30" s="603">
        <v>403148</v>
      </c>
      <c r="BW30" s="604"/>
      <c r="BX30" s="604"/>
      <c r="BY30" s="604"/>
      <c r="BZ30" s="604"/>
      <c r="CA30" s="604"/>
      <c r="CB30" s="604"/>
      <c r="CC30" s="60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197</v>
      </c>
      <c r="AP33" s="418"/>
      <c r="AQ33" s="418"/>
      <c r="AR33" s="418"/>
      <c r="AS33" s="418"/>
      <c r="AT33" s="418"/>
      <c r="AU33" s="418"/>
      <c r="AV33" s="418"/>
      <c r="AW33" s="418"/>
      <c r="AX33" s="418"/>
      <c r="AY33" s="418"/>
      <c r="AZ33" s="418"/>
      <c r="BA33" s="418"/>
      <c r="BB33" s="418"/>
      <c r="BC33" s="418"/>
      <c r="BD33" s="217"/>
      <c r="BE33" s="418" t="s">
        <v>198</v>
      </c>
      <c r="BF33" s="418"/>
      <c r="BG33" s="418" t="s">
        <v>199</v>
      </c>
      <c r="BH33" s="418"/>
      <c r="BI33" s="418"/>
      <c r="BJ33" s="418"/>
      <c r="BK33" s="418"/>
      <c r="BL33" s="418"/>
      <c r="BM33" s="418"/>
      <c r="BN33" s="418"/>
      <c r="BO33" s="418"/>
      <c r="BP33" s="418"/>
      <c r="BQ33" s="418"/>
      <c r="BR33" s="418"/>
      <c r="BS33" s="418"/>
      <c r="BT33" s="418"/>
      <c r="BU33" s="418"/>
      <c r="BV33" s="217"/>
      <c r="BW33" s="453" t="s">
        <v>198</v>
      </c>
      <c r="BX33" s="453"/>
      <c r="BY33" s="418" t="s">
        <v>200</v>
      </c>
      <c r="BZ33" s="418"/>
      <c r="CA33" s="418"/>
      <c r="CB33" s="418"/>
      <c r="CC33" s="418"/>
      <c r="CD33" s="418"/>
      <c r="CE33" s="418"/>
      <c r="CF33" s="418"/>
      <c r="CG33" s="418"/>
      <c r="CH33" s="418"/>
      <c r="CI33" s="418"/>
      <c r="CJ33" s="418"/>
      <c r="CK33" s="418"/>
      <c r="CL33" s="418"/>
      <c r="CM33" s="418"/>
      <c r="CN33" s="216"/>
      <c r="CO33" s="453" t="s">
        <v>201</v>
      </c>
      <c r="CP33" s="453"/>
      <c r="CQ33" s="418" t="s">
        <v>202</v>
      </c>
      <c r="CR33" s="418"/>
      <c r="CS33" s="418"/>
      <c r="CT33" s="418"/>
      <c r="CU33" s="418"/>
      <c r="CV33" s="418"/>
      <c r="CW33" s="418"/>
      <c r="CX33" s="418"/>
      <c r="CY33" s="418"/>
      <c r="CZ33" s="418"/>
      <c r="DA33" s="418"/>
      <c r="DB33" s="418"/>
      <c r="DC33" s="418"/>
      <c r="DD33" s="418"/>
      <c r="DE33" s="418"/>
      <c r="DF33" s="216"/>
      <c r="DG33" s="617" t="s">
        <v>203</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2</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5</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IF('各会計、関係団体の財政状況及び健全化判断比率'!B32="","",'各会計、関係団体の財政状況及び健全化判断比率'!B32)</f>
        <v>公共下水道事業特別会計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白河地方広域市町村圏整備組合（一般会計）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18</v>
      </c>
      <c r="CP34" s="618"/>
      <c r="CQ34" s="619" t="str">
        <f>IF('各会計、関係団体の財政状況及び健全化判断比率'!BS7="","",'各会計、関係団体の財政状況及び健全化判断比率'!BS7)</f>
        <v>白河地方土地開発公社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t="str">
        <f>IF(E35="","",C34+1)</f>
        <v/>
      </c>
      <c r="D35" s="618"/>
      <c r="E35" s="619" t="str">
        <f>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IF(W35="","",U34+1)</f>
        <v>3</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IF('各会計、関係団体の財政状況及び健全化判断比率'!B33="","",'各会計、関係団体の財政状況及び健全化判断比率'!B33)</f>
        <v>農業集落排水事業特別会計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白河地方広域市町村圏整備組合（水道用水供給事業会計）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4</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IF('各会計、関係団体の財政状況及び健全化判断比率'!B34="","",'各会計、関係団体の財政状況及び健全化判断比率'!B34)</f>
        <v>土地造成事業特別会計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福島県後期高齢者医療広域連合（一般会計）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福島県後期高齢者医療広域連合後期高齢者医療特別会計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福島県市町村総合事務組合（一般会計）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福島県市町村総合事務組合（消防補償等特別会計）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福島県市町村総合事務組合（消防賞じゅつ金特別会計）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福島県市町村総合事務組合（非常勤職員公務災害補償特別会計）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福島県市町村総合事務組合（自治会館管理特別会計）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sQUv/4jQMiqq6m3iZ7FTcVDrNUG23In5Hu+fJLnsqcUXH6oX3UCutXQJxe997gI+7pw2u7spnTdDiCmQ9x8M5w==" saltValue="o2f56Ja6zQhRTI1aIjEP4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70" zoomScaleNormal="70" zoomScaleSheetLayoutView="100" workbookViewId="0">
      <selection activeCell="AY7" sqref="AY5:BU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10" t="s">
        <v>561</v>
      </c>
      <c r="D34" s="1210"/>
      <c r="E34" s="1211"/>
      <c r="F34" s="32">
        <v>5.62</v>
      </c>
      <c r="G34" s="33">
        <v>4.59</v>
      </c>
      <c r="H34" s="33">
        <v>4.5199999999999996</v>
      </c>
      <c r="I34" s="33">
        <v>3.87</v>
      </c>
      <c r="J34" s="34">
        <v>12.06</v>
      </c>
      <c r="K34" s="22"/>
      <c r="L34" s="22"/>
      <c r="M34" s="22"/>
      <c r="N34" s="22"/>
      <c r="O34" s="22"/>
      <c r="P34" s="22"/>
    </row>
    <row r="35" spans="1:16" ht="39" customHeight="1" x14ac:dyDescent="0.15">
      <c r="A35" s="22"/>
      <c r="B35" s="35"/>
      <c r="C35" s="1204" t="s">
        <v>562</v>
      </c>
      <c r="D35" s="1205"/>
      <c r="E35" s="1206"/>
      <c r="F35" s="36">
        <v>7.04</v>
      </c>
      <c r="G35" s="37">
        <v>6.22</v>
      </c>
      <c r="H35" s="37">
        <v>6.34</v>
      </c>
      <c r="I35" s="37">
        <v>6.78</v>
      </c>
      <c r="J35" s="38">
        <v>7.95</v>
      </c>
      <c r="K35" s="22"/>
      <c r="L35" s="22"/>
      <c r="M35" s="22"/>
      <c r="N35" s="22"/>
      <c r="O35" s="22"/>
      <c r="P35" s="22"/>
    </row>
    <row r="36" spans="1:16" ht="39" customHeight="1" x14ac:dyDescent="0.15">
      <c r="A36" s="22"/>
      <c r="B36" s="35"/>
      <c r="C36" s="1204" t="s">
        <v>563</v>
      </c>
      <c r="D36" s="1205"/>
      <c r="E36" s="1206"/>
      <c r="F36" s="36">
        <v>3.18</v>
      </c>
      <c r="G36" s="37">
        <v>4.3099999999999996</v>
      </c>
      <c r="H36" s="37">
        <v>4.13</v>
      </c>
      <c r="I36" s="37">
        <v>2.09</v>
      </c>
      <c r="J36" s="38">
        <v>1.44</v>
      </c>
      <c r="K36" s="22"/>
      <c r="L36" s="22"/>
      <c r="M36" s="22"/>
      <c r="N36" s="22"/>
      <c r="O36" s="22"/>
      <c r="P36" s="22"/>
    </row>
    <row r="37" spans="1:16" ht="39" customHeight="1" x14ac:dyDescent="0.15">
      <c r="A37" s="22"/>
      <c r="B37" s="35"/>
      <c r="C37" s="1204" t="s">
        <v>564</v>
      </c>
      <c r="D37" s="1205"/>
      <c r="E37" s="1206"/>
      <c r="F37" s="36">
        <v>0.61</v>
      </c>
      <c r="G37" s="37">
        <v>0.53</v>
      </c>
      <c r="H37" s="37">
        <v>1.1100000000000001</v>
      </c>
      <c r="I37" s="37">
        <v>1.06</v>
      </c>
      <c r="J37" s="38">
        <v>0.77</v>
      </c>
      <c r="K37" s="22"/>
      <c r="L37" s="22"/>
      <c r="M37" s="22"/>
      <c r="N37" s="22"/>
      <c r="O37" s="22"/>
      <c r="P37" s="22"/>
    </row>
    <row r="38" spans="1:16" ht="39" customHeight="1" x14ac:dyDescent="0.15">
      <c r="A38" s="22"/>
      <c r="B38" s="35"/>
      <c r="C38" s="1204" t="s">
        <v>565</v>
      </c>
      <c r="D38" s="1205"/>
      <c r="E38" s="1206"/>
      <c r="F38" s="36">
        <v>0</v>
      </c>
      <c r="G38" s="37">
        <v>0</v>
      </c>
      <c r="H38" s="37">
        <v>0</v>
      </c>
      <c r="I38" s="37">
        <v>0</v>
      </c>
      <c r="J38" s="38">
        <v>0.01</v>
      </c>
      <c r="K38" s="22"/>
      <c r="L38" s="22"/>
      <c r="M38" s="22"/>
      <c r="N38" s="22"/>
      <c r="O38" s="22"/>
      <c r="P38" s="22"/>
    </row>
    <row r="39" spans="1:16" ht="39" customHeight="1" x14ac:dyDescent="0.15">
      <c r="A39" s="22"/>
      <c r="B39" s="35"/>
      <c r="C39" s="1204" t="s">
        <v>566</v>
      </c>
      <c r="D39" s="1205"/>
      <c r="E39" s="1206"/>
      <c r="F39" s="36">
        <v>0.01</v>
      </c>
      <c r="G39" s="37">
        <v>0.01</v>
      </c>
      <c r="H39" s="37">
        <v>0.01</v>
      </c>
      <c r="I39" s="37">
        <v>0</v>
      </c>
      <c r="J39" s="38">
        <v>0</v>
      </c>
      <c r="K39" s="22"/>
      <c r="L39" s="22"/>
      <c r="M39" s="22"/>
      <c r="N39" s="22"/>
      <c r="O39" s="22"/>
      <c r="P39" s="22"/>
    </row>
    <row r="40" spans="1:16" ht="39" customHeight="1" x14ac:dyDescent="0.15">
      <c r="A40" s="22"/>
      <c r="B40" s="35"/>
      <c r="C40" s="1204" t="s">
        <v>567</v>
      </c>
      <c r="D40" s="1205"/>
      <c r="E40" s="1206"/>
      <c r="F40" s="36">
        <v>0</v>
      </c>
      <c r="G40" s="37">
        <v>0</v>
      </c>
      <c r="H40" s="37">
        <v>0.02</v>
      </c>
      <c r="I40" s="37">
        <v>0</v>
      </c>
      <c r="J40" s="38">
        <v>0</v>
      </c>
      <c r="K40" s="22"/>
      <c r="L40" s="22"/>
      <c r="M40" s="22"/>
      <c r="N40" s="22"/>
      <c r="O40" s="22"/>
      <c r="P40" s="22"/>
    </row>
    <row r="41" spans="1:16" ht="39" customHeight="1" x14ac:dyDescent="0.15">
      <c r="A41" s="22"/>
      <c r="B41" s="35"/>
      <c r="C41" s="1204" t="s">
        <v>568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569</v>
      </c>
      <c r="D42" s="1205"/>
      <c r="E42" s="1206"/>
      <c r="F42" s="36" t="s">
        <v>510</v>
      </c>
      <c r="G42" s="37" t="s">
        <v>510</v>
      </c>
      <c r="H42" s="37" t="s">
        <v>510</v>
      </c>
      <c r="I42" s="37" t="s">
        <v>510</v>
      </c>
      <c r="J42" s="38" t="s">
        <v>510</v>
      </c>
      <c r="K42" s="22"/>
      <c r="L42" s="22"/>
      <c r="M42" s="22"/>
      <c r="N42" s="22"/>
      <c r="O42" s="22"/>
      <c r="P42" s="22"/>
    </row>
    <row r="43" spans="1:16" ht="39" customHeight="1" thickBot="1" x14ac:dyDescent="0.2">
      <c r="A43" s="22"/>
      <c r="B43" s="40"/>
      <c r="C43" s="1207" t="s">
        <v>570</v>
      </c>
      <c r="D43" s="1208"/>
      <c r="E43" s="1209"/>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QCKNht6z8ww5+TRzwE+99Ep6IQav8dWlKb1sStPOaz98vsp6WJKNBwcSLjI6slDuDHTP0Ho1htClZDu2xxK3A==" saltValue="UvUySPoUB5pGdWNoUEHW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70" zoomScaleNormal="70" zoomScaleSheetLayoutView="55" workbookViewId="0">
      <selection activeCell="AY7" sqref="AY5:BU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740</v>
      </c>
      <c r="L45" s="60">
        <v>739</v>
      </c>
      <c r="M45" s="60">
        <v>733</v>
      </c>
      <c r="N45" s="60">
        <v>727</v>
      </c>
      <c r="O45" s="61">
        <v>725</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510</v>
      </c>
      <c r="L46" s="64" t="s">
        <v>510</v>
      </c>
      <c r="M46" s="64" t="s">
        <v>510</v>
      </c>
      <c r="N46" s="64" t="s">
        <v>510</v>
      </c>
      <c r="O46" s="65" t="s">
        <v>510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510</v>
      </c>
      <c r="L47" s="64" t="s">
        <v>510</v>
      </c>
      <c r="M47" s="64" t="s">
        <v>510</v>
      </c>
      <c r="N47" s="64" t="s">
        <v>510</v>
      </c>
      <c r="O47" s="65" t="s">
        <v>510</v>
      </c>
      <c r="P47" s="48"/>
      <c r="Q47" s="48"/>
      <c r="R47" s="48"/>
      <c r="S47" s="48"/>
      <c r="T47" s="48"/>
      <c r="U47" s="48"/>
    </row>
    <row r="48" spans="1:21" ht="30.75" customHeight="1" x14ac:dyDescent="0.15">
      <c r="A48" s="48"/>
      <c r="B48" s="1214"/>
      <c r="C48" s="1215"/>
      <c r="D48" s="62"/>
      <c r="E48" s="1220" t="s">
        <v>15</v>
      </c>
      <c r="F48" s="1220"/>
      <c r="G48" s="1220"/>
      <c r="H48" s="1220"/>
      <c r="I48" s="1220"/>
      <c r="J48" s="1221"/>
      <c r="K48" s="63">
        <v>308</v>
      </c>
      <c r="L48" s="64">
        <v>335</v>
      </c>
      <c r="M48" s="64">
        <v>310</v>
      </c>
      <c r="N48" s="64">
        <v>292</v>
      </c>
      <c r="O48" s="65">
        <v>313</v>
      </c>
      <c r="P48" s="48"/>
      <c r="Q48" s="48"/>
      <c r="R48" s="48"/>
      <c r="S48" s="48"/>
      <c r="T48" s="48"/>
      <c r="U48" s="48"/>
    </row>
    <row r="49" spans="1:21" ht="30.75" customHeight="1" x14ac:dyDescent="0.15">
      <c r="A49" s="48"/>
      <c r="B49" s="1214"/>
      <c r="C49" s="1215"/>
      <c r="D49" s="62"/>
      <c r="E49" s="1220" t="s">
        <v>16</v>
      </c>
      <c r="F49" s="1220"/>
      <c r="G49" s="1220"/>
      <c r="H49" s="1220"/>
      <c r="I49" s="1220"/>
      <c r="J49" s="1221"/>
      <c r="K49" s="63">
        <v>39</v>
      </c>
      <c r="L49" s="64">
        <v>41</v>
      </c>
      <c r="M49" s="64">
        <v>40</v>
      </c>
      <c r="N49" s="64">
        <v>25</v>
      </c>
      <c r="O49" s="65">
        <v>11</v>
      </c>
      <c r="P49" s="48"/>
      <c r="Q49" s="48"/>
      <c r="R49" s="48"/>
      <c r="S49" s="48"/>
      <c r="T49" s="48"/>
      <c r="U49" s="48"/>
    </row>
    <row r="50" spans="1:21" ht="30.75" customHeight="1" x14ac:dyDescent="0.15">
      <c r="A50" s="48"/>
      <c r="B50" s="1214"/>
      <c r="C50" s="1215"/>
      <c r="D50" s="62"/>
      <c r="E50" s="1220" t="s">
        <v>17</v>
      </c>
      <c r="F50" s="1220"/>
      <c r="G50" s="1220"/>
      <c r="H50" s="1220"/>
      <c r="I50" s="1220"/>
      <c r="J50" s="1221"/>
      <c r="K50" s="63">
        <v>79</v>
      </c>
      <c r="L50" s="64">
        <v>63</v>
      </c>
      <c r="M50" s="64">
        <v>78</v>
      </c>
      <c r="N50" s="64">
        <v>76</v>
      </c>
      <c r="O50" s="65">
        <v>75</v>
      </c>
      <c r="P50" s="48"/>
      <c r="Q50" s="48"/>
      <c r="R50" s="48"/>
      <c r="S50" s="48"/>
      <c r="T50" s="48"/>
      <c r="U50" s="48"/>
    </row>
    <row r="51" spans="1:21" ht="30.75" customHeight="1" x14ac:dyDescent="0.15">
      <c r="A51" s="48"/>
      <c r="B51" s="1216"/>
      <c r="C51" s="1217"/>
      <c r="D51" s="66"/>
      <c r="E51" s="1220" t="s">
        <v>18</v>
      </c>
      <c r="F51" s="1220"/>
      <c r="G51" s="1220"/>
      <c r="H51" s="1220"/>
      <c r="I51" s="1220"/>
      <c r="J51" s="1221"/>
      <c r="K51" s="63">
        <v>0</v>
      </c>
      <c r="L51" s="64">
        <v>0</v>
      </c>
      <c r="M51" s="64">
        <v>0</v>
      </c>
      <c r="N51" s="64">
        <v>0</v>
      </c>
      <c r="O51" s="65">
        <v>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692</v>
      </c>
      <c r="L52" s="64">
        <v>674</v>
      </c>
      <c r="M52" s="64">
        <v>670</v>
      </c>
      <c r="N52" s="64">
        <v>667</v>
      </c>
      <c r="O52" s="65">
        <v>680</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474</v>
      </c>
      <c r="L53" s="69">
        <v>504</v>
      </c>
      <c r="M53" s="69">
        <v>491</v>
      </c>
      <c r="N53" s="69">
        <v>453</v>
      </c>
      <c r="O53" s="70">
        <v>444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MHBRVJ5euyUPl8YoSv8Kb7O9/bGo91hjcMZYM862ix1APIe66Os9PdazcKhXYwqXkJbdttQrcIcfw/oEuSeKQ==" saltValue="h/kIhbxBflyIHtTn4Z/9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40" zoomScale="70" zoomScaleNormal="70" zoomScaleSheetLayoutView="100" workbookViewId="0">
      <selection activeCell="AY7" sqref="AY5:BU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38" t="s">
        <v>30</v>
      </c>
      <c r="C41" s="1239"/>
      <c r="D41" s="102"/>
      <c r="E41" s="1244" t="s">
        <v>31</v>
      </c>
      <c r="F41" s="1244"/>
      <c r="G41" s="1244"/>
      <c r="H41" s="1245"/>
      <c r="I41" s="103">
        <v>8352</v>
      </c>
      <c r="J41" s="104">
        <v>8406</v>
      </c>
      <c r="K41" s="104">
        <v>8157</v>
      </c>
      <c r="L41" s="104">
        <v>8199</v>
      </c>
      <c r="M41" s="105">
        <v>7870</v>
      </c>
    </row>
    <row r="42" spans="2:13" ht="27.75" customHeight="1" x14ac:dyDescent="0.15">
      <c r="B42" s="1240"/>
      <c r="C42" s="1241"/>
      <c r="D42" s="106"/>
      <c r="E42" s="1246" t="s">
        <v>32</v>
      </c>
      <c r="F42" s="1246"/>
      <c r="G42" s="1246"/>
      <c r="H42" s="1247"/>
      <c r="I42" s="107">
        <v>1333</v>
      </c>
      <c r="J42" s="108">
        <v>1245</v>
      </c>
      <c r="K42" s="108">
        <v>1156</v>
      </c>
      <c r="L42" s="108">
        <v>1066</v>
      </c>
      <c r="M42" s="109">
        <v>985</v>
      </c>
    </row>
    <row r="43" spans="2:13" ht="27.75" customHeight="1" x14ac:dyDescent="0.15">
      <c r="B43" s="1240"/>
      <c r="C43" s="1241"/>
      <c r="D43" s="106"/>
      <c r="E43" s="1246" t="s">
        <v>33</v>
      </c>
      <c r="F43" s="1246"/>
      <c r="G43" s="1246"/>
      <c r="H43" s="1247"/>
      <c r="I43" s="107">
        <v>4224</v>
      </c>
      <c r="J43" s="108">
        <v>4032</v>
      </c>
      <c r="K43" s="108">
        <v>3962</v>
      </c>
      <c r="L43" s="108">
        <v>3797</v>
      </c>
      <c r="M43" s="109">
        <v>3709</v>
      </c>
    </row>
    <row r="44" spans="2:13" ht="27.75" customHeight="1" x14ac:dyDescent="0.15">
      <c r="B44" s="1240"/>
      <c r="C44" s="1241"/>
      <c r="D44" s="106"/>
      <c r="E44" s="1246" t="s">
        <v>34</v>
      </c>
      <c r="F44" s="1246"/>
      <c r="G44" s="1246"/>
      <c r="H44" s="1247"/>
      <c r="I44" s="107">
        <v>124</v>
      </c>
      <c r="J44" s="108">
        <v>89</v>
      </c>
      <c r="K44" s="108">
        <v>53</v>
      </c>
      <c r="L44" s="108">
        <v>53</v>
      </c>
      <c r="M44" s="109">
        <v>70</v>
      </c>
    </row>
    <row r="45" spans="2:13" ht="27.75" customHeight="1" x14ac:dyDescent="0.15">
      <c r="B45" s="1240"/>
      <c r="C45" s="1241"/>
      <c r="D45" s="106"/>
      <c r="E45" s="1246" t="s">
        <v>35</v>
      </c>
      <c r="F45" s="1246"/>
      <c r="G45" s="1246"/>
      <c r="H45" s="1247"/>
      <c r="I45" s="107">
        <v>1312</v>
      </c>
      <c r="J45" s="108">
        <v>1178</v>
      </c>
      <c r="K45" s="108">
        <v>992</v>
      </c>
      <c r="L45" s="108">
        <v>871</v>
      </c>
      <c r="M45" s="109">
        <v>797</v>
      </c>
    </row>
    <row r="46" spans="2:13" ht="27.75" customHeight="1" x14ac:dyDescent="0.15">
      <c r="B46" s="1240"/>
      <c r="C46" s="1241"/>
      <c r="D46" s="110"/>
      <c r="E46" s="1246" t="s">
        <v>36</v>
      </c>
      <c r="F46" s="1246"/>
      <c r="G46" s="1246"/>
      <c r="H46" s="1247"/>
      <c r="I46" s="107" t="s">
        <v>510</v>
      </c>
      <c r="J46" s="108">
        <v>18</v>
      </c>
      <c r="K46" s="108">
        <v>18</v>
      </c>
      <c r="L46" s="108" t="s">
        <v>510</v>
      </c>
      <c r="M46" s="109" t="s">
        <v>510</v>
      </c>
    </row>
    <row r="47" spans="2:13" ht="27.75" customHeight="1" x14ac:dyDescent="0.15">
      <c r="B47" s="1240"/>
      <c r="C47" s="1241"/>
      <c r="D47" s="111"/>
      <c r="E47" s="1248" t="s">
        <v>37</v>
      </c>
      <c r="F47" s="1249"/>
      <c r="G47" s="1249"/>
      <c r="H47" s="1250"/>
      <c r="I47" s="107" t="s">
        <v>510</v>
      </c>
      <c r="J47" s="108" t="s">
        <v>510</v>
      </c>
      <c r="K47" s="108" t="s">
        <v>510</v>
      </c>
      <c r="L47" s="108" t="s">
        <v>510</v>
      </c>
      <c r="M47" s="109" t="s">
        <v>510</v>
      </c>
    </row>
    <row r="48" spans="2:13" ht="27.75" customHeight="1" x14ac:dyDescent="0.15">
      <c r="B48" s="1240"/>
      <c r="C48" s="1241"/>
      <c r="D48" s="106"/>
      <c r="E48" s="1246" t="s">
        <v>38</v>
      </c>
      <c r="F48" s="1246"/>
      <c r="G48" s="1246"/>
      <c r="H48" s="1247"/>
      <c r="I48" s="107" t="s">
        <v>510</v>
      </c>
      <c r="J48" s="108" t="s">
        <v>510</v>
      </c>
      <c r="K48" s="108" t="s">
        <v>510</v>
      </c>
      <c r="L48" s="108" t="s">
        <v>510</v>
      </c>
      <c r="M48" s="109" t="s">
        <v>510</v>
      </c>
    </row>
    <row r="49" spans="2:13" ht="27.75" customHeight="1" x14ac:dyDescent="0.15">
      <c r="B49" s="1242"/>
      <c r="C49" s="1243"/>
      <c r="D49" s="106"/>
      <c r="E49" s="1246" t="s">
        <v>39</v>
      </c>
      <c r="F49" s="1246"/>
      <c r="G49" s="1246"/>
      <c r="H49" s="1247"/>
      <c r="I49" s="107" t="s">
        <v>510</v>
      </c>
      <c r="J49" s="108" t="s">
        <v>510</v>
      </c>
      <c r="K49" s="108" t="s">
        <v>510</v>
      </c>
      <c r="L49" s="108" t="s">
        <v>510</v>
      </c>
      <c r="M49" s="109" t="s">
        <v>510</v>
      </c>
    </row>
    <row r="50" spans="2:13" ht="27.75" customHeight="1" x14ac:dyDescent="0.15">
      <c r="B50" s="1251" t="s">
        <v>40</v>
      </c>
      <c r="C50" s="1252"/>
      <c r="D50" s="112"/>
      <c r="E50" s="1246" t="s">
        <v>41</v>
      </c>
      <c r="F50" s="1246"/>
      <c r="G50" s="1246"/>
      <c r="H50" s="1247"/>
      <c r="I50" s="107">
        <v>1763</v>
      </c>
      <c r="J50" s="108">
        <v>1878</v>
      </c>
      <c r="K50" s="108">
        <v>1759</v>
      </c>
      <c r="L50" s="108">
        <v>1514</v>
      </c>
      <c r="M50" s="109">
        <v>1734</v>
      </c>
    </row>
    <row r="51" spans="2:13" ht="27.75" customHeight="1" x14ac:dyDescent="0.15">
      <c r="B51" s="1240"/>
      <c r="C51" s="1241"/>
      <c r="D51" s="106"/>
      <c r="E51" s="1246" t="s">
        <v>42</v>
      </c>
      <c r="F51" s="1246"/>
      <c r="G51" s="1246"/>
      <c r="H51" s="1247"/>
      <c r="I51" s="107">
        <v>167</v>
      </c>
      <c r="J51" s="108">
        <v>167</v>
      </c>
      <c r="K51" s="108">
        <v>314</v>
      </c>
      <c r="L51" s="108">
        <v>294</v>
      </c>
      <c r="M51" s="109">
        <v>227</v>
      </c>
    </row>
    <row r="52" spans="2:13" ht="27.75" customHeight="1" x14ac:dyDescent="0.15">
      <c r="B52" s="1242"/>
      <c r="C52" s="1243"/>
      <c r="D52" s="106"/>
      <c r="E52" s="1246" t="s">
        <v>43</v>
      </c>
      <c r="F52" s="1246"/>
      <c r="G52" s="1246"/>
      <c r="H52" s="1247"/>
      <c r="I52" s="107">
        <v>8710</v>
      </c>
      <c r="J52" s="108">
        <v>8575</v>
      </c>
      <c r="K52" s="108">
        <v>8341</v>
      </c>
      <c r="L52" s="108">
        <v>8028</v>
      </c>
      <c r="M52" s="109">
        <v>7481</v>
      </c>
    </row>
    <row r="53" spans="2:13" ht="27.75" customHeight="1" thickBot="1" x14ac:dyDescent="0.2">
      <c r="B53" s="1253" t="s">
        <v>44</v>
      </c>
      <c r="C53" s="1254"/>
      <c r="D53" s="113"/>
      <c r="E53" s="1255" t="s">
        <v>45</v>
      </c>
      <c r="F53" s="1255"/>
      <c r="G53" s="1255"/>
      <c r="H53" s="1256"/>
      <c r="I53" s="114">
        <v>4705</v>
      </c>
      <c r="J53" s="115">
        <v>4347</v>
      </c>
      <c r="K53" s="115">
        <v>3924</v>
      </c>
      <c r="L53" s="115">
        <v>4149</v>
      </c>
      <c r="M53" s="116">
        <v>3990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jMySbqqVMtjm5FMU0moH0oT8U/R3OkDAbYT9V7C3TqczNggUwaM9lfYHKySUFh+tfY9mAHEKlcYC6bH8rJjPA==" saltValue="NR8owYhTh+le9Q8fnqFi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8"/>
  <sheetViews>
    <sheetView showGridLines="0" topLeftCell="A16" zoomScale="70" zoomScaleNormal="70" zoomScaleSheetLayoutView="100" workbookViewId="0">
      <selection activeCell="E53" sqref="E5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265" t="s">
        <v>48</v>
      </c>
      <c r="D55" s="1265"/>
      <c r="E55" s="1266"/>
      <c r="F55" s="128">
        <v>831</v>
      </c>
      <c r="G55" s="128">
        <v>764</v>
      </c>
      <c r="H55" s="129">
        <v>802</v>
      </c>
    </row>
    <row r="56" spans="2:8" ht="52.5" customHeight="1" x14ac:dyDescent="0.15">
      <c r="B56" s="130"/>
      <c r="C56" s="1267" t="s">
        <v>49</v>
      </c>
      <c r="D56" s="1267"/>
      <c r="E56" s="1268"/>
      <c r="F56" s="131">
        <v>95</v>
      </c>
      <c r="G56" s="131">
        <v>95</v>
      </c>
      <c r="H56" s="132">
        <v>95</v>
      </c>
    </row>
    <row r="57" spans="2:8" ht="53.25" customHeight="1" x14ac:dyDescent="0.15">
      <c r="B57" s="130"/>
      <c r="C57" s="1269" t="s">
        <v>50</v>
      </c>
      <c r="D57" s="1269"/>
      <c r="E57" s="1270"/>
      <c r="F57" s="133">
        <v>401</v>
      </c>
      <c r="G57" s="133">
        <v>403</v>
      </c>
      <c r="H57" s="134">
        <v>458</v>
      </c>
    </row>
    <row r="58" spans="2:8" ht="45.75" customHeight="1" x14ac:dyDescent="0.15">
      <c r="B58" s="135"/>
      <c r="C58" s="1257" t="s">
        <v>587</v>
      </c>
      <c r="D58" s="1258"/>
      <c r="E58" s="1259"/>
      <c r="F58" s="136">
        <v>55</v>
      </c>
      <c r="G58" s="136">
        <v>135</v>
      </c>
      <c r="H58" s="137">
        <v>183</v>
      </c>
    </row>
    <row r="59" spans="2:8" ht="45.75" customHeight="1" x14ac:dyDescent="0.15">
      <c r="B59" s="135"/>
      <c r="C59" s="1257" t="s">
        <v>588</v>
      </c>
      <c r="D59" s="1258"/>
      <c r="E59" s="1259"/>
      <c r="F59" s="136">
        <v>102</v>
      </c>
      <c r="G59" s="136">
        <v>92</v>
      </c>
      <c r="H59" s="137">
        <v>85</v>
      </c>
    </row>
    <row r="60" spans="2:8" ht="45.75" customHeight="1" x14ac:dyDescent="0.15">
      <c r="B60" s="135"/>
      <c r="C60" s="1257" t="s">
        <v>589</v>
      </c>
      <c r="D60" s="1258"/>
      <c r="E60" s="1259"/>
      <c r="F60" s="136">
        <v>80</v>
      </c>
      <c r="G60" s="136">
        <v>63</v>
      </c>
      <c r="H60" s="137">
        <v>52</v>
      </c>
    </row>
    <row r="61" spans="2:8" ht="45.75" customHeight="1" x14ac:dyDescent="0.15">
      <c r="B61" s="135"/>
      <c r="C61" s="1257" t="s">
        <v>590</v>
      </c>
      <c r="D61" s="1258"/>
      <c r="E61" s="1259"/>
      <c r="F61" s="136">
        <v>32</v>
      </c>
      <c r="G61" s="136">
        <v>36</v>
      </c>
      <c r="H61" s="137">
        <v>49</v>
      </c>
    </row>
    <row r="62" spans="2:8" ht="45.75" customHeight="1" thickBot="1" x14ac:dyDescent="0.2">
      <c r="B62" s="138"/>
      <c r="C62" s="1260" t="s">
        <v>591</v>
      </c>
      <c r="D62" s="1261"/>
      <c r="E62" s="1262"/>
      <c r="F62" s="139">
        <v>94</v>
      </c>
      <c r="G62" s="139">
        <v>37</v>
      </c>
      <c r="H62" s="140">
        <v>37</v>
      </c>
    </row>
    <row r="63" spans="2:8" ht="52.5" customHeight="1" thickBot="1" x14ac:dyDescent="0.2">
      <c r="B63" s="141"/>
      <c r="C63" s="1263" t="s">
        <v>51</v>
      </c>
      <c r="D63" s="1263"/>
      <c r="E63" s="1264"/>
      <c r="F63" s="142">
        <v>1326</v>
      </c>
      <c r="G63" s="142">
        <v>1262</v>
      </c>
      <c r="H63" s="143">
        <v>1355</v>
      </c>
    </row>
    <row r="64" spans="2:8" ht="15" customHeight="1" x14ac:dyDescent="0.15"/>
    <row r="65" ht="0" hidden="1" customHeight="1" x14ac:dyDescent="0.15"/>
    <row r="66" ht="0" hidden="1" customHeight="1" x14ac:dyDescent="0.15"/>
    <row r="67" ht="0" hidden="1" customHeight="1" x14ac:dyDescent="0.15"/>
    <row r="68" ht="0" hidden="1" customHeight="1" x14ac:dyDescent="0.15"/>
  </sheetData>
  <sheetProtection algorithmName="SHA-512" hashValue="I8lPA37L9iFal3po46IfVWt+VpjVGapm1taEWQw7+E8O6+/7chSejPKx9SbCiIYoZA2PGR6E/ahAa6LGNNd7tw==" saltValue="5+7wC/hcpCEPtx8zcXlo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090F3-32CB-414D-87B5-D0A7864463C8}">
  <sheetPr>
    <pageSetUpPr fitToPage="1"/>
  </sheetPr>
  <dimension ref="A1:WZM160"/>
  <sheetViews>
    <sheetView showGridLines="0" topLeftCell="Q55" zoomScale="70" zoomScaleNormal="70" zoomScaleSheetLayoutView="55" workbookViewId="0">
      <selection activeCell="AN65" sqref="AN65:DC69"/>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593</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594</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595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552</v>
      </c>
      <c r="BQ50" s="1305"/>
      <c r="BR50" s="1305"/>
      <c r="BS50" s="1305"/>
      <c r="BT50" s="1305"/>
      <c r="BU50" s="1305"/>
      <c r="BV50" s="1305"/>
      <c r="BW50" s="1305"/>
      <c r="BX50" s="1305" t="s">
        <v>553</v>
      </c>
      <c r="BY50" s="1305"/>
      <c r="BZ50" s="1305"/>
      <c r="CA50" s="1305"/>
      <c r="CB50" s="1305"/>
      <c r="CC50" s="1305"/>
      <c r="CD50" s="1305"/>
      <c r="CE50" s="1305"/>
      <c r="CF50" s="1305" t="s">
        <v>554</v>
      </c>
      <c r="CG50" s="1305"/>
      <c r="CH50" s="1305"/>
      <c r="CI50" s="1305"/>
      <c r="CJ50" s="1305"/>
      <c r="CK50" s="1305"/>
      <c r="CL50" s="1305"/>
      <c r="CM50" s="1305"/>
      <c r="CN50" s="1305" t="s">
        <v>555</v>
      </c>
      <c r="CO50" s="1305"/>
      <c r="CP50" s="1305"/>
      <c r="CQ50" s="1305"/>
      <c r="CR50" s="1305"/>
      <c r="CS50" s="1305"/>
      <c r="CT50" s="1305"/>
      <c r="CU50" s="1305"/>
      <c r="CV50" s="1305" t="s">
        <v>556</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10"/>
      <c r="BQ51" s="1311"/>
      <c r="BR51" s="1311"/>
      <c r="BS51" s="1311"/>
      <c r="BT51" s="1311"/>
      <c r="BU51" s="1311"/>
      <c r="BV51" s="1311"/>
      <c r="BW51" s="1311"/>
      <c r="BX51" s="1310"/>
      <c r="BY51" s="1311"/>
      <c r="BZ51" s="1311"/>
      <c r="CA51" s="1311"/>
      <c r="CB51" s="1311"/>
      <c r="CC51" s="1311"/>
      <c r="CD51" s="1311"/>
      <c r="CE51" s="1311"/>
      <c r="CF51" s="1311">
        <v>100.7</v>
      </c>
      <c r="CG51" s="1311"/>
      <c r="CH51" s="1311"/>
      <c r="CI51" s="1311"/>
      <c r="CJ51" s="1311"/>
      <c r="CK51" s="1311"/>
      <c r="CL51" s="1311"/>
      <c r="CM51" s="1311"/>
      <c r="CN51" s="1311">
        <v>109.2</v>
      </c>
      <c r="CO51" s="1311"/>
      <c r="CP51" s="1311"/>
      <c r="CQ51" s="1311"/>
      <c r="CR51" s="1311"/>
      <c r="CS51" s="1311"/>
      <c r="CT51" s="1311"/>
      <c r="CU51" s="1311"/>
      <c r="CV51" s="1311">
        <v>103.7</v>
      </c>
      <c r="CW51" s="1311"/>
      <c r="CX51" s="1311"/>
      <c r="CY51" s="1311"/>
      <c r="CZ51" s="1311"/>
      <c r="DA51" s="1311"/>
      <c r="DB51" s="1311"/>
      <c r="DC51" s="1311"/>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10"/>
      <c r="BQ53" s="1311"/>
      <c r="BR53" s="1311"/>
      <c r="BS53" s="1311"/>
      <c r="BT53" s="1311"/>
      <c r="BU53" s="1311"/>
      <c r="BV53" s="1311"/>
      <c r="BW53" s="1311"/>
      <c r="BX53" s="1310"/>
      <c r="BY53" s="1311"/>
      <c r="BZ53" s="1311"/>
      <c r="CA53" s="1311"/>
      <c r="CB53" s="1311"/>
      <c r="CC53" s="1311"/>
      <c r="CD53" s="1311"/>
      <c r="CE53" s="1311"/>
      <c r="CF53" s="1311">
        <v>50.2</v>
      </c>
      <c r="CG53" s="1311"/>
      <c r="CH53" s="1311"/>
      <c r="CI53" s="1311"/>
      <c r="CJ53" s="1311"/>
      <c r="CK53" s="1311"/>
      <c r="CL53" s="1311"/>
      <c r="CM53" s="1311"/>
      <c r="CN53" s="1311">
        <v>69</v>
      </c>
      <c r="CO53" s="1311"/>
      <c r="CP53" s="1311"/>
      <c r="CQ53" s="1311"/>
      <c r="CR53" s="1311"/>
      <c r="CS53" s="1311"/>
      <c r="CT53" s="1311"/>
      <c r="CU53" s="1311"/>
      <c r="CV53" s="1311">
        <v>72.5</v>
      </c>
      <c r="CW53" s="1311"/>
      <c r="CX53" s="1311"/>
      <c r="CY53" s="1311"/>
      <c r="CZ53" s="1311"/>
      <c r="DA53" s="1311"/>
      <c r="DB53" s="1311"/>
      <c r="DC53" s="1311"/>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8"/>
      <c r="B55" s="1280"/>
      <c r="G55" s="1299"/>
      <c r="H55" s="1299"/>
      <c r="I55" s="1299"/>
      <c r="J55" s="1299"/>
      <c r="K55" s="1308"/>
      <c r="L55" s="1308"/>
      <c r="M55" s="1308"/>
      <c r="N55" s="1308"/>
      <c r="AN55" s="1305" t="s">
        <v>599</v>
      </c>
      <c r="AO55" s="1305"/>
      <c r="AP55" s="1305"/>
      <c r="AQ55" s="1305"/>
      <c r="AR55" s="1305"/>
      <c r="AS55" s="1305"/>
      <c r="AT55" s="1305"/>
      <c r="AU55" s="1305"/>
      <c r="AV55" s="1305"/>
      <c r="AW55" s="1305"/>
      <c r="AX55" s="1305"/>
      <c r="AY55" s="1305"/>
      <c r="AZ55" s="1305"/>
      <c r="BA55" s="1305"/>
      <c r="BB55" s="1309" t="s">
        <v>597</v>
      </c>
      <c r="BC55" s="1309"/>
      <c r="BD55" s="1309"/>
      <c r="BE55" s="1309"/>
      <c r="BF55" s="1309"/>
      <c r="BG55" s="1309"/>
      <c r="BH55" s="1309"/>
      <c r="BI55" s="1309"/>
      <c r="BJ55" s="1309"/>
      <c r="BK55" s="1309"/>
      <c r="BL55" s="1309"/>
      <c r="BM55" s="1309"/>
      <c r="BN55" s="1309"/>
      <c r="BO55" s="1309"/>
      <c r="BP55" s="1310"/>
      <c r="BQ55" s="1311"/>
      <c r="BR55" s="1311"/>
      <c r="BS55" s="1311"/>
      <c r="BT55" s="1311"/>
      <c r="BU55" s="1311"/>
      <c r="BV55" s="1311"/>
      <c r="BW55" s="1311"/>
      <c r="BX55" s="1310"/>
      <c r="BY55" s="1311"/>
      <c r="BZ55" s="1311"/>
      <c r="CA55" s="1311"/>
      <c r="CB55" s="1311"/>
      <c r="CC55" s="1311"/>
      <c r="CD55" s="1311"/>
      <c r="CE55" s="1311"/>
      <c r="CF55" s="1311">
        <v>40.799999999999997</v>
      </c>
      <c r="CG55" s="1311"/>
      <c r="CH55" s="1311"/>
      <c r="CI55" s="1311"/>
      <c r="CJ55" s="1311"/>
      <c r="CK55" s="1311"/>
      <c r="CL55" s="1311"/>
      <c r="CM55" s="1311"/>
      <c r="CN55" s="1311">
        <v>38.5</v>
      </c>
      <c r="CO55" s="1311"/>
      <c r="CP55" s="1311"/>
      <c r="CQ55" s="1311"/>
      <c r="CR55" s="1311"/>
      <c r="CS55" s="1311"/>
      <c r="CT55" s="1311"/>
      <c r="CU55" s="1311"/>
      <c r="CV55" s="1311">
        <v>35.5</v>
      </c>
      <c r="CW55" s="1311"/>
      <c r="CX55" s="1311"/>
      <c r="CY55" s="1311"/>
      <c r="CZ55" s="1311"/>
      <c r="DA55" s="1311"/>
      <c r="DB55" s="1311"/>
      <c r="DC55" s="1311"/>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8" customFormat="1" x14ac:dyDescent="0.15">
      <c r="B57" s="1312"/>
      <c r="G57" s="1299"/>
      <c r="H57" s="1299"/>
      <c r="I57" s="1313"/>
      <c r="J57" s="1313"/>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598</v>
      </c>
      <c r="BC57" s="1309"/>
      <c r="BD57" s="1309"/>
      <c r="BE57" s="1309"/>
      <c r="BF57" s="1309"/>
      <c r="BG57" s="1309"/>
      <c r="BH57" s="1309"/>
      <c r="BI57" s="1309"/>
      <c r="BJ57" s="1309"/>
      <c r="BK57" s="1309"/>
      <c r="BL57" s="1309"/>
      <c r="BM57" s="1309"/>
      <c r="BN57" s="1309"/>
      <c r="BO57" s="1309"/>
      <c r="BP57" s="1310"/>
      <c r="BQ57" s="1311"/>
      <c r="BR57" s="1311"/>
      <c r="BS57" s="1311"/>
      <c r="BT57" s="1311"/>
      <c r="BU57" s="1311"/>
      <c r="BV57" s="1311"/>
      <c r="BW57" s="1311"/>
      <c r="BX57" s="1310"/>
      <c r="BY57" s="1311"/>
      <c r="BZ57" s="1311"/>
      <c r="CA57" s="1311"/>
      <c r="CB57" s="1311"/>
      <c r="CC57" s="1311"/>
      <c r="CD57" s="1311"/>
      <c r="CE57" s="1311"/>
      <c r="CF57" s="1311">
        <v>63.5</v>
      </c>
      <c r="CG57" s="1311"/>
      <c r="CH57" s="1311"/>
      <c r="CI57" s="1311"/>
      <c r="CJ57" s="1311"/>
      <c r="CK57" s="1311"/>
      <c r="CL57" s="1311"/>
      <c r="CM57" s="1311"/>
      <c r="CN57" s="1311">
        <v>66</v>
      </c>
      <c r="CO57" s="1311"/>
      <c r="CP57" s="1311"/>
      <c r="CQ57" s="1311"/>
      <c r="CR57" s="1311"/>
      <c r="CS57" s="1311"/>
      <c r="CT57" s="1311"/>
      <c r="CU57" s="1311"/>
      <c r="CV57" s="1311">
        <v>66.3</v>
      </c>
      <c r="CW57" s="1311"/>
      <c r="CX57" s="1311"/>
      <c r="CY57" s="1311"/>
      <c r="CZ57" s="1311"/>
      <c r="DA57" s="1311"/>
      <c r="DB57" s="1311"/>
      <c r="DC57" s="1311"/>
      <c r="DD57" s="1314"/>
      <c r="DE57" s="1312"/>
    </row>
    <row r="58" spans="1:109" s="1288" customFormat="1" x14ac:dyDescent="0.15">
      <c r="A58" s="1273"/>
      <c r="B58" s="1312"/>
      <c r="G58" s="1299"/>
      <c r="H58" s="1299"/>
      <c r="I58" s="1313"/>
      <c r="J58" s="1313"/>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8" customFormat="1" x14ac:dyDescent="0.15">
      <c r="A59" s="1273"/>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8" customFormat="1" x14ac:dyDescent="0.15">
      <c r="A60" s="1273"/>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8" customFormat="1" x14ac:dyDescent="0.15">
      <c r="A61" s="1273"/>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20" t="s">
        <v>600</v>
      </c>
    </row>
    <row r="64" spans="1:109" x14ac:dyDescent="0.15">
      <c r="B64" s="1280"/>
      <c r="G64" s="1287"/>
      <c r="I64" s="1321"/>
      <c r="J64" s="1321"/>
      <c r="K64" s="1321"/>
      <c r="L64" s="1321"/>
      <c r="M64" s="1321"/>
      <c r="N64" s="1322"/>
      <c r="AM64" s="1287"/>
      <c r="AN64" s="1287" t="s">
        <v>594</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602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3"/>
      <c r="I70" s="1323"/>
      <c r="J70" s="1324"/>
      <c r="K70" s="1324"/>
      <c r="L70" s="1325"/>
      <c r="M70" s="1324"/>
      <c r="N70" s="1325"/>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6"/>
      <c r="I71" s="1327"/>
      <c r="J71" s="1324"/>
      <c r="K71" s="1324"/>
      <c r="L71" s="1325"/>
      <c r="M71" s="1324"/>
      <c r="N71" s="1325"/>
      <c r="AM71" s="1326"/>
      <c r="AN71" s="1273" t="s">
        <v>595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552</v>
      </c>
      <c r="BQ72" s="1305"/>
      <c r="BR72" s="1305"/>
      <c r="BS72" s="1305"/>
      <c r="BT72" s="1305"/>
      <c r="BU72" s="1305"/>
      <c r="BV72" s="1305"/>
      <c r="BW72" s="1305"/>
      <c r="BX72" s="1305" t="s">
        <v>553</v>
      </c>
      <c r="BY72" s="1305"/>
      <c r="BZ72" s="1305"/>
      <c r="CA72" s="1305"/>
      <c r="CB72" s="1305"/>
      <c r="CC72" s="1305"/>
      <c r="CD72" s="1305"/>
      <c r="CE72" s="1305"/>
      <c r="CF72" s="1305" t="s">
        <v>554</v>
      </c>
      <c r="CG72" s="1305"/>
      <c r="CH72" s="1305"/>
      <c r="CI72" s="1305"/>
      <c r="CJ72" s="1305"/>
      <c r="CK72" s="1305"/>
      <c r="CL72" s="1305"/>
      <c r="CM72" s="1305"/>
      <c r="CN72" s="1305" t="s">
        <v>555</v>
      </c>
      <c r="CO72" s="1305"/>
      <c r="CP72" s="1305"/>
      <c r="CQ72" s="1305"/>
      <c r="CR72" s="1305"/>
      <c r="CS72" s="1305"/>
      <c r="CT72" s="1305"/>
      <c r="CU72" s="1305"/>
      <c r="CV72" s="1305" t="s">
        <v>556</v>
      </c>
      <c r="CW72" s="1305"/>
      <c r="CX72" s="1305"/>
      <c r="CY72" s="1305"/>
      <c r="CZ72" s="1305"/>
      <c r="DA72" s="1305"/>
      <c r="DB72" s="1305"/>
      <c r="DC72" s="1305"/>
    </row>
    <row r="73" spans="2:107" x14ac:dyDescent="0.15">
      <c r="B73" s="1280"/>
      <c r="G73" s="1306"/>
      <c r="H73" s="1306"/>
      <c r="I73" s="1306"/>
      <c r="J73" s="1306"/>
      <c r="K73" s="1328"/>
      <c r="L73" s="1328"/>
      <c r="M73" s="1328"/>
      <c r="N73" s="1328"/>
      <c r="AM73" s="1298"/>
      <c r="AN73" s="1309" t="s">
        <v>596</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11">
        <v>117.8</v>
      </c>
      <c r="BQ73" s="1311"/>
      <c r="BR73" s="1311"/>
      <c r="BS73" s="1311"/>
      <c r="BT73" s="1311"/>
      <c r="BU73" s="1311"/>
      <c r="BV73" s="1311"/>
      <c r="BW73" s="1311"/>
      <c r="BX73" s="1311">
        <v>112.9</v>
      </c>
      <c r="BY73" s="1311"/>
      <c r="BZ73" s="1311"/>
      <c r="CA73" s="1311"/>
      <c r="CB73" s="1311"/>
      <c r="CC73" s="1311"/>
      <c r="CD73" s="1311"/>
      <c r="CE73" s="1311"/>
      <c r="CF73" s="1311">
        <v>100.7</v>
      </c>
      <c r="CG73" s="1311"/>
      <c r="CH73" s="1311"/>
      <c r="CI73" s="1311"/>
      <c r="CJ73" s="1311"/>
      <c r="CK73" s="1311"/>
      <c r="CL73" s="1311"/>
      <c r="CM73" s="1311"/>
      <c r="CN73" s="1311">
        <v>109.2</v>
      </c>
      <c r="CO73" s="1311"/>
      <c r="CP73" s="1311"/>
      <c r="CQ73" s="1311"/>
      <c r="CR73" s="1311"/>
      <c r="CS73" s="1311"/>
      <c r="CT73" s="1311"/>
      <c r="CU73" s="1311"/>
      <c r="CV73" s="1311">
        <v>103.7</v>
      </c>
      <c r="CW73" s="1311"/>
      <c r="CX73" s="1311"/>
      <c r="CY73" s="1311"/>
      <c r="CZ73" s="1311"/>
      <c r="DA73" s="1311"/>
      <c r="DB73" s="1311"/>
      <c r="DC73" s="1311"/>
    </row>
    <row r="74" spans="2:107" x14ac:dyDescent="0.15">
      <c r="B74" s="1280"/>
      <c r="G74" s="1306"/>
      <c r="H74" s="1306"/>
      <c r="I74" s="1306"/>
      <c r="J74" s="1306"/>
      <c r="K74" s="1328"/>
      <c r="L74" s="1328"/>
      <c r="M74" s="1328"/>
      <c r="N74" s="1328"/>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11">
        <v>13.2</v>
      </c>
      <c r="BQ75" s="1311"/>
      <c r="BR75" s="1311"/>
      <c r="BS75" s="1311"/>
      <c r="BT75" s="1311"/>
      <c r="BU75" s="1311"/>
      <c r="BV75" s="1311"/>
      <c r="BW75" s="1311"/>
      <c r="BX75" s="1311">
        <v>12.5</v>
      </c>
      <c r="BY75" s="1311"/>
      <c r="BZ75" s="1311"/>
      <c r="CA75" s="1311"/>
      <c r="CB75" s="1311"/>
      <c r="CC75" s="1311"/>
      <c r="CD75" s="1311"/>
      <c r="CE75" s="1311"/>
      <c r="CF75" s="1311">
        <v>12.5</v>
      </c>
      <c r="CG75" s="1311"/>
      <c r="CH75" s="1311"/>
      <c r="CI75" s="1311"/>
      <c r="CJ75" s="1311"/>
      <c r="CK75" s="1311"/>
      <c r="CL75" s="1311"/>
      <c r="CM75" s="1311"/>
      <c r="CN75" s="1311">
        <v>12.5</v>
      </c>
      <c r="CO75" s="1311"/>
      <c r="CP75" s="1311"/>
      <c r="CQ75" s="1311"/>
      <c r="CR75" s="1311"/>
      <c r="CS75" s="1311"/>
      <c r="CT75" s="1311"/>
      <c r="CU75" s="1311"/>
      <c r="CV75" s="1311">
        <v>12</v>
      </c>
      <c r="CW75" s="1311"/>
      <c r="CX75" s="1311"/>
      <c r="CY75" s="1311"/>
      <c r="CZ75" s="1311"/>
      <c r="DA75" s="1311"/>
      <c r="DB75" s="1311"/>
      <c r="DC75" s="1311"/>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0"/>
      <c r="G77" s="1299"/>
      <c r="H77" s="1299"/>
      <c r="I77" s="1299"/>
      <c r="J77" s="1299"/>
      <c r="K77" s="1328"/>
      <c r="L77" s="1328"/>
      <c r="M77" s="1328"/>
      <c r="N77" s="1328"/>
      <c r="AN77" s="1305" t="s">
        <v>599</v>
      </c>
      <c r="AO77" s="1305"/>
      <c r="AP77" s="1305"/>
      <c r="AQ77" s="1305"/>
      <c r="AR77" s="1305"/>
      <c r="AS77" s="1305"/>
      <c r="AT77" s="1305"/>
      <c r="AU77" s="1305"/>
      <c r="AV77" s="1305"/>
      <c r="AW77" s="1305"/>
      <c r="AX77" s="1305"/>
      <c r="AY77" s="1305"/>
      <c r="AZ77" s="1305"/>
      <c r="BA77" s="1305"/>
      <c r="BB77" s="1309" t="s">
        <v>597</v>
      </c>
      <c r="BC77" s="1309"/>
      <c r="BD77" s="1309"/>
      <c r="BE77" s="1309"/>
      <c r="BF77" s="1309"/>
      <c r="BG77" s="1309"/>
      <c r="BH77" s="1309"/>
      <c r="BI77" s="1309"/>
      <c r="BJ77" s="1309"/>
      <c r="BK77" s="1309"/>
      <c r="BL77" s="1309"/>
      <c r="BM77" s="1309"/>
      <c r="BN77" s="1309"/>
      <c r="BO77" s="1309"/>
      <c r="BP77" s="1311">
        <v>44.9</v>
      </c>
      <c r="BQ77" s="1311"/>
      <c r="BR77" s="1311"/>
      <c r="BS77" s="1311"/>
      <c r="BT77" s="1311"/>
      <c r="BU77" s="1311"/>
      <c r="BV77" s="1311"/>
      <c r="BW77" s="1311"/>
      <c r="BX77" s="1311">
        <v>44.9</v>
      </c>
      <c r="BY77" s="1311"/>
      <c r="BZ77" s="1311"/>
      <c r="CA77" s="1311"/>
      <c r="CB77" s="1311"/>
      <c r="CC77" s="1311"/>
      <c r="CD77" s="1311"/>
      <c r="CE77" s="1311"/>
      <c r="CF77" s="1311">
        <v>40.799999999999997</v>
      </c>
      <c r="CG77" s="1311"/>
      <c r="CH77" s="1311"/>
      <c r="CI77" s="1311"/>
      <c r="CJ77" s="1311"/>
      <c r="CK77" s="1311"/>
      <c r="CL77" s="1311"/>
      <c r="CM77" s="1311"/>
      <c r="CN77" s="1311">
        <v>38.5</v>
      </c>
      <c r="CO77" s="1311"/>
      <c r="CP77" s="1311"/>
      <c r="CQ77" s="1311"/>
      <c r="CR77" s="1311"/>
      <c r="CS77" s="1311"/>
      <c r="CT77" s="1311"/>
      <c r="CU77" s="1311"/>
      <c r="CV77" s="1311">
        <v>35.5</v>
      </c>
      <c r="CW77" s="1311"/>
      <c r="CX77" s="1311"/>
      <c r="CY77" s="1311"/>
      <c r="CZ77" s="1311"/>
      <c r="DA77" s="1311"/>
      <c r="DB77" s="1311"/>
      <c r="DC77" s="1311"/>
    </row>
    <row r="78" spans="2:107" x14ac:dyDescent="0.15">
      <c r="B78" s="1280"/>
      <c r="G78" s="1299"/>
      <c r="H78" s="1299"/>
      <c r="I78" s="1299"/>
      <c r="J78" s="1299"/>
      <c r="K78" s="1328"/>
      <c r="L78" s="1328"/>
      <c r="M78" s="1328"/>
      <c r="N78" s="1328"/>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0"/>
      <c r="G79" s="1299"/>
      <c r="H79" s="1299"/>
      <c r="I79" s="1313"/>
      <c r="J79" s="1313"/>
      <c r="K79" s="1329"/>
      <c r="L79" s="1329"/>
      <c r="M79" s="1329"/>
      <c r="N79" s="1329"/>
      <c r="AN79" s="1305"/>
      <c r="AO79" s="1305"/>
      <c r="AP79" s="1305"/>
      <c r="AQ79" s="1305"/>
      <c r="AR79" s="1305"/>
      <c r="AS79" s="1305"/>
      <c r="AT79" s="1305"/>
      <c r="AU79" s="1305"/>
      <c r="AV79" s="1305"/>
      <c r="AW79" s="1305"/>
      <c r="AX79" s="1305"/>
      <c r="AY79" s="1305"/>
      <c r="AZ79" s="1305"/>
      <c r="BA79" s="1305"/>
      <c r="BB79" s="1309" t="s">
        <v>601</v>
      </c>
      <c r="BC79" s="1309"/>
      <c r="BD79" s="1309"/>
      <c r="BE79" s="1309"/>
      <c r="BF79" s="1309"/>
      <c r="BG79" s="1309"/>
      <c r="BH79" s="1309"/>
      <c r="BI79" s="1309"/>
      <c r="BJ79" s="1309"/>
      <c r="BK79" s="1309"/>
      <c r="BL79" s="1309"/>
      <c r="BM79" s="1309"/>
      <c r="BN79" s="1309"/>
      <c r="BO79" s="1309"/>
      <c r="BP79" s="1311">
        <v>8.5</v>
      </c>
      <c r="BQ79" s="1311"/>
      <c r="BR79" s="1311"/>
      <c r="BS79" s="1311"/>
      <c r="BT79" s="1311"/>
      <c r="BU79" s="1311"/>
      <c r="BV79" s="1311"/>
      <c r="BW79" s="1311"/>
      <c r="BX79" s="1311">
        <v>9.1</v>
      </c>
      <c r="BY79" s="1311"/>
      <c r="BZ79" s="1311"/>
      <c r="CA79" s="1311"/>
      <c r="CB79" s="1311"/>
      <c r="CC79" s="1311"/>
      <c r="CD79" s="1311"/>
      <c r="CE79" s="1311"/>
      <c r="CF79" s="1311">
        <v>8.9</v>
      </c>
      <c r="CG79" s="1311"/>
      <c r="CH79" s="1311"/>
      <c r="CI79" s="1311"/>
      <c r="CJ79" s="1311"/>
      <c r="CK79" s="1311"/>
      <c r="CL79" s="1311"/>
      <c r="CM79" s="1311"/>
      <c r="CN79" s="1311">
        <v>8.9</v>
      </c>
      <c r="CO79" s="1311"/>
      <c r="CP79" s="1311"/>
      <c r="CQ79" s="1311"/>
      <c r="CR79" s="1311"/>
      <c r="CS79" s="1311"/>
      <c r="CT79" s="1311"/>
      <c r="CU79" s="1311"/>
      <c r="CV79" s="1311">
        <v>8.8000000000000007</v>
      </c>
      <c r="CW79" s="1311"/>
      <c r="CX79" s="1311"/>
      <c r="CY79" s="1311"/>
      <c r="CZ79" s="1311"/>
      <c r="DA79" s="1311"/>
      <c r="DB79" s="1311"/>
      <c r="DC79" s="1311"/>
    </row>
    <row r="80" spans="2:107" x14ac:dyDescent="0.15">
      <c r="B80" s="1280"/>
      <c r="G80" s="1299"/>
      <c r="H80" s="1299"/>
      <c r="I80" s="1313"/>
      <c r="J80" s="1313"/>
      <c r="K80" s="1329"/>
      <c r="L80" s="1329"/>
      <c r="M80" s="1329"/>
      <c r="N80" s="1329"/>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0"/>
    </row>
    <row r="82" spans="2:109" ht="17.25" x14ac:dyDescent="0.15">
      <c r="B82" s="1280"/>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1"/>
      <c r="AQ87" s="1331"/>
      <c r="BC87" s="1331"/>
      <c r="BO87" s="1331"/>
      <c r="CA87" s="1331"/>
      <c r="CM87" s="1331"/>
      <c r="CY87" s="1331"/>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M51ALOLJzsb9anJJXHpUhpxxawDD3T3zKQTXspdlgZRrZ80DDTOYfAfuDf4EycTy/FvNkTZuEfAxhPtV1KpDGw==" saltValue="JRtelg9FL1Vo7kc8XPbd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79732-21C9-4667-9367-CDFE266002DB}">
  <sheetPr>
    <pageSetUpPr fitToPage="1"/>
  </sheetPr>
  <dimension ref="A1:DR125"/>
  <sheetViews>
    <sheetView showGridLines="0" topLeftCell="A86" zoomScale="55" zoomScaleNormal="55"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ZBqn0/wDnnnPMy11JdC11y1G40Ken/ThoxyJLGhJlg1OPjvIFUyJUfdyhUdE9abnQGHqvdpTIvW0Dy+5m6yVkg==" saltValue="X59mcIKWZ7/v9paE5UJwC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93BC8-99DA-461F-9C11-091A0DAA922D}">
  <sheetPr>
    <pageSetUpPr fitToPage="1"/>
  </sheetPr>
  <dimension ref="A1:DR125"/>
  <sheetViews>
    <sheetView showGridLines="0" tabSelected="1" topLeftCell="A93" zoomScale="55" zoomScaleNormal="55"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498</v>
      </c>
    </row>
  </sheetData>
  <sheetProtection algorithmName="SHA-512" hashValue="ofYqfYQhEWdaikY8DQAsuBYFvlyUG/Uv4XMEj6KMDUrKVH5I2gEu6a2CRMtNKEORTBbS7zuSvUpAF6M7veaOMw==" saltValue="5gfBHAxcvds9NCShOclzf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63C66-6142-4C5B-80F2-DFE476167FB4}">
  <dimension ref="A1"/>
  <sheetViews>
    <sheetView workbookViewId="0"/>
  </sheetViews>
  <sheetFormatPr defaultRowHeight="13.5" x14ac:dyDescent="0.15"/>
  <sheetData/>
  <phoneticPr fontId="2"/>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131224</v>
      </c>
      <c r="E3" s="162"/>
      <c r="F3" s="163">
        <v>77577</v>
      </c>
      <c r="G3" s="164"/>
      <c r="H3" s="165"/>
    </row>
    <row r="4" spans="1:8" x14ac:dyDescent="0.15">
      <c r="A4" s="166"/>
      <c r="B4" s="167"/>
      <c r="C4" s="168"/>
      <c r="D4" s="169">
        <v>37268</v>
      </c>
      <c r="E4" s="170"/>
      <c r="F4" s="171">
        <v>40870</v>
      </c>
      <c r="G4" s="172"/>
      <c r="H4" s="173"/>
    </row>
    <row r="5" spans="1:8" x14ac:dyDescent="0.15">
      <c r="A5" s="154" t="s">
        <v>544</v>
      </c>
      <c r="B5" s="159"/>
      <c r="C5" s="160"/>
      <c r="D5" s="161">
        <v>105115</v>
      </c>
      <c r="E5" s="162"/>
      <c r="F5" s="163">
        <v>115123</v>
      </c>
      <c r="G5" s="164"/>
      <c r="H5" s="165"/>
    </row>
    <row r="6" spans="1:8" x14ac:dyDescent="0.15">
      <c r="A6" s="166"/>
      <c r="B6" s="167"/>
      <c r="C6" s="168"/>
      <c r="D6" s="169">
        <v>18442</v>
      </c>
      <c r="E6" s="170"/>
      <c r="F6" s="171">
        <v>46026</v>
      </c>
      <c r="G6" s="172"/>
      <c r="H6" s="173"/>
    </row>
    <row r="7" spans="1:8" x14ac:dyDescent="0.15">
      <c r="A7" s="154" t="s">
        <v>545</v>
      </c>
      <c r="B7" s="159"/>
      <c r="C7" s="160"/>
      <c r="D7" s="161">
        <v>44089</v>
      </c>
      <c r="E7" s="162"/>
      <c r="F7" s="163">
        <v>98899</v>
      </c>
      <c r="G7" s="164"/>
      <c r="H7" s="165"/>
    </row>
    <row r="8" spans="1:8" x14ac:dyDescent="0.15">
      <c r="A8" s="166"/>
      <c r="B8" s="167"/>
      <c r="C8" s="168"/>
      <c r="D8" s="169">
        <v>12594</v>
      </c>
      <c r="E8" s="170"/>
      <c r="F8" s="171">
        <v>43734</v>
      </c>
      <c r="G8" s="172"/>
      <c r="H8" s="173"/>
    </row>
    <row r="9" spans="1:8" x14ac:dyDescent="0.15">
      <c r="A9" s="154" t="s">
        <v>546</v>
      </c>
      <c r="B9" s="159"/>
      <c r="C9" s="160"/>
      <c r="D9" s="161">
        <v>82411</v>
      </c>
      <c r="E9" s="162"/>
      <c r="F9" s="163">
        <v>96462</v>
      </c>
      <c r="G9" s="164"/>
      <c r="H9" s="165"/>
    </row>
    <row r="10" spans="1:8" x14ac:dyDescent="0.15">
      <c r="A10" s="166"/>
      <c r="B10" s="167"/>
      <c r="C10" s="168"/>
      <c r="D10" s="169">
        <v>13462</v>
      </c>
      <c r="E10" s="170"/>
      <c r="F10" s="171">
        <v>39886</v>
      </c>
      <c r="G10" s="172"/>
      <c r="H10" s="173"/>
    </row>
    <row r="11" spans="1:8" x14ac:dyDescent="0.15">
      <c r="A11" s="154" t="s">
        <v>547</v>
      </c>
      <c r="B11" s="159"/>
      <c r="C11" s="160"/>
      <c r="D11" s="161">
        <v>45450</v>
      </c>
      <c r="E11" s="162"/>
      <c r="F11" s="163">
        <v>83103</v>
      </c>
      <c r="G11" s="164"/>
      <c r="H11" s="165"/>
    </row>
    <row r="12" spans="1:8" x14ac:dyDescent="0.15">
      <c r="A12" s="166"/>
      <c r="B12" s="167"/>
      <c r="C12" s="174"/>
      <c r="D12" s="169">
        <v>15692</v>
      </c>
      <c r="E12" s="170"/>
      <c r="F12" s="171">
        <v>41378</v>
      </c>
      <c r="G12" s="172"/>
      <c r="H12" s="173"/>
    </row>
    <row r="13" spans="1:8" x14ac:dyDescent="0.15">
      <c r="A13" s="154"/>
      <c r="B13" s="159"/>
      <c r="C13" s="175"/>
      <c r="D13" s="176">
        <v>81658</v>
      </c>
      <c r="E13" s="177"/>
      <c r="F13" s="178">
        <v>94233</v>
      </c>
      <c r="G13" s="179"/>
      <c r="H13" s="165"/>
    </row>
    <row r="14" spans="1:8" x14ac:dyDescent="0.15">
      <c r="A14" s="166"/>
      <c r="B14" s="167"/>
      <c r="C14" s="168"/>
      <c r="D14" s="169">
        <v>19492</v>
      </c>
      <c r="E14" s="170"/>
      <c r="F14" s="171">
        <v>42379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5.62</v>
      </c>
      <c r="C19" s="180">
        <f>ROUND(VALUE(SUBSTITUTE(実質収支比率等に係る経年分析!G$48,"▲","-")),2)</f>
        <v>4.59</v>
      </c>
      <c r="D19" s="180">
        <f>ROUND(VALUE(SUBSTITUTE(実質収支比率等に係る経年分析!H$48,"▲","-")),2)</f>
        <v>4.53</v>
      </c>
      <c r="E19" s="180">
        <f>ROUND(VALUE(SUBSTITUTE(実質収支比率等に係る経年分析!I$48,"▲","-")),2)</f>
        <v>3.87</v>
      </c>
      <c r="F19" s="180">
        <f>ROUND(VALUE(SUBSTITUTE(実質収支比率等に係る経年分析!J$48,"▲","-")),2)</f>
        <v>12.06</v>
      </c>
    </row>
    <row r="20" spans="1:11" x14ac:dyDescent="0.15">
      <c r="A20" s="180" t="s">
        <v>55</v>
      </c>
      <c r="B20" s="180">
        <f>ROUND(VALUE(SUBSTITUTE(実質収支比率等に係る経年分析!F$47,"▲","-")),2)</f>
        <v>17.600000000000001</v>
      </c>
      <c r="C20" s="180">
        <f>ROUND(VALUE(SUBSTITUTE(実質収支比率等に係る経年分析!G$47,"▲","-")),2)</f>
        <v>19.39</v>
      </c>
      <c r="D20" s="180">
        <f>ROUND(VALUE(SUBSTITUTE(実質収支比率等に係る経年分析!H$47,"▲","-")),2)</f>
        <v>18.29</v>
      </c>
      <c r="E20" s="180">
        <f>ROUND(VALUE(SUBSTITUTE(実質収支比率等に係る経年分析!I$47,"▲","-")),2)</f>
        <v>17.21</v>
      </c>
      <c r="F20" s="180">
        <f>ROUND(VALUE(SUBSTITUTE(実質収支比率等に係る経年分析!J$47,"▲","-")),2)</f>
        <v>17.84</v>
      </c>
    </row>
    <row r="21" spans="1:11" x14ac:dyDescent="0.15">
      <c r="A21" s="180" t="s">
        <v>56</v>
      </c>
      <c r="B21" s="180">
        <f>IF(ISNUMBER(VALUE(SUBSTITUTE(実質収支比率等に係る経年分析!F$49,"▲","-"))),ROUND(VALUE(SUBSTITUTE(実質収支比率等に係る経年分析!F$49,"▲","-")),2),NA())</f>
        <v>-2.8</v>
      </c>
      <c r="C21" s="180">
        <f>IF(ISNUMBER(VALUE(SUBSTITUTE(実質収支比率等に係る経年分析!G$49,"▲","-"))),ROUND(VALUE(SUBSTITUTE(実質収支比率等に係る経年分析!G$49,"▲","-")),2),NA())</f>
        <v>-3.09</v>
      </c>
      <c r="D21" s="180">
        <f>IF(ISNUMBER(VALUE(SUBSTITUTE(実質収支比率等に係る経年分析!H$49,"▲","-"))),ROUND(VALUE(SUBSTITUTE(実質収支比率等に係る経年分析!H$49,"▲","-")),2),NA())</f>
        <v>-0.88</v>
      </c>
      <c r="E21" s="180">
        <f>IF(ISNUMBER(VALUE(SUBSTITUTE(実質収支比率等に係る経年分析!I$49,"▲","-"))),ROUND(VALUE(SUBSTITUTE(実質収支比率等に係る経年分析!I$49,"▲","-")),2),NA())</f>
        <v>-0.6</v>
      </c>
      <c r="F21" s="180">
        <f>IF(ISNUMBER(VALUE(SUBSTITUTE(実質収支比率等に係る経年分析!J$49,"▲","-"))),ROUND(VALUE(SUBSTITUTE(実質収支比率等に係る経年分析!J$49,"▲","-")),2),NA())</f>
        <v>10.039999999999999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1.1100000000000001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0.77</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4.3099999999999996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4.13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6.78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7.95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4.59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4.5199999999999996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692</v>
      </c>
      <c r="E42" s="182"/>
      <c r="F42" s="182"/>
      <c r="G42" s="182">
        <f>'実質公債費比率（分子）の構造'!L$52</f>
        <v>674</v>
      </c>
      <c r="H42" s="182"/>
      <c r="I42" s="182"/>
      <c r="J42" s="182">
        <f>'実質公債費比率（分子）の構造'!M$52</f>
        <v>670</v>
      </c>
      <c r="K42" s="182"/>
      <c r="L42" s="182"/>
      <c r="M42" s="182">
        <f>'実質公債費比率（分子）の構造'!N$52</f>
        <v>667</v>
      </c>
      <c r="N42" s="182"/>
      <c r="O42" s="182"/>
      <c r="P42" s="182">
        <f>'実質公債費比率（分子）の構造'!O$52</f>
        <v>680</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79</v>
      </c>
      <c r="C44" s="182"/>
      <c r="D44" s="182"/>
      <c r="E44" s="182">
        <f>'実質公債費比率（分子）の構造'!L$50</f>
        <v>63</v>
      </c>
      <c r="F44" s="182"/>
      <c r="G44" s="182"/>
      <c r="H44" s="182">
        <f>'実質公債費比率（分子）の構造'!M$50</f>
        <v>78</v>
      </c>
      <c r="I44" s="182"/>
      <c r="J44" s="182"/>
      <c r="K44" s="182">
        <f>'実質公債費比率（分子）の構造'!N$50</f>
        <v>76</v>
      </c>
      <c r="L44" s="182"/>
      <c r="M44" s="182"/>
      <c r="N44" s="182">
        <f>'実質公債費比率（分子）の構造'!O$50</f>
        <v>75</v>
      </c>
      <c r="O44" s="182"/>
      <c r="P44" s="182"/>
    </row>
    <row r="45" spans="1:16" x14ac:dyDescent="0.15">
      <c r="A45" s="182" t="s">
        <v>66</v>
      </c>
      <c r="B45" s="182">
        <f>'実質公債費比率（分子）の構造'!K$49</f>
        <v>39</v>
      </c>
      <c r="C45" s="182"/>
      <c r="D45" s="182"/>
      <c r="E45" s="182">
        <f>'実質公債費比率（分子）の構造'!L$49</f>
        <v>41</v>
      </c>
      <c r="F45" s="182"/>
      <c r="G45" s="182"/>
      <c r="H45" s="182">
        <f>'実質公債費比率（分子）の構造'!M$49</f>
        <v>40</v>
      </c>
      <c r="I45" s="182"/>
      <c r="J45" s="182"/>
      <c r="K45" s="182">
        <f>'実質公債費比率（分子）の構造'!N$49</f>
        <v>25</v>
      </c>
      <c r="L45" s="182"/>
      <c r="M45" s="182"/>
      <c r="N45" s="182">
        <f>'実質公債費比率（分子）の構造'!O$49</f>
        <v>11</v>
      </c>
      <c r="O45" s="182"/>
      <c r="P45" s="182"/>
    </row>
    <row r="46" spans="1:16" x14ac:dyDescent="0.15">
      <c r="A46" s="182" t="s">
        <v>67</v>
      </c>
      <c r="B46" s="182">
        <f>'実質公債費比率（分子）の構造'!K$48</f>
        <v>308</v>
      </c>
      <c r="C46" s="182"/>
      <c r="D46" s="182"/>
      <c r="E46" s="182">
        <f>'実質公債費比率（分子）の構造'!L$48</f>
        <v>335</v>
      </c>
      <c r="F46" s="182"/>
      <c r="G46" s="182"/>
      <c r="H46" s="182">
        <f>'実質公債費比率（分子）の構造'!M$48</f>
        <v>310</v>
      </c>
      <c r="I46" s="182"/>
      <c r="J46" s="182"/>
      <c r="K46" s="182">
        <f>'実質公債費比率（分子）の構造'!N$48</f>
        <v>292</v>
      </c>
      <c r="L46" s="182"/>
      <c r="M46" s="182"/>
      <c r="N46" s="182">
        <f>'実質公債費比率（分子）の構造'!O$48</f>
        <v>313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740</v>
      </c>
      <c r="C49" s="182"/>
      <c r="D49" s="182"/>
      <c r="E49" s="182">
        <f>'実質公債費比率（分子）の構造'!L$45</f>
        <v>739</v>
      </c>
      <c r="F49" s="182"/>
      <c r="G49" s="182"/>
      <c r="H49" s="182">
        <f>'実質公債費比率（分子）の構造'!M$45</f>
        <v>733</v>
      </c>
      <c r="I49" s="182"/>
      <c r="J49" s="182"/>
      <c r="K49" s="182">
        <f>'実質公債費比率（分子）の構造'!N$45</f>
        <v>727</v>
      </c>
      <c r="L49" s="182"/>
      <c r="M49" s="182"/>
      <c r="N49" s="182">
        <f>'実質公債費比率（分子）の構造'!O$45</f>
        <v>725</v>
      </c>
      <c r="O49" s="182"/>
      <c r="P49" s="182"/>
    </row>
    <row r="50" spans="1:16" x14ac:dyDescent="0.15">
      <c r="A50" s="182" t="s">
        <v>71</v>
      </c>
      <c r="B50" s="182" t="e">
        <f>NA()</f>
        <v>#N/A</v>
      </c>
      <c r="C50" s="182">
        <f>IF(ISNUMBER('実質公債費比率（分子）の構造'!K$53),'実質公債費比率（分子）の構造'!K$53,NA())</f>
        <v>474</v>
      </c>
      <c r="D50" s="182" t="e">
        <f>NA()</f>
        <v>#N/A</v>
      </c>
      <c r="E50" s="182" t="e">
        <f>NA()</f>
        <v>#N/A</v>
      </c>
      <c r="F50" s="182">
        <f>IF(ISNUMBER('実質公債費比率（分子）の構造'!L$53),'実質公債費比率（分子）の構造'!L$53,NA())</f>
        <v>504</v>
      </c>
      <c r="G50" s="182" t="e">
        <f>NA()</f>
        <v>#N/A</v>
      </c>
      <c r="H50" s="182" t="e">
        <f>NA()</f>
        <v>#N/A</v>
      </c>
      <c r="I50" s="182">
        <f>IF(ISNUMBER('実質公債費比率（分子）の構造'!M$53),'実質公債費比率（分子）の構造'!M$53,NA())</f>
        <v>491</v>
      </c>
      <c r="J50" s="182" t="e">
        <f>NA()</f>
        <v>#N/A</v>
      </c>
      <c r="K50" s="182" t="e">
        <f>NA()</f>
        <v>#N/A</v>
      </c>
      <c r="L50" s="182">
        <f>IF(ISNUMBER('実質公債費比率（分子）の構造'!N$53),'実質公債費比率（分子）の構造'!N$53,NA())</f>
        <v>453</v>
      </c>
      <c r="M50" s="182" t="e">
        <f>NA()</f>
        <v>#N/A</v>
      </c>
      <c r="N50" s="182" t="e">
        <f>NA()</f>
        <v>#N/A</v>
      </c>
      <c r="O50" s="182">
        <f>IF(ISNUMBER('実質公債費比率（分子）の構造'!O$53),'実質公債費比率（分子）の構造'!O$53,NA())</f>
        <v>444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8710</v>
      </c>
      <c r="E56" s="181"/>
      <c r="F56" s="181"/>
      <c r="G56" s="181">
        <f>'将来負担比率（分子）の構造'!J$52</f>
        <v>8575</v>
      </c>
      <c r="H56" s="181"/>
      <c r="I56" s="181"/>
      <c r="J56" s="181">
        <f>'将来負担比率（分子）の構造'!K$52</f>
        <v>8341</v>
      </c>
      <c r="K56" s="181"/>
      <c r="L56" s="181"/>
      <c r="M56" s="181">
        <f>'将来負担比率（分子）の構造'!L$52</f>
        <v>8028</v>
      </c>
      <c r="N56" s="181"/>
      <c r="O56" s="181"/>
      <c r="P56" s="181">
        <f>'将来負担比率（分子）の構造'!M$52</f>
        <v>7481</v>
      </c>
    </row>
    <row r="57" spans="1:16" x14ac:dyDescent="0.15">
      <c r="A57" s="181" t="s">
        <v>42</v>
      </c>
      <c r="B57" s="181"/>
      <c r="C57" s="181"/>
      <c r="D57" s="181">
        <f>'将来負担比率（分子）の構造'!I$51</f>
        <v>167</v>
      </c>
      <c r="E57" s="181"/>
      <c r="F57" s="181"/>
      <c r="G57" s="181">
        <f>'将来負担比率（分子）の構造'!J$51</f>
        <v>167</v>
      </c>
      <c r="H57" s="181"/>
      <c r="I57" s="181"/>
      <c r="J57" s="181">
        <f>'将来負担比率（分子）の構造'!K$51</f>
        <v>314</v>
      </c>
      <c r="K57" s="181"/>
      <c r="L57" s="181"/>
      <c r="M57" s="181">
        <f>'将来負担比率（分子）の構造'!L$51</f>
        <v>294</v>
      </c>
      <c r="N57" s="181"/>
      <c r="O57" s="181"/>
      <c r="P57" s="181">
        <f>'将来負担比率（分子）の構造'!M$51</f>
        <v>227</v>
      </c>
    </row>
    <row r="58" spans="1:16" x14ac:dyDescent="0.15">
      <c r="A58" s="181" t="s">
        <v>41</v>
      </c>
      <c r="B58" s="181"/>
      <c r="C58" s="181"/>
      <c r="D58" s="181">
        <f>'将来負担比率（分子）の構造'!I$50</f>
        <v>1763</v>
      </c>
      <c r="E58" s="181"/>
      <c r="F58" s="181"/>
      <c r="G58" s="181">
        <f>'将来負担比率（分子）の構造'!J$50</f>
        <v>1878</v>
      </c>
      <c r="H58" s="181"/>
      <c r="I58" s="181"/>
      <c r="J58" s="181">
        <f>'将来負担比率（分子）の構造'!K$50</f>
        <v>1759</v>
      </c>
      <c r="K58" s="181"/>
      <c r="L58" s="181"/>
      <c r="M58" s="181">
        <f>'将来負担比率（分子）の構造'!L$50</f>
        <v>1514</v>
      </c>
      <c r="N58" s="181"/>
      <c r="O58" s="181"/>
      <c r="P58" s="181">
        <f>'将来負担比率（分子）の構造'!M$50</f>
        <v>1734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f>'将来負担比率（分子）の構造'!J$46</f>
        <v>18</v>
      </c>
      <c r="F61" s="181"/>
      <c r="G61" s="181"/>
      <c r="H61" s="181">
        <f>'将来負担比率（分子）の構造'!K$46</f>
        <v>18</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1312</v>
      </c>
      <c r="C62" s="181"/>
      <c r="D62" s="181"/>
      <c r="E62" s="181">
        <f>'将来負担比率（分子）の構造'!J$45</f>
        <v>1178</v>
      </c>
      <c r="F62" s="181"/>
      <c r="G62" s="181"/>
      <c r="H62" s="181">
        <f>'将来負担比率（分子）の構造'!K$45</f>
        <v>992</v>
      </c>
      <c r="I62" s="181"/>
      <c r="J62" s="181"/>
      <c r="K62" s="181">
        <f>'将来負担比率（分子）の構造'!L$45</f>
        <v>871</v>
      </c>
      <c r="L62" s="181"/>
      <c r="M62" s="181"/>
      <c r="N62" s="181">
        <f>'将来負担比率（分子）の構造'!M$45</f>
        <v>797</v>
      </c>
      <c r="O62" s="181"/>
      <c r="P62" s="181"/>
    </row>
    <row r="63" spans="1:16" x14ac:dyDescent="0.15">
      <c r="A63" s="181" t="s">
        <v>34</v>
      </c>
      <c r="B63" s="181">
        <f>'将来負担比率（分子）の構造'!I$44</f>
        <v>124</v>
      </c>
      <c r="C63" s="181"/>
      <c r="D63" s="181"/>
      <c r="E63" s="181">
        <f>'将来負担比率（分子）の構造'!J$44</f>
        <v>89</v>
      </c>
      <c r="F63" s="181"/>
      <c r="G63" s="181"/>
      <c r="H63" s="181">
        <f>'将来負担比率（分子）の構造'!K$44</f>
        <v>53</v>
      </c>
      <c r="I63" s="181"/>
      <c r="J63" s="181"/>
      <c r="K63" s="181">
        <f>'将来負担比率（分子）の構造'!L$44</f>
        <v>53</v>
      </c>
      <c r="L63" s="181"/>
      <c r="M63" s="181"/>
      <c r="N63" s="181">
        <f>'将来負担比率（分子）の構造'!M$44</f>
        <v>70</v>
      </c>
      <c r="O63" s="181"/>
      <c r="P63" s="181"/>
    </row>
    <row r="64" spans="1:16" x14ac:dyDescent="0.15">
      <c r="A64" s="181" t="s">
        <v>33</v>
      </c>
      <c r="B64" s="181">
        <f>'将来負担比率（分子）の構造'!I$43</f>
        <v>4224</v>
      </c>
      <c r="C64" s="181"/>
      <c r="D64" s="181"/>
      <c r="E64" s="181">
        <f>'将来負担比率（分子）の構造'!J$43</f>
        <v>4032</v>
      </c>
      <c r="F64" s="181"/>
      <c r="G64" s="181"/>
      <c r="H64" s="181">
        <f>'将来負担比率（分子）の構造'!K$43</f>
        <v>3962</v>
      </c>
      <c r="I64" s="181"/>
      <c r="J64" s="181"/>
      <c r="K64" s="181">
        <f>'将来負担比率（分子）の構造'!L$43</f>
        <v>3797</v>
      </c>
      <c r="L64" s="181"/>
      <c r="M64" s="181"/>
      <c r="N64" s="181">
        <f>'将来負担比率（分子）の構造'!M$43</f>
        <v>3709</v>
      </c>
      <c r="O64" s="181"/>
      <c r="P64" s="181"/>
    </row>
    <row r="65" spans="1:16" x14ac:dyDescent="0.15">
      <c r="A65" s="181" t="s">
        <v>32</v>
      </c>
      <c r="B65" s="181">
        <f>'将来負担比率（分子）の構造'!I$42</f>
        <v>1333</v>
      </c>
      <c r="C65" s="181"/>
      <c r="D65" s="181"/>
      <c r="E65" s="181">
        <f>'将来負担比率（分子）の構造'!J$42</f>
        <v>1245</v>
      </c>
      <c r="F65" s="181"/>
      <c r="G65" s="181"/>
      <c r="H65" s="181">
        <f>'将来負担比率（分子）の構造'!K$42</f>
        <v>1156</v>
      </c>
      <c r="I65" s="181"/>
      <c r="J65" s="181"/>
      <c r="K65" s="181">
        <f>'将来負担比率（分子）の構造'!L$42</f>
        <v>1066</v>
      </c>
      <c r="L65" s="181"/>
      <c r="M65" s="181"/>
      <c r="N65" s="181">
        <f>'将来負担比率（分子）の構造'!M$42</f>
        <v>985</v>
      </c>
      <c r="O65" s="181"/>
      <c r="P65" s="181"/>
    </row>
    <row r="66" spans="1:16" x14ac:dyDescent="0.15">
      <c r="A66" s="181" t="s">
        <v>31</v>
      </c>
      <c r="B66" s="181">
        <f>'将来負担比率（分子）の構造'!I$41</f>
        <v>8352</v>
      </c>
      <c r="C66" s="181"/>
      <c r="D66" s="181"/>
      <c r="E66" s="181">
        <f>'将来負担比率（分子）の構造'!J$41</f>
        <v>8406</v>
      </c>
      <c r="F66" s="181"/>
      <c r="G66" s="181"/>
      <c r="H66" s="181">
        <f>'将来負担比率（分子）の構造'!K$41</f>
        <v>8157</v>
      </c>
      <c r="I66" s="181"/>
      <c r="J66" s="181"/>
      <c r="K66" s="181">
        <f>'将来負担比率（分子）の構造'!L$41</f>
        <v>8199</v>
      </c>
      <c r="L66" s="181"/>
      <c r="M66" s="181"/>
      <c r="N66" s="181">
        <f>'将来負担比率（分子）の構造'!M$41</f>
        <v>7870</v>
      </c>
      <c r="O66" s="181"/>
      <c r="P66" s="181"/>
    </row>
    <row r="67" spans="1:16" x14ac:dyDescent="0.15">
      <c r="A67" s="181" t="s">
        <v>75</v>
      </c>
      <c r="B67" s="181" t="e">
        <f>NA()</f>
        <v>#N/A</v>
      </c>
      <c r="C67" s="181">
        <f>IF(ISNUMBER('将来負担比率（分子）の構造'!I$53), IF('将来負担比率（分子）の構造'!I$53 &lt; 0, 0, '将来負担比率（分子）の構造'!I$53), NA())</f>
        <v>4705</v>
      </c>
      <c r="D67" s="181" t="e">
        <f>NA()</f>
        <v>#N/A</v>
      </c>
      <c r="E67" s="181" t="e">
        <f>NA()</f>
        <v>#N/A</v>
      </c>
      <c r="F67" s="181">
        <f>IF(ISNUMBER('将来負担比率（分子）の構造'!J$53), IF('将来負担比率（分子）の構造'!J$53 &lt; 0, 0, '将来負担比率（分子）の構造'!J$53), NA())</f>
        <v>4347</v>
      </c>
      <c r="G67" s="181" t="e">
        <f>NA()</f>
        <v>#N/A</v>
      </c>
      <c r="H67" s="181" t="e">
        <f>NA()</f>
        <v>#N/A</v>
      </c>
      <c r="I67" s="181">
        <f>IF(ISNUMBER('将来負担比率（分子）の構造'!K$53), IF('将来負担比率（分子）の構造'!K$53 &lt; 0, 0, '将来負担比率（分子）の構造'!K$53), NA())</f>
        <v>3924</v>
      </c>
      <c r="J67" s="181" t="e">
        <f>NA()</f>
        <v>#N/A</v>
      </c>
      <c r="K67" s="181" t="e">
        <f>NA()</f>
        <v>#N/A</v>
      </c>
      <c r="L67" s="181">
        <f>IF(ISNUMBER('将来負担比率（分子）の構造'!L$53), IF('将来負担比率（分子）の構造'!L$53 &lt; 0, 0, '将来負担比率（分子）の構造'!L$53), NA())</f>
        <v>4149</v>
      </c>
      <c r="M67" s="181" t="e">
        <f>NA()</f>
        <v>#N/A</v>
      </c>
      <c r="N67" s="181" t="e">
        <f>NA()</f>
        <v>#N/A</v>
      </c>
      <c r="O67" s="181">
        <f>IF(ISNUMBER('将来負担比率（分子）の構造'!M$53), IF('将来負担比率（分子）の構造'!M$53 &lt; 0, 0, '将来負担比率（分子）の構造'!M$53), NA())</f>
        <v>3990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831</v>
      </c>
      <c r="C72" s="185">
        <f>基金残高に係る経年分析!G55</f>
        <v>764</v>
      </c>
      <c r="D72" s="185">
        <f>基金残高に係る経年分析!H55</f>
        <v>802</v>
      </c>
    </row>
    <row r="73" spans="1:16" x14ac:dyDescent="0.15">
      <c r="A73" s="184" t="s">
        <v>78</v>
      </c>
      <c r="B73" s="185">
        <f>基金残高に係る経年分析!F56</f>
        <v>95</v>
      </c>
      <c r="C73" s="185">
        <f>基金残高に係る経年分析!G56</f>
        <v>95</v>
      </c>
      <c r="D73" s="185">
        <f>基金残高に係る経年分析!H56</f>
        <v>95</v>
      </c>
    </row>
    <row r="74" spans="1:16" x14ac:dyDescent="0.15">
      <c r="A74" s="184" t="s">
        <v>79</v>
      </c>
      <c r="B74" s="185">
        <f>基金残高に係る経年分析!F57</f>
        <v>401</v>
      </c>
      <c r="C74" s="185">
        <f>基金残高に係る経年分析!G57</f>
        <v>403</v>
      </c>
      <c r="D74" s="185">
        <f>基金残高に係る経年分析!H57</f>
        <v>458</v>
      </c>
    </row>
  </sheetData>
  <sheetProtection algorithmName="SHA-512" hashValue="vwUa8eBG0M1lY9oexsqFK+HItjgoZrpTYz6dvMQ8VBL8/LkUG4gPWUZLnvXFscrL4j/OR7XNHGQ7+fCzsGzThg==" saltValue="HEYcXnGtpL0mlLj4Q5OW0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70" zoomScaleNormal="70" workbookViewId="0">
      <selection activeCell="AP7" sqref="AP5:CB7"/>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212</v>
      </c>
      <c r="DI1" s="622"/>
      <c r="DJ1" s="622"/>
      <c r="DK1" s="622"/>
      <c r="DL1" s="622"/>
      <c r="DM1" s="622"/>
      <c r="DN1" s="623"/>
      <c r="DO1" s="226"/>
      <c r="DP1" s="621" t="s">
        <v>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218</v>
      </c>
      <c r="S4" s="625"/>
      <c r="T4" s="625"/>
      <c r="U4" s="625"/>
      <c r="V4" s="625"/>
      <c r="W4" s="625"/>
      <c r="X4" s="625"/>
      <c r="Y4" s="626"/>
      <c r="Z4" s="624" t="s">
        <v>219</v>
      </c>
      <c r="AA4" s="625"/>
      <c r="AB4" s="625"/>
      <c r="AC4" s="626"/>
      <c r="AD4" s="624" t="s">
        <v>220</v>
      </c>
      <c r="AE4" s="625"/>
      <c r="AF4" s="625"/>
      <c r="AG4" s="625"/>
      <c r="AH4" s="625"/>
      <c r="AI4" s="625"/>
      <c r="AJ4" s="625"/>
      <c r="AK4" s="626"/>
      <c r="AL4" s="624" t="s">
        <v>219</v>
      </c>
      <c r="AM4" s="625"/>
      <c r="AN4" s="625"/>
      <c r="AO4" s="626"/>
      <c r="AP4" s="630" t="s">
        <v>221</v>
      </c>
      <c r="AQ4" s="630"/>
      <c r="AR4" s="630"/>
      <c r="AS4" s="630"/>
      <c r="AT4" s="630"/>
      <c r="AU4" s="630"/>
      <c r="AV4" s="630"/>
      <c r="AW4" s="630"/>
      <c r="AX4" s="630"/>
      <c r="AY4" s="630"/>
      <c r="AZ4" s="630"/>
      <c r="BA4" s="630"/>
      <c r="BB4" s="630"/>
      <c r="BC4" s="630"/>
      <c r="BD4" s="630"/>
      <c r="BE4" s="630"/>
      <c r="BF4" s="630"/>
      <c r="BG4" s="630" t="s">
        <v>222</v>
      </c>
      <c r="BH4" s="630"/>
      <c r="BI4" s="630"/>
      <c r="BJ4" s="630"/>
      <c r="BK4" s="630"/>
      <c r="BL4" s="630"/>
      <c r="BM4" s="630"/>
      <c r="BN4" s="630"/>
      <c r="BO4" s="630" t="s">
        <v>219</v>
      </c>
      <c r="BP4" s="630"/>
      <c r="BQ4" s="630"/>
      <c r="BR4" s="630"/>
      <c r="BS4" s="630" t="s">
        <v>223</v>
      </c>
      <c r="BT4" s="630"/>
      <c r="BU4" s="630"/>
      <c r="BV4" s="630"/>
      <c r="BW4" s="630"/>
      <c r="BX4" s="630"/>
      <c r="BY4" s="630"/>
      <c r="BZ4" s="630"/>
      <c r="CA4" s="630"/>
      <c r="CB4" s="630"/>
      <c r="CD4" s="627" t="s">
        <v>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225</v>
      </c>
      <c r="C5" s="632"/>
      <c r="D5" s="632"/>
      <c r="E5" s="632"/>
      <c r="F5" s="632"/>
      <c r="G5" s="632"/>
      <c r="H5" s="632"/>
      <c r="I5" s="632"/>
      <c r="J5" s="632"/>
      <c r="K5" s="632"/>
      <c r="L5" s="632"/>
      <c r="M5" s="632"/>
      <c r="N5" s="632"/>
      <c r="O5" s="632"/>
      <c r="P5" s="632"/>
      <c r="Q5" s="633"/>
      <c r="R5" s="634">
        <v>2332364</v>
      </c>
      <c r="S5" s="635"/>
      <c r="T5" s="635"/>
      <c r="U5" s="635"/>
      <c r="V5" s="635"/>
      <c r="W5" s="635"/>
      <c r="X5" s="635"/>
      <c r="Y5" s="636"/>
      <c r="Z5" s="637">
        <v>24.5</v>
      </c>
      <c r="AA5" s="637"/>
      <c r="AB5" s="637"/>
      <c r="AC5" s="637"/>
      <c r="AD5" s="638">
        <v>2332364</v>
      </c>
      <c r="AE5" s="638"/>
      <c r="AF5" s="638"/>
      <c r="AG5" s="638"/>
      <c r="AH5" s="638"/>
      <c r="AI5" s="638"/>
      <c r="AJ5" s="638"/>
      <c r="AK5" s="638"/>
      <c r="AL5" s="639">
        <v>54.1</v>
      </c>
      <c r="AM5" s="640"/>
      <c r="AN5" s="640"/>
      <c r="AO5" s="641"/>
      <c r="AP5" s="631" t="s">
        <v>226</v>
      </c>
      <c r="AQ5" s="632"/>
      <c r="AR5" s="632"/>
      <c r="AS5" s="632"/>
      <c r="AT5" s="632"/>
      <c r="AU5" s="632"/>
      <c r="AV5" s="632"/>
      <c r="AW5" s="632"/>
      <c r="AX5" s="632"/>
      <c r="AY5" s="632"/>
      <c r="AZ5" s="632"/>
      <c r="BA5" s="632"/>
      <c r="BB5" s="632"/>
      <c r="BC5" s="632"/>
      <c r="BD5" s="632"/>
      <c r="BE5" s="632"/>
      <c r="BF5" s="633"/>
      <c r="BG5" s="645">
        <v>2317877</v>
      </c>
      <c r="BH5" s="646"/>
      <c r="BI5" s="646"/>
      <c r="BJ5" s="646"/>
      <c r="BK5" s="646"/>
      <c r="BL5" s="646"/>
      <c r="BM5" s="646"/>
      <c r="BN5" s="647"/>
      <c r="BO5" s="648">
        <v>99.4</v>
      </c>
      <c r="BP5" s="648"/>
      <c r="BQ5" s="648"/>
      <c r="BR5" s="648"/>
      <c r="BS5" s="649" t="s">
        <v>128</v>
      </c>
      <c r="BT5" s="649"/>
      <c r="BU5" s="649"/>
      <c r="BV5" s="649"/>
      <c r="BW5" s="649"/>
      <c r="BX5" s="649"/>
      <c r="BY5" s="649"/>
      <c r="BZ5" s="649"/>
      <c r="CA5" s="649"/>
      <c r="CB5" s="653"/>
      <c r="CD5" s="627" t="s">
        <v>221</v>
      </c>
      <c r="CE5" s="628"/>
      <c r="CF5" s="628"/>
      <c r="CG5" s="628"/>
      <c r="CH5" s="628"/>
      <c r="CI5" s="628"/>
      <c r="CJ5" s="628"/>
      <c r="CK5" s="628"/>
      <c r="CL5" s="628"/>
      <c r="CM5" s="628"/>
      <c r="CN5" s="628"/>
      <c r="CO5" s="628"/>
      <c r="CP5" s="628"/>
      <c r="CQ5" s="629"/>
      <c r="CR5" s="627" t="s">
        <v>227</v>
      </c>
      <c r="CS5" s="628"/>
      <c r="CT5" s="628"/>
      <c r="CU5" s="628"/>
      <c r="CV5" s="628"/>
      <c r="CW5" s="628"/>
      <c r="CX5" s="628"/>
      <c r="CY5" s="629"/>
      <c r="CZ5" s="627" t="s">
        <v>219</v>
      </c>
      <c r="DA5" s="628"/>
      <c r="DB5" s="628"/>
      <c r="DC5" s="629"/>
      <c r="DD5" s="627" t="s">
        <v>228</v>
      </c>
      <c r="DE5" s="628"/>
      <c r="DF5" s="628"/>
      <c r="DG5" s="628"/>
      <c r="DH5" s="628"/>
      <c r="DI5" s="628"/>
      <c r="DJ5" s="628"/>
      <c r="DK5" s="628"/>
      <c r="DL5" s="628"/>
      <c r="DM5" s="628"/>
      <c r="DN5" s="628"/>
      <c r="DO5" s="628"/>
      <c r="DP5" s="629"/>
      <c r="DQ5" s="627" t="s">
        <v>229</v>
      </c>
      <c r="DR5" s="628"/>
      <c r="DS5" s="628"/>
      <c r="DT5" s="628"/>
      <c r="DU5" s="628"/>
      <c r="DV5" s="628"/>
      <c r="DW5" s="628"/>
      <c r="DX5" s="628"/>
      <c r="DY5" s="628"/>
      <c r="DZ5" s="628"/>
      <c r="EA5" s="628"/>
      <c r="EB5" s="628"/>
      <c r="EC5" s="629"/>
    </row>
    <row r="6" spans="2:143" ht="11.25" customHeight="1" x14ac:dyDescent="0.15">
      <c r="B6" s="642" t="s">
        <v>230</v>
      </c>
      <c r="C6" s="643"/>
      <c r="D6" s="643"/>
      <c r="E6" s="643"/>
      <c r="F6" s="643"/>
      <c r="G6" s="643"/>
      <c r="H6" s="643"/>
      <c r="I6" s="643"/>
      <c r="J6" s="643"/>
      <c r="K6" s="643"/>
      <c r="L6" s="643"/>
      <c r="M6" s="643"/>
      <c r="N6" s="643"/>
      <c r="O6" s="643"/>
      <c r="P6" s="643"/>
      <c r="Q6" s="644"/>
      <c r="R6" s="645">
        <v>102503</v>
      </c>
      <c r="S6" s="646"/>
      <c r="T6" s="646"/>
      <c r="U6" s="646"/>
      <c r="V6" s="646"/>
      <c r="W6" s="646"/>
      <c r="X6" s="646"/>
      <c r="Y6" s="647"/>
      <c r="Z6" s="648">
        <v>1.1000000000000001</v>
      </c>
      <c r="AA6" s="648"/>
      <c r="AB6" s="648"/>
      <c r="AC6" s="648"/>
      <c r="AD6" s="649">
        <v>102503</v>
      </c>
      <c r="AE6" s="649"/>
      <c r="AF6" s="649"/>
      <c r="AG6" s="649"/>
      <c r="AH6" s="649"/>
      <c r="AI6" s="649"/>
      <c r="AJ6" s="649"/>
      <c r="AK6" s="649"/>
      <c r="AL6" s="650">
        <v>2.4</v>
      </c>
      <c r="AM6" s="651"/>
      <c r="AN6" s="651"/>
      <c r="AO6" s="652"/>
      <c r="AP6" s="642" t="s">
        <v>231</v>
      </c>
      <c r="AQ6" s="643"/>
      <c r="AR6" s="643"/>
      <c r="AS6" s="643"/>
      <c r="AT6" s="643"/>
      <c r="AU6" s="643"/>
      <c r="AV6" s="643"/>
      <c r="AW6" s="643"/>
      <c r="AX6" s="643"/>
      <c r="AY6" s="643"/>
      <c r="AZ6" s="643"/>
      <c r="BA6" s="643"/>
      <c r="BB6" s="643"/>
      <c r="BC6" s="643"/>
      <c r="BD6" s="643"/>
      <c r="BE6" s="643"/>
      <c r="BF6" s="644"/>
      <c r="BG6" s="645">
        <v>2317877</v>
      </c>
      <c r="BH6" s="646"/>
      <c r="BI6" s="646"/>
      <c r="BJ6" s="646"/>
      <c r="BK6" s="646"/>
      <c r="BL6" s="646"/>
      <c r="BM6" s="646"/>
      <c r="BN6" s="647"/>
      <c r="BO6" s="648">
        <v>99.4</v>
      </c>
      <c r="BP6" s="648"/>
      <c r="BQ6" s="648"/>
      <c r="BR6" s="648"/>
      <c r="BS6" s="649" t="s">
        <v>128</v>
      </c>
      <c r="BT6" s="649"/>
      <c r="BU6" s="649"/>
      <c r="BV6" s="649"/>
      <c r="BW6" s="649"/>
      <c r="BX6" s="649"/>
      <c r="BY6" s="649"/>
      <c r="BZ6" s="649"/>
      <c r="CA6" s="649"/>
      <c r="CB6" s="653"/>
      <c r="CD6" s="656" t="s">
        <v>232</v>
      </c>
      <c r="CE6" s="657"/>
      <c r="CF6" s="657"/>
      <c r="CG6" s="657"/>
      <c r="CH6" s="657"/>
      <c r="CI6" s="657"/>
      <c r="CJ6" s="657"/>
      <c r="CK6" s="657"/>
      <c r="CL6" s="657"/>
      <c r="CM6" s="657"/>
      <c r="CN6" s="657"/>
      <c r="CO6" s="657"/>
      <c r="CP6" s="657"/>
      <c r="CQ6" s="658"/>
      <c r="CR6" s="645">
        <v>98827</v>
      </c>
      <c r="CS6" s="646"/>
      <c r="CT6" s="646"/>
      <c r="CU6" s="646"/>
      <c r="CV6" s="646"/>
      <c r="CW6" s="646"/>
      <c r="CX6" s="646"/>
      <c r="CY6" s="647"/>
      <c r="CZ6" s="639">
        <v>1.2</v>
      </c>
      <c r="DA6" s="640"/>
      <c r="DB6" s="640"/>
      <c r="DC6" s="659"/>
      <c r="DD6" s="654" t="s">
        <v>128</v>
      </c>
      <c r="DE6" s="646"/>
      <c r="DF6" s="646"/>
      <c r="DG6" s="646"/>
      <c r="DH6" s="646"/>
      <c r="DI6" s="646"/>
      <c r="DJ6" s="646"/>
      <c r="DK6" s="646"/>
      <c r="DL6" s="646"/>
      <c r="DM6" s="646"/>
      <c r="DN6" s="646"/>
      <c r="DO6" s="646"/>
      <c r="DP6" s="647"/>
      <c r="DQ6" s="654">
        <v>98827</v>
      </c>
      <c r="DR6" s="646"/>
      <c r="DS6" s="646"/>
      <c r="DT6" s="646"/>
      <c r="DU6" s="646"/>
      <c r="DV6" s="646"/>
      <c r="DW6" s="646"/>
      <c r="DX6" s="646"/>
      <c r="DY6" s="646"/>
      <c r="DZ6" s="646"/>
      <c r="EA6" s="646"/>
      <c r="EB6" s="646"/>
      <c r="EC6" s="655"/>
    </row>
    <row r="7" spans="2:143" ht="11.25" customHeight="1" x14ac:dyDescent="0.15">
      <c r="B7" s="642" t="s">
        <v>233</v>
      </c>
      <c r="C7" s="643"/>
      <c r="D7" s="643"/>
      <c r="E7" s="643"/>
      <c r="F7" s="643"/>
      <c r="G7" s="643"/>
      <c r="H7" s="643"/>
      <c r="I7" s="643"/>
      <c r="J7" s="643"/>
      <c r="K7" s="643"/>
      <c r="L7" s="643"/>
      <c r="M7" s="643"/>
      <c r="N7" s="643"/>
      <c r="O7" s="643"/>
      <c r="P7" s="643"/>
      <c r="Q7" s="644"/>
      <c r="R7" s="645">
        <v>1234</v>
      </c>
      <c r="S7" s="646"/>
      <c r="T7" s="646"/>
      <c r="U7" s="646"/>
      <c r="V7" s="646"/>
      <c r="W7" s="646"/>
      <c r="X7" s="646"/>
      <c r="Y7" s="647"/>
      <c r="Z7" s="648">
        <v>0</v>
      </c>
      <c r="AA7" s="648"/>
      <c r="AB7" s="648"/>
      <c r="AC7" s="648"/>
      <c r="AD7" s="649">
        <v>1234</v>
      </c>
      <c r="AE7" s="649"/>
      <c r="AF7" s="649"/>
      <c r="AG7" s="649"/>
      <c r="AH7" s="649"/>
      <c r="AI7" s="649"/>
      <c r="AJ7" s="649"/>
      <c r="AK7" s="649"/>
      <c r="AL7" s="650">
        <v>0</v>
      </c>
      <c r="AM7" s="651"/>
      <c r="AN7" s="651"/>
      <c r="AO7" s="652"/>
      <c r="AP7" s="642" t="s">
        <v>234</v>
      </c>
      <c r="AQ7" s="643"/>
      <c r="AR7" s="643"/>
      <c r="AS7" s="643"/>
      <c r="AT7" s="643"/>
      <c r="AU7" s="643"/>
      <c r="AV7" s="643"/>
      <c r="AW7" s="643"/>
      <c r="AX7" s="643"/>
      <c r="AY7" s="643"/>
      <c r="AZ7" s="643"/>
      <c r="BA7" s="643"/>
      <c r="BB7" s="643"/>
      <c r="BC7" s="643"/>
      <c r="BD7" s="643"/>
      <c r="BE7" s="643"/>
      <c r="BF7" s="644"/>
      <c r="BG7" s="645">
        <v>862803</v>
      </c>
      <c r="BH7" s="646"/>
      <c r="BI7" s="646"/>
      <c r="BJ7" s="646"/>
      <c r="BK7" s="646"/>
      <c r="BL7" s="646"/>
      <c r="BM7" s="646"/>
      <c r="BN7" s="647"/>
      <c r="BO7" s="648">
        <v>37</v>
      </c>
      <c r="BP7" s="648"/>
      <c r="BQ7" s="648"/>
      <c r="BR7" s="648"/>
      <c r="BS7" s="649" t="s">
        <v>137</v>
      </c>
      <c r="BT7" s="649"/>
      <c r="BU7" s="649"/>
      <c r="BV7" s="649"/>
      <c r="BW7" s="649"/>
      <c r="BX7" s="649"/>
      <c r="BY7" s="649"/>
      <c r="BZ7" s="649"/>
      <c r="CA7" s="649"/>
      <c r="CB7" s="653"/>
      <c r="CD7" s="660" t="s">
        <v>235</v>
      </c>
      <c r="CE7" s="661"/>
      <c r="CF7" s="661"/>
      <c r="CG7" s="661"/>
      <c r="CH7" s="661"/>
      <c r="CI7" s="661"/>
      <c r="CJ7" s="661"/>
      <c r="CK7" s="661"/>
      <c r="CL7" s="661"/>
      <c r="CM7" s="661"/>
      <c r="CN7" s="661"/>
      <c r="CO7" s="661"/>
      <c r="CP7" s="661"/>
      <c r="CQ7" s="662"/>
      <c r="CR7" s="645">
        <v>1236850</v>
      </c>
      <c r="CS7" s="646"/>
      <c r="CT7" s="646"/>
      <c r="CU7" s="646"/>
      <c r="CV7" s="646"/>
      <c r="CW7" s="646"/>
      <c r="CX7" s="646"/>
      <c r="CY7" s="647"/>
      <c r="CZ7" s="648">
        <v>14.9</v>
      </c>
      <c r="DA7" s="648"/>
      <c r="DB7" s="648"/>
      <c r="DC7" s="648"/>
      <c r="DD7" s="654">
        <v>46411</v>
      </c>
      <c r="DE7" s="646"/>
      <c r="DF7" s="646"/>
      <c r="DG7" s="646"/>
      <c r="DH7" s="646"/>
      <c r="DI7" s="646"/>
      <c r="DJ7" s="646"/>
      <c r="DK7" s="646"/>
      <c r="DL7" s="646"/>
      <c r="DM7" s="646"/>
      <c r="DN7" s="646"/>
      <c r="DO7" s="646"/>
      <c r="DP7" s="647"/>
      <c r="DQ7" s="654">
        <v>991788</v>
      </c>
      <c r="DR7" s="646"/>
      <c r="DS7" s="646"/>
      <c r="DT7" s="646"/>
      <c r="DU7" s="646"/>
      <c r="DV7" s="646"/>
      <c r="DW7" s="646"/>
      <c r="DX7" s="646"/>
      <c r="DY7" s="646"/>
      <c r="DZ7" s="646"/>
      <c r="EA7" s="646"/>
      <c r="EB7" s="646"/>
      <c r="EC7" s="655"/>
    </row>
    <row r="8" spans="2:143" ht="11.25" customHeight="1" x14ac:dyDescent="0.15">
      <c r="B8" s="642" t="s">
        <v>236</v>
      </c>
      <c r="C8" s="643"/>
      <c r="D8" s="643"/>
      <c r="E8" s="643"/>
      <c r="F8" s="643"/>
      <c r="G8" s="643"/>
      <c r="H8" s="643"/>
      <c r="I8" s="643"/>
      <c r="J8" s="643"/>
      <c r="K8" s="643"/>
      <c r="L8" s="643"/>
      <c r="M8" s="643"/>
      <c r="N8" s="643"/>
      <c r="O8" s="643"/>
      <c r="P8" s="643"/>
      <c r="Q8" s="644"/>
      <c r="R8" s="645">
        <v>6073</v>
      </c>
      <c r="S8" s="646"/>
      <c r="T8" s="646"/>
      <c r="U8" s="646"/>
      <c r="V8" s="646"/>
      <c r="W8" s="646"/>
      <c r="X8" s="646"/>
      <c r="Y8" s="647"/>
      <c r="Z8" s="648">
        <v>0.1</v>
      </c>
      <c r="AA8" s="648"/>
      <c r="AB8" s="648"/>
      <c r="AC8" s="648"/>
      <c r="AD8" s="649">
        <v>6073</v>
      </c>
      <c r="AE8" s="649"/>
      <c r="AF8" s="649"/>
      <c r="AG8" s="649"/>
      <c r="AH8" s="649"/>
      <c r="AI8" s="649"/>
      <c r="AJ8" s="649"/>
      <c r="AK8" s="649"/>
      <c r="AL8" s="650">
        <v>0.1</v>
      </c>
      <c r="AM8" s="651"/>
      <c r="AN8" s="651"/>
      <c r="AO8" s="652"/>
      <c r="AP8" s="642" t="s">
        <v>237</v>
      </c>
      <c r="AQ8" s="643"/>
      <c r="AR8" s="643"/>
      <c r="AS8" s="643"/>
      <c r="AT8" s="643"/>
      <c r="AU8" s="643"/>
      <c r="AV8" s="643"/>
      <c r="AW8" s="643"/>
      <c r="AX8" s="643"/>
      <c r="AY8" s="643"/>
      <c r="AZ8" s="643"/>
      <c r="BA8" s="643"/>
      <c r="BB8" s="643"/>
      <c r="BC8" s="643"/>
      <c r="BD8" s="643"/>
      <c r="BE8" s="643"/>
      <c r="BF8" s="644"/>
      <c r="BG8" s="645">
        <v>30286</v>
      </c>
      <c r="BH8" s="646"/>
      <c r="BI8" s="646"/>
      <c r="BJ8" s="646"/>
      <c r="BK8" s="646"/>
      <c r="BL8" s="646"/>
      <c r="BM8" s="646"/>
      <c r="BN8" s="647"/>
      <c r="BO8" s="648">
        <v>1.3</v>
      </c>
      <c r="BP8" s="648"/>
      <c r="BQ8" s="648"/>
      <c r="BR8" s="648"/>
      <c r="BS8" s="654" t="s">
        <v>238</v>
      </c>
      <c r="BT8" s="646"/>
      <c r="BU8" s="646"/>
      <c r="BV8" s="646"/>
      <c r="BW8" s="646"/>
      <c r="BX8" s="646"/>
      <c r="BY8" s="646"/>
      <c r="BZ8" s="646"/>
      <c r="CA8" s="646"/>
      <c r="CB8" s="655"/>
      <c r="CD8" s="660" t="s">
        <v>239</v>
      </c>
      <c r="CE8" s="661"/>
      <c r="CF8" s="661"/>
      <c r="CG8" s="661"/>
      <c r="CH8" s="661"/>
      <c r="CI8" s="661"/>
      <c r="CJ8" s="661"/>
      <c r="CK8" s="661"/>
      <c r="CL8" s="661"/>
      <c r="CM8" s="661"/>
      <c r="CN8" s="661"/>
      <c r="CO8" s="661"/>
      <c r="CP8" s="661"/>
      <c r="CQ8" s="662"/>
      <c r="CR8" s="645">
        <v>2070156</v>
      </c>
      <c r="CS8" s="646"/>
      <c r="CT8" s="646"/>
      <c r="CU8" s="646"/>
      <c r="CV8" s="646"/>
      <c r="CW8" s="646"/>
      <c r="CX8" s="646"/>
      <c r="CY8" s="647"/>
      <c r="CZ8" s="648">
        <v>24.9</v>
      </c>
      <c r="DA8" s="648"/>
      <c r="DB8" s="648"/>
      <c r="DC8" s="648"/>
      <c r="DD8" s="654">
        <v>14794</v>
      </c>
      <c r="DE8" s="646"/>
      <c r="DF8" s="646"/>
      <c r="DG8" s="646"/>
      <c r="DH8" s="646"/>
      <c r="DI8" s="646"/>
      <c r="DJ8" s="646"/>
      <c r="DK8" s="646"/>
      <c r="DL8" s="646"/>
      <c r="DM8" s="646"/>
      <c r="DN8" s="646"/>
      <c r="DO8" s="646"/>
      <c r="DP8" s="647"/>
      <c r="DQ8" s="654">
        <v>1001078</v>
      </c>
      <c r="DR8" s="646"/>
      <c r="DS8" s="646"/>
      <c r="DT8" s="646"/>
      <c r="DU8" s="646"/>
      <c r="DV8" s="646"/>
      <c r="DW8" s="646"/>
      <c r="DX8" s="646"/>
      <c r="DY8" s="646"/>
      <c r="DZ8" s="646"/>
      <c r="EA8" s="646"/>
      <c r="EB8" s="646"/>
      <c r="EC8" s="655"/>
    </row>
    <row r="9" spans="2:143" ht="11.25" customHeight="1" x14ac:dyDescent="0.15">
      <c r="B9" s="642" t="s">
        <v>240</v>
      </c>
      <c r="C9" s="643"/>
      <c r="D9" s="643"/>
      <c r="E9" s="643"/>
      <c r="F9" s="643"/>
      <c r="G9" s="643"/>
      <c r="H9" s="643"/>
      <c r="I9" s="643"/>
      <c r="J9" s="643"/>
      <c r="K9" s="643"/>
      <c r="L9" s="643"/>
      <c r="M9" s="643"/>
      <c r="N9" s="643"/>
      <c r="O9" s="643"/>
      <c r="P9" s="643"/>
      <c r="Q9" s="644"/>
      <c r="R9" s="645">
        <v>2974</v>
      </c>
      <c r="S9" s="646"/>
      <c r="T9" s="646"/>
      <c r="U9" s="646"/>
      <c r="V9" s="646"/>
      <c r="W9" s="646"/>
      <c r="X9" s="646"/>
      <c r="Y9" s="647"/>
      <c r="Z9" s="648">
        <v>0</v>
      </c>
      <c r="AA9" s="648"/>
      <c r="AB9" s="648"/>
      <c r="AC9" s="648"/>
      <c r="AD9" s="649">
        <v>2974</v>
      </c>
      <c r="AE9" s="649"/>
      <c r="AF9" s="649"/>
      <c r="AG9" s="649"/>
      <c r="AH9" s="649"/>
      <c r="AI9" s="649"/>
      <c r="AJ9" s="649"/>
      <c r="AK9" s="649"/>
      <c r="AL9" s="650">
        <v>0.1</v>
      </c>
      <c r="AM9" s="651"/>
      <c r="AN9" s="651"/>
      <c r="AO9" s="652"/>
      <c r="AP9" s="642" t="s">
        <v>241</v>
      </c>
      <c r="AQ9" s="643"/>
      <c r="AR9" s="643"/>
      <c r="AS9" s="643"/>
      <c r="AT9" s="643"/>
      <c r="AU9" s="643"/>
      <c r="AV9" s="643"/>
      <c r="AW9" s="643"/>
      <c r="AX9" s="643"/>
      <c r="AY9" s="643"/>
      <c r="AZ9" s="643"/>
      <c r="BA9" s="643"/>
      <c r="BB9" s="643"/>
      <c r="BC9" s="643"/>
      <c r="BD9" s="643"/>
      <c r="BE9" s="643"/>
      <c r="BF9" s="644"/>
      <c r="BG9" s="645">
        <v>685890</v>
      </c>
      <c r="BH9" s="646"/>
      <c r="BI9" s="646"/>
      <c r="BJ9" s="646"/>
      <c r="BK9" s="646"/>
      <c r="BL9" s="646"/>
      <c r="BM9" s="646"/>
      <c r="BN9" s="647"/>
      <c r="BO9" s="648">
        <v>29.4</v>
      </c>
      <c r="BP9" s="648"/>
      <c r="BQ9" s="648"/>
      <c r="BR9" s="648"/>
      <c r="BS9" s="654" t="s">
        <v>137</v>
      </c>
      <c r="BT9" s="646"/>
      <c r="BU9" s="646"/>
      <c r="BV9" s="646"/>
      <c r="BW9" s="646"/>
      <c r="BX9" s="646"/>
      <c r="BY9" s="646"/>
      <c r="BZ9" s="646"/>
      <c r="CA9" s="646"/>
      <c r="CB9" s="655"/>
      <c r="CD9" s="660" t="s">
        <v>242</v>
      </c>
      <c r="CE9" s="661"/>
      <c r="CF9" s="661"/>
      <c r="CG9" s="661"/>
      <c r="CH9" s="661"/>
      <c r="CI9" s="661"/>
      <c r="CJ9" s="661"/>
      <c r="CK9" s="661"/>
      <c r="CL9" s="661"/>
      <c r="CM9" s="661"/>
      <c r="CN9" s="661"/>
      <c r="CO9" s="661"/>
      <c r="CP9" s="661"/>
      <c r="CQ9" s="662"/>
      <c r="CR9" s="645">
        <v>577215</v>
      </c>
      <c r="CS9" s="646"/>
      <c r="CT9" s="646"/>
      <c r="CU9" s="646"/>
      <c r="CV9" s="646"/>
      <c r="CW9" s="646"/>
      <c r="CX9" s="646"/>
      <c r="CY9" s="647"/>
      <c r="CZ9" s="648">
        <v>6.9</v>
      </c>
      <c r="DA9" s="648"/>
      <c r="DB9" s="648"/>
      <c r="DC9" s="648"/>
      <c r="DD9" s="654">
        <v>9488</v>
      </c>
      <c r="DE9" s="646"/>
      <c r="DF9" s="646"/>
      <c r="DG9" s="646"/>
      <c r="DH9" s="646"/>
      <c r="DI9" s="646"/>
      <c r="DJ9" s="646"/>
      <c r="DK9" s="646"/>
      <c r="DL9" s="646"/>
      <c r="DM9" s="646"/>
      <c r="DN9" s="646"/>
      <c r="DO9" s="646"/>
      <c r="DP9" s="647"/>
      <c r="DQ9" s="654">
        <v>531191</v>
      </c>
      <c r="DR9" s="646"/>
      <c r="DS9" s="646"/>
      <c r="DT9" s="646"/>
      <c r="DU9" s="646"/>
      <c r="DV9" s="646"/>
      <c r="DW9" s="646"/>
      <c r="DX9" s="646"/>
      <c r="DY9" s="646"/>
      <c r="DZ9" s="646"/>
      <c r="EA9" s="646"/>
      <c r="EB9" s="646"/>
      <c r="EC9" s="655"/>
    </row>
    <row r="10" spans="2:143" ht="11.25" customHeight="1" x14ac:dyDescent="0.15">
      <c r="B10" s="642" t="s">
        <v>243</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137</v>
      </c>
      <c r="AE10" s="649"/>
      <c r="AF10" s="649"/>
      <c r="AG10" s="649"/>
      <c r="AH10" s="649"/>
      <c r="AI10" s="649"/>
      <c r="AJ10" s="649"/>
      <c r="AK10" s="649"/>
      <c r="AL10" s="650" t="s">
        <v>137</v>
      </c>
      <c r="AM10" s="651"/>
      <c r="AN10" s="651"/>
      <c r="AO10" s="652"/>
      <c r="AP10" s="642" t="s">
        <v>244</v>
      </c>
      <c r="AQ10" s="643"/>
      <c r="AR10" s="643"/>
      <c r="AS10" s="643"/>
      <c r="AT10" s="643"/>
      <c r="AU10" s="643"/>
      <c r="AV10" s="643"/>
      <c r="AW10" s="643"/>
      <c r="AX10" s="643"/>
      <c r="AY10" s="643"/>
      <c r="AZ10" s="643"/>
      <c r="BA10" s="643"/>
      <c r="BB10" s="643"/>
      <c r="BC10" s="643"/>
      <c r="BD10" s="643"/>
      <c r="BE10" s="643"/>
      <c r="BF10" s="644"/>
      <c r="BG10" s="645">
        <v>57342</v>
      </c>
      <c r="BH10" s="646"/>
      <c r="BI10" s="646"/>
      <c r="BJ10" s="646"/>
      <c r="BK10" s="646"/>
      <c r="BL10" s="646"/>
      <c r="BM10" s="646"/>
      <c r="BN10" s="647"/>
      <c r="BO10" s="648">
        <v>2.5</v>
      </c>
      <c r="BP10" s="648"/>
      <c r="BQ10" s="648"/>
      <c r="BR10" s="648"/>
      <c r="BS10" s="654" t="s">
        <v>128</v>
      </c>
      <c r="BT10" s="646"/>
      <c r="BU10" s="646"/>
      <c r="BV10" s="646"/>
      <c r="BW10" s="646"/>
      <c r="BX10" s="646"/>
      <c r="BY10" s="646"/>
      <c r="BZ10" s="646"/>
      <c r="CA10" s="646"/>
      <c r="CB10" s="655"/>
      <c r="CD10" s="660" t="s">
        <v>245</v>
      </c>
      <c r="CE10" s="661"/>
      <c r="CF10" s="661"/>
      <c r="CG10" s="661"/>
      <c r="CH10" s="661"/>
      <c r="CI10" s="661"/>
      <c r="CJ10" s="661"/>
      <c r="CK10" s="661"/>
      <c r="CL10" s="661"/>
      <c r="CM10" s="661"/>
      <c r="CN10" s="661"/>
      <c r="CO10" s="661"/>
      <c r="CP10" s="661"/>
      <c r="CQ10" s="662"/>
      <c r="CR10" s="645">
        <v>1200</v>
      </c>
      <c r="CS10" s="646"/>
      <c r="CT10" s="646"/>
      <c r="CU10" s="646"/>
      <c r="CV10" s="646"/>
      <c r="CW10" s="646"/>
      <c r="CX10" s="646"/>
      <c r="CY10" s="647"/>
      <c r="CZ10" s="648">
        <v>0</v>
      </c>
      <c r="DA10" s="648"/>
      <c r="DB10" s="648"/>
      <c r="DC10" s="648"/>
      <c r="DD10" s="654" t="s">
        <v>137</v>
      </c>
      <c r="DE10" s="646"/>
      <c r="DF10" s="646"/>
      <c r="DG10" s="646"/>
      <c r="DH10" s="646"/>
      <c r="DI10" s="646"/>
      <c r="DJ10" s="646"/>
      <c r="DK10" s="646"/>
      <c r="DL10" s="646"/>
      <c r="DM10" s="646"/>
      <c r="DN10" s="646"/>
      <c r="DO10" s="646"/>
      <c r="DP10" s="647"/>
      <c r="DQ10" s="654">
        <v>1200</v>
      </c>
      <c r="DR10" s="646"/>
      <c r="DS10" s="646"/>
      <c r="DT10" s="646"/>
      <c r="DU10" s="646"/>
      <c r="DV10" s="646"/>
      <c r="DW10" s="646"/>
      <c r="DX10" s="646"/>
      <c r="DY10" s="646"/>
      <c r="DZ10" s="646"/>
      <c r="EA10" s="646"/>
      <c r="EB10" s="646"/>
      <c r="EC10" s="655"/>
    </row>
    <row r="11" spans="2:143" ht="11.25" customHeight="1" x14ac:dyDescent="0.15">
      <c r="B11" s="642" t="s">
        <v>246</v>
      </c>
      <c r="C11" s="643"/>
      <c r="D11" s="643"/>
      <c r="E11" s="643"/>
      <c r="F11" s="643"/>
      <c r="G11" s="643"/>
      <c r="H11" s="643"/>
      <c r="I11" s="643"/>
      <c r="J11" s="643"/>
      <c r="K11" s="643"/>
      <c r="L11" s="643"/>
      <c r="M11" s="643"/>
      <c r="N11" s="643"/>
      <c r="O11" s="643"/>
      <c r="P11" s="643"/>
      <c r="Q11" s="644"/>
      <c r="R11" s="645">
        <v>320996</v>
      </c>
      <c r="S11" s="646"/>
      <c r="T11" s="646"/>
      <c r="U11" s="646"/>
      <c r="V11" s="646"/>
      <c r="W11" s="646"/>
      <c r="X11" s="646"/>
      <c r="Y11" s="647"/>
      <c r="Z11" s="650">
        <v>3.4</v>
      </c>
      <c r="AA11" s="651"/>
      <c r="AB11" s="651"/>
      <c r="AC11" s="663"/>
      <c r="AD11" s="654">
        <v>320996</v>
      </c>
      <c r="AE11" s="646"/>
      <c r="AF11" s="646"/>
      <c r="AG11" s="646"/>
      <c r="AH11" s="646"/>
      <c r="AI11" s="646"/>
      <c r="AJ11" s="646"/>
      <c r="AK11" s="647"/>
      <c r="AL11" s="650">
        <v>7.4</v>
      </c>
      <c r="AM11" s="651"/>
      <c r="AN11" s="651"/>
      <c r="AO11" s="652"/>
      <c r="AP11" s="642" t="s">
        <v>247</v>
      </c>
      <c r="AQ11" s="643"/>
      <c r="AR11" s="643"/>
      <c r="AS11" s="643"/>
      <c r="AT11" s="643"/>
      <c r="AU11" s="643"/>
      <c r="AV11" s="643"/>
      <c r="AW11" s="643"/>
      <c r="AX11" s="643"/>
      <c r="AY11" s="643"/>
      <c r="AZ11" s="643"/>
      <c r="BA11" s="643"/>
      <c r="BB11" s="643"/>
      <c r="BC11" s="643"/>
      <c r="BD11" s="643"/>
      <c r="BE11" s="643"/>
      <c r="BF11" s="644"/>
      <c r="BG11" s="645">
        <v>89285</v>
      </c>
      <c r="BH11" s="646"/>
      <c r="BI11" s="646"/>
      <c r="BJ11" s="646"/>
      <c r="BK11" s="646"/>
      <c r="BL11" s="646"/>
      <c r="BM11" s="646"/>
      <c r="BN11" s="647"/>
      <c r="BO11" s="648">
        <v>3.8</v>
      </c>
      <c r="BP11" s="648"/>
      <c r="BQ11" s="648"/>
      <c r="BR11" s="648"/>
      <c r="BS11" s="654" t="s">
        <v>128</v>
      </c>
      <c r="BT11" s="646"/>
      <c r="BU11" s="646"/>
      <c r="BV11" s="646"/>
      <c r="BW11" s="646"/>
      <c r="BX11" s="646"/>
      <c r="BY11" s="646"/>
      <c r="BZ11" s="646"/>
      <c r="CA11" s="646"/>
      <c r="CB11" s="655"/>
      <c r="CD11" s="660" t="s">
        <v>248</v>
      </c>
      <c r="CE11" s="661"/>
      <c r="CF11" s="661"/>
      <c r="CG11" s="661"/>
      <c r="CH11" s="661"/>
      <c r="CI11" s="661"/>
      <c r="CJ11" s="661"/>
      <c r="CK11" s="661"/>
      <c r="CL11" s="661"/>
      <c r="CM11" s="661"/>
      <c r="CN11" s="661"/>
      <c r="CO11" s="661"/>
      <c r="CP11" s="661"/>
      <c r="CQ11" s="662"/>
      <c r="CR11" s="645">
        <v>744952</v>
      </c>
      <c r="CS11" s="646"/>
      <c r="CT11" s="646"/>
      <c r="CU11" s="646"/>
      <c r="CV11" s="646"/>
      <c r="CW11" s="646"/>
      <c r="CX11" s="646"/>
      <c r="CY11" s="647"/>
      <c r="CZ11" s="648">
        <v>9</v>
      </c>
      <c r="DA11" s="648"/>
      <c r="DB11" s="648"/>
      <c r="DC11" s="648"/>
      <c r="DD11" s="654">
        <v>175725</v>
      </c>
      <c r="DE11" s="646"/>
      <c r="DF11" s="646"/>
      <c r="DG11" s="646"/>
      <c r="DH11" s="646"/>
      <c r="DI11" s="646"/>
      <c r="DJ11" s="646"/>
      <c r="DK11" s="646"/>
      <c r="DL11" s="646"/>
      <c r="DM11" s="646"/>
      <c r="DN11" s="646"/>
      <c r="DO11" s="646"/>
      <c r="DP11" s="647"/>
      <c r="DQ11" s="654">
        <v>374850</v>
      </c>
      <c r="DR11" s="646"/>
      <c r="DS11" s="646"/>
      <c r="DT11" s="646"/>
      <c r="DU11" s="646"/>
      <c r="DV11" s="646"/>
      <c r="DW11" s="646"/>
      <c r="DX11" s="646"/>
      <c r="DY11" s="646"/>
      <c r="DZ11" s="646"/>
      <c r="EA11" s="646"/>
      <c r="EB11" s="646"/>
      <c r="EC11" s="655"/>
    </row>
    <row r="12" spans="2:143" ht="11.25" customHeight="1" x14ac:dyDescent="0.15">
      <c r="B12" s="642" t="s">
        <v>249</v>
      </c>
      <c r="C12" s="643"/>
      <c r="D12" s="643"/>
      <c r="E12" s="643"/>
      <c r="F12" s="643"/>
      <c r="G12" s="643"/>
      <c r="H12" s="643"/>
      <c r="I12" s="643"/>
      <c r="J12" s="643"/>
      <c r="K12" s="643"/>
      <c r="L12" s="643"/>
      <c r="M12" s="643"/>
      <c r="N12" s="643"/>
      <c r="O12" s="643"/>
      <c r="P12" s="643"/>
      <c r="Q12" s="644"/>
      <c r="R12" s="645">
        <v>14855</v>
      </c>
      <c r="S12" s="646"/>
      <c r="T12" s="646"/>
      <c r="U12" s="646"/>
      <c r="V12" s="646"/>
      <c r="W12" s="646"/>
      <c r="X12" s="646"/>
      <c r="Y12" s="647"/>
      <c r="Z12" s="648">
        <v>0.2</v>
      </c>
      <c r="AA12" s="648"/>
      <c r="AB12" s="648"/>
      <c r="AC12" s="648"/>
      <c r="AD12" s="649">
        <v>14855</v>
      </c>
      <c r="AE12" s="649"/>
      <c r="AF12" s="649"/>
      <c r="AG12" s="649"/>
      <c r="AH12" s="649"/>
      <c r="AI12" s="649"/>
      <c r="AJ12" s="649"/>
      <c r="AK12" s="649"/>
      <c r="AL12" s="650">
        <v>0.3</v>
      </c>
      <c r="AM12" s="651"/>
      <c r="AN12" s="651"/>
      <c r="AO12" s="652"/>
      <c r="AP12" s="642" t="s">
        <v>250</v>
      </c>
      <c r="AQ12" s="643"/>
      <c r="AR12" s="643"/>
      <c r="AS12" s="643"/>
      <c r="AT12" s="643"/>
      <c r="AU12" s="643"/>
      <c r="AV12" s="643"/>
      <c r="AW12" s="643"/>
      <c r="AX12" s="643"/>
      <c r="AY12" s="643"/>
      <c r="AZ12" s="643"/>
      <c r="BA12" s="643"/>
      <c r="BB12" s="643"/>
      <c r="BC12" s="643"/>
      <c r="BD12" s="643"/>
      <c r="BE12" s="643"/>
      <c r="BF12" s="644"/>
      <c r="BG12" s="645">
        <v>1234315</v>
      </c>
      <c r="BH12" s="646"/>
      <c r="BI12" s="646"/>
      <c r="BJ12" s="646"/>
      <c r="BK12" s="646"/>
      <c r="BL12" s="646"/>
      <c r="BM12" s="646"/>
      <c r="BN12" s="647"/>
      <c r="BO12" s="648">
        <v>52.9</v>
      </c>
      <c r="BP12" s="648"/>
      <c r="BQ12" s="648"/>
      <c r="BR12" s="648"/>
      <c r="BS12" s="654" t="s">
        <v>128</v>
      </c>
      <c r="BT12" s="646"/>
      <c r="BU12" s="646"/>
      <c r="BV12" s="646"/>
      <c r="BW12" s="646"/>
      <c r="BX12" s="646"/>
      <c r="BY12" s="646"/>
      <c r="BZ12" s="646"/>
      <c r="CA12" s="646"/>
      <c r="CB12" s="655"/>
      <c r="CD12" s="660" t="s">
        <v>251</v>
      </c>
      <c r="CE12" s="661"/>
      <c r="CF12" s="661"/>
      <c r="CG12" s="661"/>
      <c r="CH12" s="661"/>
      <c r="CI12" s="661"/>
      <c r="CJ12" s="661"/>
      <c r="CK12" s="661"/>
      <c r="CL12" s="661"/>
      <c r="CM12" s="661"/>
      <c r="CN12" s="661"/>
      <c r="CO12" s="661"/>
      <c r="CP12" s="661"/>
      <c r="CQ12" s="662"/>
      <c r="CR12" s="645">
        <v>134079</v>
      </c>
      <c r="CS12" s="646"/>
      <c r="CT12" s="646"/>
      <c r="CU12" s="646"/>
      <c r="CV12" s="646"/>
      <c r="CW12" s="646"/>
      <c r="CX12" s="646"/>
      <c r="CY12" s="647"/>
      <c r="CZ12" s="648">
        <v>1.6</v>
      </c>
      <c r="DA12" s="648"/>
      <c r="DB12" s="648"/>
      <c r="DC12" s="648"/>
      <c r="DD12" s="654" t="s">
        <v>128</v>
      </c>
      <c r="DE12" s="646"/>
      <c r="DF12" s="646"/>
      <c r="DG12" s="646"/>
      <c r="DH12" s="646"/>
      <c r="DI12" s="646"/>
      <c r="DJ12" s="646"/>
      <c r="DK12" s="646"/>
      <c r="DL12" s="646"/>
      <c r="DM12" s="646"/>
      <c r="DN12" s="646"/>
      <c r="DO12" s="646"/>
      <c r="DP12" s="647"/>
      <c r="DQ12" s="654">
        <v>99842</v>
      </c>
      <c r="DR12" s="646"/>
      <c r="DS12" s="646"/>
      <c r="DT12" s="646"/>
      <c r="DU12" s="646"/>
      <c r="DV12" s="646"/>
      <c r="DW12" s="646"/>
      <c r="DX12" s="646"/>
      <c r="DY12" s="646"/>
      <c r="DZ12" s="646"/>
      <c r="EA12" s="646"/>
      <c r="EB12" s="646"/>
      <c r="EC12" s="655"/>
    </row>
    <row r="13" spans="2:143" ht="11.25" customHeight="1" x14ac:dyDescent="0.15">
      <c r="B13" s="642" t="s">
        <v>252</v>
      </c>
      <c r="C13" s="643"/>
      <c r="D13" s="643"/>
      <c r="E13" s="643"/>
      <c r="F13" s="643"/>
      <c r="G13" s="643"/>
      <c r="H13" s="643"/>
      <c r="I13" s="643"/>
      <c r="J13" s="643"/>
      <c r="K13" s="643"/>
      <c r="L13" s="643"/>
      <c r="M13" s="643"/>
      <c r="N13" s="643"/>
      <c r="O13" s="643"/>
      <c r="P13" s="643"/>
      <c r="Q13" s="644"/>
      <c r="R13" s="645" t="s">
        <v>137</v>
      </c>
      <c r="S13" s="646"/>
      <c r="T13" s="646"/>
      <c r="U13" s="646"/>
      <c r="V13" s="646"/>
      <c r="W13" s="646"/>
      <c r="X13" s="646"/>
      <c r="Y13" s="647"/>
      <c r="Z13" s="648" t="s">
        <v>128</v>
      </c>
      <c r="AA13" s="648"/>
      <c r="AB13" s="648"/>
      <c r="AC13" s="648"/>
      <c r="AD13" s="649" t="s">
        <v>238</v>
      </c>
      <c r="AE13" s="649"/>
      <c r="AF13" s="649"/>
      <c r="AG13" s="649"/>
      <c r="AH13" s="649"/>
      <c r="AI13" s="649"/>
      <c r="AJ13" s="649"/>
      <c r="AK13" s="649"/>
      <c r="AL13" s="650" t="s">
        <v>128</v>
      </c>
      <c r="AM13" s="651"/>
      <c r="AN13" s="651"/>
      <c r="AO13" s="652"/>
      <c r="AP13" s="642" t="s">
        <v>253</v>
      </c>
      <c r="AQ13" s="643"/>
      <c r="AR13" s="643"/>
      <c r="AS13" s="643"/>
      <c r="AT13" s="643"/>
      <c r="AU13" s="643"/>
      <c r="AV13" s="643"/>
      <c r="AW13" s="643"/>
      <c r="AX13" s="643"/>
      <c r="AY13" s="643"/>
      <c r="AZ13" s="643"/>
      <c r="BA13" s="643"/>
      <c r="BB13" s="643"/>
      <c r="BC13" s="643"/>
      <c r="BD13" s="643"/>
      <c r="BE13" s="643"/>
      <c r="BF13" s="644"/>
      <c r="BG13" s="645">
        <v>1233856</v>
      </c>
      <c r="BH13" s="646"/>
      <c r="BI13" s="646"/>
      <c r="BJ13" s="646"/>
      <c r="BK13" s="646"/>
      <c r="BL13" s="646"/>
      <c r="BM13" s="646"/>
      <c r="BN13" s="647"/>
      <c r="BO13" s="648">
        <v>52.9</v>
      </c>
      <c r="BP13" s="648"/>
      <c r="BQ13" s="648"/>
      <c r="BR13" s="648"/>
      <c r="BS13" s="654" t="s">
        <v>238</v>
      </c>
      <c r="BT13" s="646"/>
      <c r="BU13" s="646"/>
      <c r="BV13" s="646"/>
      <c r="BW13" s="646"/>
      <c r="BX13" s="646"/>
      <c r="BY13" s="646"/>
      <c r="BZ13" s="646"/>
      <c r="CA13" s="646"/>
      <c r="CB13" s="655"/>
      <c r="CD13" s="660" t="s">
        <v>254</v>
      </c>
      <c r="CE13" s="661"/>
      <c r="CF13" s="661"/>
      <c r="CG13" s="661"/>
      <c r="CH13" s="661"/>
      <c r="CI13" s="661"/>
      <c r="CJ13" s="661"/>
      <c r="CK13" s="661"/>
      <c r="CL13" s="661"/>
      <c r="CM13" s="661"/>
      <c r="CN13" s="661"/>
      <c r="CO13" s="661"/>
      <c r="CP13" s="661"/>
      <c r="CQ13" s="662"/>
      <c r="CR13" s="645">
        <v>1189859</v>
      </c>
      <c r="CS13" s="646"/>
      <c r="CT13" s="646"/>
      <c r="CU13" s="646"/>
      <c r="CV13" s="646"/>
      <c r="CW13" s="646"/>
      <c r="CX13" s="646"/>
      <c r="CY13" s="647"/>
      <c r="CZ13" s="648">
        <v>14.3</v>
      </c>
      <c r="DA13" s="648"/>
      <c r="DB13" s="648"/>
      <c r="DC13" s="648"/>
      <c r="DD13" s="654">
        <v>484571</v>
      </c>
      <c r="DE13" s="646"/>
      <c r="DF13" s="646"/>
      <c r="DG13" s="646"/>
      <c r="DH13" s="646"/>
      <c r="DI13" s="646"/>
      <c r="DJ13" s="646"/>
      <c r="DK13" s="646"/>
      <c r="DL13" s="646"/>
      <c r="DM13" s="646"/>
      <c r="DN13" s="646"/>
      <c r="DO13" s="646"/>
      <c r="DP13" s="647"/>
      <c r="DQ13" s="654">
        <v>613953</v>
      </c>
      <c r="DR13" s="646"/>
      <c r="DS13" s="646"/>
      <c r="DT13" s="646"/>
      <c r="DU13" s="646"/>
      <c r="DV13" s="646"/>
      <c r="DW13" s="646"/>
      <c r="DX13" s="646"/>
      <c r="DY13" s="646"/>
      <c r="DZ13" s="646"/>
      <c r="EA13" s="646"/>
      <c r="EB13" s="646"/>
      <c r="EC13" s="655"/>
    </row>
    <row r="14" spans="2:143" ht="11.25" customHeight="1" x14ac:dyDescent="0.15">
      <c r="B14" s="642" t="s">
        <v>255</v>
      </c>
      <c r="C14" s="643"/>
      <c r="D14" s="643"/>
      <c r="E14" s="643"/>
      <c r="F14" s="643"/>
      <c r="G14" s="643"/>
      <c r="H14" s="643"/>
      <c r="I14" s="643"/>
      <c r="J14" s="643"/>
      <c r="K14" s="643"/>
      <c r="L14" s="643"/>
      <c r="M14" s="643"/>
      <c r="N14" s="643"/>
      <c r="O14" s="643"/>
      <c r="P14" s="643"/>
      <c r="Q14" s="644"/>
      <c r="R14" s="645">
        <v>11324</v>
      </c>
      <c r="S14" s="646"/>
      <c r="T14" s="646"/>
      <c r="U14" s="646"/>
      <c r="V14" s="646"/>
      <c r="W14" s="646"/>
      <c r="X14" s="646"/>
      <c r="Y14" s="647"/>
      <c r="Z14" s="648">
        <v>0.1</v>
      </c>
      <c r="AA14" s="648"/>
      <c r="AB14" s="648"/>
      <c r="AC14" s="648"/>
      <c r="AD14" s="649">
        <v>11324</v>
      </c>
      <c r="AE14" s="649"/>
      <c r="AF14" s="649"/>
      <c r="AG14" s="649"/>
      <c r="AH14" s="649"/>
      <c r="AI14" s="649"/>
      <c r="AJ14" s="649"/>
      <c r="AK14" s="649"/>
      <c r="AL14" s="650">
        <v>0.3</v>
      </c>
      <c r="AM14" s="651"/>
      <c r="AN14" s="651"/>
      <c r="AO14" s="652"/>
      <c r="AP14" s="642" t="s">
        <v>256</v>
      </c>
      <c r="AQ14" s="643"/>
      <c r="AR14" s="643"/>
      <c r="AS14" s="643"/>
      <c r="AT14" s="643"/>
      <c r="AU14" s="643"/>
      <c r="AV14" s="643"/>
      <c r="AW14" s="643"/>
      <c r="AX14" s="643"/>
      <c r="AY14" s="643"/>
      <c r="AZ14" s="643"/>
      <c r="BA14" s="643"/>
      <c r="BB14" s="643"/>
      <c r="BC14" s="643"/>
      <c r="BD14" s="643"/>
      <c r="BE14" s="643"/>
      <c r="BF14" s="644"/>
      <c r="BG14" s="645">
        <v>55040</v>
      </c>
      <c r="BH14" s="646"/>
      <c r="BI14" s="646"/>
      <c r="BJ14" s="646"/>
      <c r="BK14" s="646"/>
      <c r="BL14" s="646"/>
      <c r="BM14" s="646"/>
      <c r="BN14" s="647"/>
      <c r="BO14" s="648">
        <v>2.4</v>
      </c>
      <c r="BP14" s="648"/>
      <c r="BQ14" s="648"/>
      <c r="BR14" s="648"/>
      <c r="BS14" s="654" t="s">
        <v>128</v>
      </c>
      <c r="BT14" s="646"/>
      <c r="BU14" s="646"/>
      <c r="BV14" s="646"/>
      <c r="BW14" s="646"/>
      <c r="BX14" s="646"/>
      <c r="BY14" s="646"/>
      <c r="BZ14" s="646"/>
      <c r="CA14" s="646"/>
      <c r="CB14" s="655"/>
      <c r="CD14" s="660" t="s">
        <v>257</v>
      </c>
      <c r="CE14" s="661"/>
      <c r="CF14" s="661"/>
      <c r="CG14" s="661"/>
      <c r="CH14" s="661"/>
      <c r="CI14" s="661"/>
      <c r="CJ14" s="661"/>
      <c r="CK14" s="661"/>
      <c r="CL14" s="661"/>
      <c r="CM14" s="661"/>
      <c r="CN14" s="661"/>
      <c r="CO14" s="661"/>
      <c r="CP14" s="661"/>
      <c r="CQ14" s="662"/>
      <c r="CR14" s="645">
        <v>295178</v>
      </c>
      <c r="CS14" s="646"/>
      <c r="CT14" s="646"/>
      <c r="CU14" s="646"/>
      <c r="CV14" s="646"/>
      <c r="CW14" s="646"/>
      <c r="CX14" s="646"/>
      <c r="CY14" s="647"/>
      <c r="CZ14" s="648">
        <v>3.6</v>
      </c>
      <c r="DA14" s="648"/>
      <c r="DB14" s="648"/>
      <c r="DC14" s="648"/>
      <c r="DD14" s="654">
        <v>10306</v>
      </c>
      <c r="DE14" s="646"/>
      <c r="DF14" s="646"/>
      <c r="DG14" s="646"/>
      <c r="DH14" s="646"/>
      <c r="DI14" s="646"/>
      <c r="DJ14" s="646"/>
      <c r="DK14" s="646"/>
      <c r="DL14" s="646"/>
      <c r="DM14" s="646"/>
      <c r="DN14" s="646"/>
      <c r="DO14" s="646"/>
      <c r="DP14" s="647"/>
      <c r="DQ14" s="654">
        <v>284518</v>
      </c>
      <c r="DR14" s="646"/>
      <c r="DS14" s="646"/>
      <c r="DT14" s="646"/>
      <c r="DU14" s="646"/>
      <c r="DV14" s="646"/>
      <c r="DW14" s="646"/>
      <c r="DX14" s="646"/>
      <c r="DY14" s="646"/>
      <c r="DZ14" s="646"/>
      <c r="EA14" s="646"/>
      <c r="EB14" s="646"/>
      <c r="EC14" s="655"/>
    </row>
    <row r="15" spans="2:143" ht="11.25" customHeight="1" x14ac:dyDescent="0.15">
      <c r="B15" s="642" t="s">
        <v>258</v>
      </c>
      <c r="C15" s="643"/>
      <c r="D15" s="643"/>
      <c r="E15" s="643"/>
      <c r="F15" s="643"/>
      <c r="G15" s="643"/>
      <c r="H15" s="643"/>
      <c r="I15" s="643"/>
      <c r="J15" s="643"/>
      <c r="K15" s="643"/>
      <c r="L15" s="643"/>
      <c r="M15" s="643"/>
      <c r="N15" s="643"/>
      <c r="O15" s="643"/>
      <c r="P15" s="643"/>
      <c r="Q15" s="644"/>
      <c r="R15" s="645" t="s">
        <v>137</v>
      </c>
      <c r="S15" s="646"/>
      <c r="T15" s="646"/>
      <c r="U15" s="646"/>
      <c r="V15" s="646"/>
      <c r="W15" s="646"/>
      <c r="X15" s="646"/>
      <c r="Y15" s="647"/>
      <c r="Z15" s="648" t="s">
        <v>137</v>
      </c>
      <c r="AA15" s="648"/>
      <c r="AB15" s="648"/>
      <c r="AC15" s="648"/>
      <c r="AD15" s="649" t="s">
        <v>128</v>
      </c>
      <c r="AE15" s="649"/>
      <c r="AF15" s="649"/>
      <c r="AG15" s="649"/>
      <c r="AH15" s="649"/>
      <c r="AI15" s="649"/>
      <c r="AJ15" s="649"/>
      <c r="AK15" s="649"/>
      <c r="AL15" s="650" t="s">
        <v>128</v>
      </c>
      <c r="AM15" s="651"/>
      <c r="AN15" s="651"/>
      <c r="AO15" s="652"/>
      <c r="AP15" s="642" t="s">
        <v>259</v>
      </c>
      <c r="AQ15" s="643"/>
      <c r="AR15" s="643"/>
      <c r="AS15" s="643"/>
      <c r="AT15" s="643"/>
      <c r="AU15" s="643"/>
      <c r="AV15" s="643"/>
      <c r="AW15" s="643"/>
      <c r="AX15" s="643"/>
      <c r="AY15" s="643"/>
      <c r="AZ15" s="643"/>
      <c r="BA15" s="643"/>
      <c r="BB15" s="643"/>
      <c r="BC15" s="643"/>
      <c r="BD15" s="643"/>
      <c r="BE15" s="643"/>
      <c r="BF15" s="644"/>
      <c r="BG15" s="645">
        <v>165719</v>
      </c>
      <c r="BH15" s="646"/>
      <c r="BI15" s="646"/>
      <c r="BJ15" s="646"/>
      <c r="BK15" s="646"/>
      <c r="BL15" s="646"/>
      <c r="BM15" s="646"/>
      <c r="BN15" s="647"/>
      <c r="BO15" s="648">
        <v>7.1</v>
      </c>
      <c r="BP15" s="648"/>
      <c r="BQ15" s="648"/>
      <c r="BR15" s="648"/>
      <c r="BS15" s="654" t="s">
        <v>128</v>
      </c>
      <c r="BT15" s="646"/>
      <c r="BU15" s="646"/>
      <c r="BV15" s="646"/>
      <c r="BW15" s="646"/>
      <c r="BX15" s="646"/>
      <c r="BY15" s="646"/>
      <c r="BZ15" s="646"/>
      <c r="CA15" s="646"/>
      <c r="CB15" s="655"/>
      <c r="CD15" s="660" t="s">
        <v>260</v>
      </c>
      <c r="CE15" s="661"/>
      <c r="CF15" s="661"/>
      <c r="CG15" s="661"/>
      <c r="CH15" s="661"/>
      <c r="CI15" s="661"/>
      <c r="CJ15" s="661"/>
      <c r="CK15" s="661"/>
      <c r="CL15" s="661"/>
      <c r="CM15" s="661"/>
      <c r="CN15" s="661"/>
      <c r="CO15" s="661"/>
      <c r="CP15" s="661"/>
      <c r="CQ15" s="662"/>
      <c r="CR15" s="645">
        <v>832218</v>
      </c>
      <c r="CS15" s="646"/>
      <c r="CT15" s="646"/>
      <c r="CU15" s="646"/>
      <c r="CV15" s="646"/>
      <c r="CW15" s="646"/>
      <c r="CX15" s="646"/>
      <c r="CY15" s="647"/>
      <c r="CZ15" s="648">
        <v>10</v>
      </c>
      <c r="DA15" s="648"/>
      <c r="DB15" s="648"/>
      <c r="DC15" s="648"/>
      <c r="DD15" s="654">
        <v>47942</v>
      </c>
      <c r="DE15" s="646"/>
      <c r="DF15" s="646"/>
      <c r="DG15" s="646"/>
      <c r="DH15" s="646"/>
      <c r="DI15" s="646"/>
      <c r="DJ15" s="646"/>
      <c r="DK15" s="646"/>
      <c r="DL15" s="646"/>
      <c r="DM15" s="646"/>
      <c r="DN15" s="646"/>
      <c r="DO15" s="646"/>
      <c r="DP15" s="647"/>
      <c r="DQ15" s="654">
        <v>743752</v>
      </c>
      <c r="DR15" s="646"/>
      <c r="DS15" s="646"/>
      <c r="DT15" s="646"/>
      <c r="DU15" s="646"/>
      <c r="DV15" s="646"/>
      <c r="DW15" s="646"/>
      <c r="DX15" s="646"/>
      <c r="DY15" s="646"/>
      <c r="DZ15" s="646"/>
      <c r="EA15" s="646"/>
      <c r="EB15" s="646"/>
      <c r="EC15" s="655"/>
    </row>
    <row r="16" spans="2:143" ht="11.25" customHeight="1" x14ac:dyDescent="0.15">
      <c r="B16" s="642" t="s">
        <v>261</v>
      </c>
      <c r="C16" s="643"/>
      <c r="D16" s="643"/>
      <c r="E16" s="643"/>
      <c r="F16" s="643"/>
      <c r="G16" s="643"/>
      <c r="H16" s="643"/>
      <c r="I16" s="643"/>
      <c r="J16" s="643"/>
      <c r="K16" s="643"/>
      <c r="L16" s="643"/>
      <c r="M16" s="643"/>
      <c r="N16" s="643"/>
      <c r="O16" s="643"/>
      <c r="P16" s="643"/>
      <c r="Q16" s="644"/>
      <c r="R16" s="645">
        <v>3555</v>
      </c>
      <c r="S16" s="646"/>
      <c r="T16" s="646"/>
      <c r="U16" s="646"/>
      <c r="V16" s="646"/>
      <c r="W16" s="646"/>
      <c r="X16" s="646"/>
      <c r="Y16" s="647"/>
      <c r="Z16" s="648">
        <v>0</v>
      </c>
      <c r="AA16" s="648"/>
      <c r="AB16" s="648"/>
      <c r="AC16" s="648"/>
      <c r="AD16" s="649">
        <v>3555</v>
      </c>
      <c r="AE16" s="649"/>
      <c r="AF16" s="649"/>
      <c r="AG16" s="649"/>
      <c r="AH16" s="649"/>
      <c r="AI16" s="649"/>
      <c r="AJ16" s="649"/>
      <c r="AK16" s="649"/>
      <c r="AL16" s="650">
        <v>0.1</v>
      </c>
      <c r="AM16" s="651"/>
      <c r="AN16" s="651"/>
      <c r="AO16" s="652"/>
      <c r="AP16" s="642" t="s">
        <v>262</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137</v>
      </c>
      <c r="BT16" s="646"/>
      <c r="BU16" s="646"/>
      <c r="BV16" s="646"/>
      <c r="BW16" s="646"/>
      <c r="BX16" s="646"/>
      <c r="BY16" s="646"/>
      <c r="BZ16" s="646"/>
      <c r="CA16" s="646"/>
      <c r="CB16" s="655"/>
      <c r="CD16" s="660" t="s">
        <v>263</v>
      </c>
      <c r="CE16" s="661"/>
      <c r="CF16" s="661"/>
      <c r="CG16" s="661"/>
      <c r="CH16" s="661"/>
      <c r="CI16" s="661"/>
      <c r="CJ16" s="661"/>
      <c r="CK16" s="661"/>
      <c r="CL16" s="661"/>
      <c r="CM16" s="661"/>
      <c r="CN16" s="661"/>
      <c r="CO16" s="661"/>
      <c r="CP16" s="661"/>
      <c r="CQ16" s="662"/>
      <c r="CR16" s="645">
        <v>320274</v>
      </c>
      <c r="CS16" s="646"/>
      <c r="CT16" s="646"/>
      <c r="CU16" s="646"/>
      <c r="CV16" s="646"/>
      <c r="CW16" s="646"/>
      <c r="CX16" s="646"/>
      <c r="CY16" s="647"/>
      <c r="CZ16" s="648">
        <v>3.9</v>
      </c>
      <c r="DA16" s="648"/>
      <c r="DB16" s="648"/>
      <c r="DC16" s="648"/>
      <c r="DD16" s="654" t="s">
        <v>137</v>
      </c>
      <c r="DE16" s="646"/>
      <c r="DF16" s="646"/>
      <c r="DG16" s="646"/>
      <c r="DH16" s="646"/>
      <c r="DI16" s="646"/>
      <c r="DJ16" s="646"/>
      <c r="DK16" s="646"/>
      <c r="DL16" s="646"/>
      <c r="DM16" s="646"/>
      <c r="DN16" s="646"/>
      <c r="DO16" s="646"/>
      <c r="DP16" s="647"/>
      <c r="DQ16" s="654">
        <v>274161</v>
      </c>
      <c r="DR16" s="646"/>
      <c r="DS16" s="646"/>
      <c r="DT16" s="646"/>
      <c r="DU16" s="646"/>
      <c r="DV16" s="646"/>
      <c r="DW16" s="646"/>
      <c r="DX16" s="646"/>
      <c r="DY16" s="646"/>
      <c r="DZ16" s="646"/>
      <c r="EA16" s="646"/>
      <c r="EB16" s="646"/>
      <c r="EC16" s="655"/>
    </row>
    <row r="17" spans="2:133" ht="11.25" customHeight="1" x14ac:dyDescent="0.15">
      <c r="B17" s="642" t="s">
        <v>264</v>
      </c>
      <c r="C17" s="643"/>
      <c r="D17" s="643"/>
      <c r="E17" s="643"/>
      <c r="F17" s="643"/>
      <c r="G17" s="643"/>
      <c r="H17" s="643"/>
      <c r="I17" s="643"/>
      <c r="J17" s="643"/>
      <c r="K17" s="643"/>
      <c r="L17" s="643"/>
      <c r="M17" s="643"/>
      <c r="N17" s="643"/>
      <c r="O17" s="643"/>
      <c r="P17" s="643"/>
      <c r="Q17" s="644"/>
      <c r="R17" s="645">
        <v>48189</v>
      </c>
      <c r="S17" s="646"/>
      <c r="T17" s="646"/>
      <c r="U17" s="646"/>
      <c r="V17" s="646"/>
      <c r="W17" s="646"/>
      <c r="X17" s="646"/>
      <c r="Y17" s="647"/>
      <c r="Z17" s="648">
        <v>0.5</v>
      </c>
      <c r="AA17" s="648"/>
      <c r="AB17" s="648"/>
      <c r="AC17" s="648"/>
      <c r="AD17" s="649">
        <v>48189</v>
      </c>
      <c r="AE17" s="649"/>
      <c r="AF17" s="649"/>
      <c r="AG17" s="649"/>
      <c r="AH17" s="649"/>
      <c r="AI17" s="649"/>
      <c r="AJ17" s="649"/>
      <c r="AK17" s="649"/>
      <c r="AL17" s="650">
        <v>1.1000000000000001</v>
      </c>
      <c r="AM17" s="651"/>
      <c r="AN17" s="651"/>
      <c r="AO17" s="652"/>
      <c r="AP17" s="642" t="s">
        <v>265</v>
      </c>
      <c r="AQ17" s="643"/>
      <c r="AR17" s="643"/>
      <c r="AS17" s="643"/>
      <c r="AT17" s="643"/>
      <c r="AU17" s="643"/>
      <c r="AV17" s="643"/>
      <c r="AW17" s="643"/>
      <c r="AX17" s="643"/>
      <c r="AY17" s="643"/>
      <c r="AZ17" s="643"/>
      <c r="BA17" s="643"/>
      <c r="BB17" s="643"/>
      <c r="BC17" s="643"/>
      <c r="BD17" s="643"/>
      <c r="BE17" s="643"/>
      <c r="BF17" s="644"/>
      <c r="BG17" s="645" t="s">
        <v>137</v>
      </c>
      <c r="BH17" s="646"/>
      <c r="BI17" s="646"/>
      <c r="BJ17" s="646"/>
      <c r="BK17" s="646"/>
      <c r="BL17" s="646"/>
      <c r="BM17" s="646"/>
      <c r="BN17" s="647"/>
      <c r="BO17" s="648" t="s">
        <v>128</v>
      </c>
      <c r="BP17" s="648"/>
      <c r="BQ17" s="648"/>
      <c r="BR17" s="648"/>
      <c r="BS17" s="654" t="s">
        <v>238</v>
      </c>
      <c r="BT17" s="646"/>
      <c r="BU17" s="646"/>
      <c r="BV17" s="646"/>
      <c r="BW17" s="646"/>
      <c r="BX17" s="646"/>
      <c r="BY17" s="646"/>
      <c r="BZ17" s="646"/>
      <c r="CA17" s="646"/>
      <c r="CB17" s="655"/>
      <c r="CD17" s="660" t="s">
        <v>266</v>
      </c>
      <c r="CE17" s="661"/>
      <c r="CF17" s="661"/>
      <c r="CG17" s="661"/>
      <c r="CH17" s="661"/>
      <c r="CI17" s="661"/>
      <c r="CJ17" s="661"/>
      <c r="CK17" s="661"/>
      <c r="CL17" s="661"/>
      <c r="CM17" s="661"/>
      <c r="CN17" s="661"/>
      <c r="CO17" s="661"/>
      <c r="CP17" s="661"/>
      <c r="CQ17" s="662"/>
      <c r="CR17" s="645">
        <v>805356</v>
      </c>
      <c r="CS17" s="646"/>
      <c r="CT17" s="646"/>
      <c r="CU17" s="646"/>
      <c r="CV17" s="646"/>
      <c r="CW17" s="646"/>
      <c r="CX17" s="646"/>
      <c r="CY17" s="647"/>
      <c r="CZ17" s="648">
        <v>9.6999999999999993</v>
      </c>
      <c r="DA17" s="648"/>
      <c r="DB17" s="648"/>
      <c r="DC17" s="648"/>
      <c r="DD17" s="654" t="s">
        <v>238</v>
      </c>
      <c r="DE17" s="646"/>
      <c r="DF17" s="646"/>
      <c r="DG17" s="646"/>
      <c r="DH17" s="646"/>
      <c r="DI17" s="646"/>
      <c r="DJ17" s="646"/>
      <c r="DK17" s="646"/>
      <c r="DL17" s="646"/>
      <c r="DM17" s="646"/>
      <c r="DN17" s="646"/>
      <c r="DO17" s="646"/>
      <c r="DP17" s="647"/>
      <c r="DQ17" s="654">
        <v>775005</v>
      </c>
      <c r="DR17" s="646"/>
      <c r="DS17" s="646"/>
      <c r="DT17" s="646"/>
      <c r="DU17" s="646"/>
      <c r="DV17" s="646"/>
      <c r="DW17" s="646"/>
      <c r="DX17" s="646"/>
      <c r="DY17" s="646"/>
      <c r="DZ17" s="646"/>
      <c r="EA17" s="646"/>
      <c r="EB17" s="646"/>
      <c r="EC17" s="655"/>
    </row>
    <row r="18" spans="2:133" ht="11.25" customHeight="1" x14ac:dyDescent="0.15">
      <c r="B18" s="642" t="s">
        <v>267</v>
      </c>
      <c r="C18" s="643"/>
      <c r="D18" s="643"/>
      <c r="E18" s="643"/>
      <c r="F18" s="643"/>
      <c r="G18" s="643"/>
      <c r="H18" s="643"/>
      <c r="I18" s="643"/>
      <c r="J18" s="643"/>
      <c r="K18" s="643"/>
      <c r="L18" s="643"/>
      <c r="M18" s="643"/>
      <c r="N18" s="643"/>
      <c r="O18" s="643"/>
      <c r="P18" s="643"/>
      <c r="Q18" s="644"/>
      <c r="R18" s="645">
        <v>15903</v>
      </c>
      <c r="S18" s="646"/>
      <c r="T18" s="646"/>
      <c r="U18" s="646"/>
      <c r="V18" s="646"/>
      <c r="W18" s="646"/>
      <c r="X18" s="646"/>
      <c r="Y18" s="647"/>
      <c r="Z18" s="648">
        <v>0.2</v>
      </c>
      <c r="AA18" s="648"/>
      <c r="AB18" s="648"/>
      <c r="AC18" s="648"/>
      <c r="AD18" s="649">
        <v>15903</v>
      </c>
      <c r="AE18" s="649"/>
      <c r="AF18" s="649"/>
      <c r="AG18" s="649"/>
      <c r="AH18" s="649"/>
      <c r="AI18" s="649"/>
      <c r="AJ18" s="649"/>
      <c r="AK18" s="649"/>
      <c r="AL18" s="650">
        <v>0.4</v>
      </c>
      <c r="AM18" s="651"/>
      <c r="AN18" s="651"/>
      <c r="AO18" s="652"/>
      <c r="AP18" s="642" t="s">
        <v>268</v>
      </c>
      <c r="AQ18" s="643"/>
      <c r="AR18" s="643"/>
      <c r="AS18" s="643"/>
      <c r="AT18" s="643"/>
      <c r="AU18" s="643"/>
      <c r="AV18" s="643"/>
      <c r="AW18" s="643"/>
      <c r="AX18" s="643"/>
      <c r="AY18" s="643"/>
      <c r="AZ18" s="643"/>
      <c r="BA18" s="643"/>
      <c r="BB18" s="643"/>
      <c r="BC18" s="643"/>
      <c r="BD18" s="643"/>
      <c r="BE18" s="643"/>
      <c r="BF18" s="644"/>
      <c r="BG18" s="645" t="s">
        <v>137</v>
      </c>
      <c r="BH18" s="646"/>
      <c r="BI18" s="646"/>
      <c r="BJ18" s="646"/>
      <c r="BK18" s="646"/>
      <c r="BL18" s="646"/>
      <c r="BM18" s="646"/>
      <c r="BN18" s="647"/>
      <c r="BO18" s="648" t="s">
        <v>137</v>
      </c>
      <c r="BP18" s="648"/>
      <c r="BQ18" s="648"/>
      <c r="BR18" s="648"/>
      <c r="BS18" s="654" t="s">
        <v>238</v>
      </c>
      <c r="BT18" s="646"/>
      <c r="BU18" s="646"/>
      <c r="BV18" s="646"/>
      <c r="BW18" s="646"/>
      <c r="BX18" s="646"/>
      <c r="BY18" s="646"/>
      <c r="BZ18" s="646"/>
      <c r="CA18" s="646"/>
      <c r="CB18" s="655"/>
      <c r="CD18" s="660" t="s">
        <v>269</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238</v>
      </c>
      <c r="DA18" s="648"/>
      <c r="DB18" s="648"/>
      <c r="DC18" s="648"/>
      <c r="DD18" s="654" t="s">
        <v>128</v>
      </c>
      <c r="DE18" s="646"/>
      <c r="DF18" s="646"/>
      <c r="DG18" s="646"/>
      <c r="DH18" s="646"/>
      <c r="DI18" s="646"/>
      <c r="DJ18" s="646"/>
      <c r="DK18" s="646"/>
      <c r="DL18" s="646"/>
      <c r="DM18" s="646"/>
      <c r="DN18" s="646"/>
      <c r="DO18" s="646"/>
      <c r="DP18" s="647"/>
      <c r="DQ18" s="654" t="s">
        <v>137</v>
      </c>
      <c r="DR18" s="646"/>
      <c r="DS18" s="646"/>
      <c r="DT18" s="646"/>
      <c r="DU18" s="646"/>
      <c r="DV18" s="646"/>
      <c r="DW18" s="646"/>
      <c r="DX18" s="646"/>
      <c r="DY18" s="646"/>
      <c r="DZ18" s="646"/>
      <c r="EA18" s="646"/>
      <c r="EB18" s="646"/>
      <c r="EC18" s="655"/>
    </row>
    <row r="19" spans="2:133" ht="11.25" customHeight="1" x14ac:dyDescent="0.15">
      <c r="B19" s="642" t="s">
        <v>270</v>
      </c>
      <c r="C19" s="643"/>
      <c r="D19" s="643"/>
      <c r="E19" s="643"/>
      <c r="F19" s="643"/>
      <c r="G19" s="643"/>
      <c r="H19" s="643"/>
      <c r="I19" s="643"/>
      <c r="J19" s="643"/>
      <c r="K19" s="643"/>
      <c r="L19" s="643"/>
      <c r="M19" s="643"/>
      <c r="N19" s="643"/>
      <c r="O19" s="643"/>
      <c r="P19" s="643"/>
      <c r="Q19" s="644"/>
      <c r="R19" s="645">
        <v>1528</v>
      </c>
      <c r="S19" s="646"/>
      <c r="T19" s="646"/>
      <c r="U19" s="646"/>
      <c r="V19" s="646"/>
      <c r="W19" s="646"/>
      <c r="X19" s="646"/>
      <c r="Y19" s="647"/>
      <c r="Z19" s="648">
        <v>0</v>
      </c>
      <c r="AA19" s="648"/>
      <c r="AB19" s="648"/>
      <c r="AC19" s="648"/>
      <c r="AD19" s="649">
        <v>1528</v>
      </c>
      <c r="AE19" s="649"/>
      <c r="AF19" s="649"/>
      <c r="AG19" s="649"/>
      <c r="AH19" s="649"/>
      <c r="AI19" s="649"/>
      <c r="AJ19" s="649"/>
      <c r="AK19" s="649"/>
      <c r="AL19" s="650">
        <v>0</v>
      </c>
      <c r="AM19" s="651"/>
      <c r="AN19" s="651"/>
      <c r="AO19" s="652"/>
      <c r="AP19" s="642" t="s">
        <v>271</v>
      </c>
      <c r="AQ19" s="643"/>
      <c r="AR19" s="643"/>
      <c r="AS19" s="643"/>
      <c r="AT19" s="643"/>
      <c r="AU19" s="643"/>
      <c r="AV19" s="643"/>
      <c r="AW19" s="643"/>
      <c r="AX19" s="643"/>
      <c r="AY19" s="643"/>
      <c r="AZ19" s="643"/>
      <c r="BA19" s="643"/>
      <c r="BB19" s="643"/>
      <c r="BC19" s="643"/>
      <c r="BD19" s="643"/>
      <c r="BE19" s="643"/>
      <c r="BF19" s="644"/>
      <c r="BG19" s="645">
        <v>14487</v>
      </c>
      <c r="BH19" s="646"/>
      <c r="BI19" s="646"/>
      <c r="BJ19" s="646"/>
      <c r="BK19" s="646"/>
      <c r="BL19" s="646"/>
      <c r="BM19" s="646"/>
      <c r="BN19" s="647"/>
      <c r="BO19" s="648">
        <v>0.6</v>
      </c>
      <c r="BP19" s="648"/>
      <c r="BQ19" s="648"/>
      <c r="BR19" s="648"/>
      <c r="BS19" s="654" t="s">
        <v>238</v>
      </c>
      <c r="BT19" s="646"/>
      <c r="BU19" s="646"/>
      <c r="BV19" s="646"/>
      <c r="BW19" s="646"/>
      <c r="BX19" s="646"/>
      <c r="BY19" s="646"/>
      <c r="BZ19" s="646"/>
      <c r="CA19" s="646"/>
      <c r="CB19" s="655"/>
      <c r="CD19" s="660" t="s">
        <v>272</v>
      </c>
      <c r="CE19" s="661"/>
      <c r="CF19" s="661"/>
      <c r="CG19" s="661"/>
      <c r="CH19" s="661"/>
      <c r="CI19" s="661"/>
      <c r="CJ19" s="661"/>
      <c r="CK19" s="661"/>
      <c r="CL19" s="661"/>
      <c r="CM19" s="661"/>
      <c r="CN19" s="661"/>
      <c r="CO19" s="661"/>
      <c r="CP19" s="661"/>
      <c r="CQ19" s="662"/>
      <c r="CR19" s="645" t="s">
        <v>137</v>
      </c>
      <c r="CS19" s="646"/>
      <c r="CT19" s="646"/>
      <c r="CU19" s="646"/>
      <c r="CV19" s="646"/>
      <c r="CW19" s="646"/>
      <c r="CX19" s="646"/>
      <c r="CY19" s="647"/>
      <c r="CZ19" s="648" t="s">
        <v>128</v>
      </c>
      <c r="DA19" s="648"/>
      <c r="DB19" s="648"/>
      <c r="DC19" s="648"/>
      <c r="DD19" s="654" t="s">
        <v>128</v>
      </c>
      <c r="DE19" s="646"/>
      <c r="DF19" s="646"/>
      <c r="DG19" s="646"/>
      <c r="DH19" s="646"/>
      <c r="DI19" s="646"/>
      <c r="DJ19" s="646"/>
      <c r="DK19" s="646"/>
      <c r="DL19" s="646"/>
      <c r="DM19" s="646"/>
      <c r="DN19" s="646"/>
      <c r="DO19" s="646"/>
      <c r="DP19" s="647"/>
      <c r="DQ19" s="654" t="s">
        <v>137</v>
      </c>
      <c r="DR19" s="646"/>
      <c r="DS19" s="646"/>
      <c r="DT19" s="646"/>
      <c r="DU19" s="646"/>
      <c r="DV19" s="646"/>
      <c r="DW19" s="646"/>
      <c r="DX19" s="646"/>
      <c r="DY19" s="646"/>
      <c r="DZ19" s="646"/>
      <c r="EA19" s="646"/>
      <c r="EB19" s="646"/>
      <c r="EC19" s="655"/>
    </row>
    <row r="20" spans="2:133" ht="11.25" customHeight="1" x14ac:dyDescent="0.15">
      <c r="B20" s="642" t="s">
        <v>273</v>
      </c>
      <c r="C20" s="643"/>
      <c r="D20" s="643"/>
      <c r="E20" s="643"/>
      <c r="F20" s="643"/>
      <c r="G20" s="643"/>
      <c r="H20" s="643"/>
      <c r="I20" s="643"/>
      <c r="J20" s="643"/>
      <c r="K20" s="643"/>
      <c r="L20" s="643"/>
      <c r="M20" s="643"/>
      <c r="N20" s="643"/>
      <c r="O20" s="643"/>
      <c r="P20" s="643"/>
      <c r="Q20" s="644"/>
      <c r="R20" s="645">
        <v>375</v>
      </c>
      <c r="S20" s="646"/>
      <c r="T20" s="646"/>
      <c r="U20" s="646"/>
      <c r="V20" s="646"/>
      <c r="W20" s="646"/>
      <c r="X20" s="646"/>
      <c r="Y20" s="647"/>
      <c r="Z20" s="648">
        <v>0</v>
      </c>
      <c r="AA20" s="648"/>
      <c r="AB20" s="648"/>
      <c r="AC20" s="648"/>
      <c r="AD20" s="649">
        <v>375</v>
      </c>
      <c r="AE20" s="649"/>
      <c r="AF20" s="649"/>
      <c r="AG20" s="649"/>
      <c r="AH20" s="649"/>
      <c r="AI20" s="649"/>
      <c r="AJ20" s="649"/>
      <c r="AK20" s="649"/>
      <c r="AL20" s="650">
        <v>0</v>
      </c>
      <c r="AM20" s="651"/>
      <c r="AN20" s="651"/>
      <c r="AO20" s="652"/>
      <c r="AP20" s="642" t="s">
        <v>274</v>
      </c>
      <c r="AQ20" s="643"/>
      <c r="AR20" s="643"/>
      <c r="AS20" s="643"/>
      <c r="AT20" s="643"/>
      <c r="AU20" s="643"/>
      <c r="AV20" s="643"/>
      <c r="AW20" s="643"/>
      <c r="AX20" s="643"/>
      <c r="AY20" s="643"/>
      <c r="AZ20" s="643"/>
      <c r="BA20" s="643"/>
      <c r="BB20" s="643"/>
      <c r="BC20" s="643"/>
      <c r="BD20" s="643"/>
      <c r="BE20" s="643"/>
      <c r="BF20" s="644"/>
      <c r="BG20" s="645">
        <v>14487</v>
      </c>
      <c r="BH20" s="646"/>
      <c r="BI20" s="646"/>
      <c r="BJ20" s="646"/>
      <c r="BK20" s="646"/>
      <c r="BL20" s="646"/>
      <c r="BM20" s="646"/>
      <c r="BN20" s="647"/>
      <c r="BO20" s="648">
        <v>0.6</v>
      </c>
      <c r="BP20" s="648"/>
      <c r="BQ20" s="648"/>
      <c r="BR20" s="648"/>
      <c r="BS20" s="654" t="s">
        <v>137</v>
      </c>
      <c r="BT20" s="646"/>
      <c r="BU20" s="646"/>
      <c r="BV20" s="646"/>
      <c r="BW20" s="646"/>
      <c r="BX20" s="646"/>
      <c r="BY20" s="646"/>
      <c r="BZ20" s="646"/>
      <c r="CA20" s="646"/>
      <c r="CB20" s="655"/>
      <c r="CD20" s="660" t="s">
        <v>275</v>
      </c>
      <c r="CE20" s="661"/>
      <c r="CF20" s="661"/>
      <c r="CG20" s="661"/>
      <c r="CH20" s="661"/>
      <c r="CI20" s="661"/>
      <c r="CJ20" s="661"/>
      <c r="CK20" s="661"/>
      <c r="CL20" s="661"/>
      <c r="CM20" s="661"/>
      <c r="CN20" s="661"/>
      <c r="CO20" s="661"/>
      <c r="CP20" s="661"/>
      <c r="CQ20" s="662"/>
      <c r="CR20" s="645">
        <v>8306164</v>
      </c>
      <c r="CS20" s="646"/>
      <c r="CT20" s="646"/>
      <c r="CU20" s="646"/>
      <c r="CV20" s="646"/>
      <c r="CW20" s="646"/>
      <c r="CX20" s="646"/>
      <c r="CY20" s="647"/>
      <c r="CZ20" s="648">
        <v>100</v>
      </c>
      <c r="DA20" s="648"/>
      <c r="DB20" s="648"/>
      <c r="DC20" s="648"/>
      <c r="DD20" s="654">
        <v>789237</v>
      </c>
      <c r="DE20" s="646"/>
      <c r="DF20" s="646"/>
      <c r="DG20" s="646"/>
      <c r="DH20" s="646"/>
      <c r="DI20" s="646"/>
      <c r="DJ20" s="646"/>
      <c r="DK20" s="646"/>
      <c r="DL20" s="646"/>
      <c r="DM20" s="646"/>
      <c r="DN20" s="646"/>
      <c r="DO20" s="646"/>
      <c r="DP20" s="647"/>
      <c r="DQ20" s="654">
        <v>5790165</v>
      </c>
      <c r="DR20" s="646"/>
      <c r="DS20" s="646"/>
      <c r="DT20" s="646"/>
      <c r="DU20" s="646"/>
      <c r="DV20" s="646"/>
      <c r="DW20" s="646"/>
      <c r="DX20" s="646"/>
      <c r="DY20" s="646"/>
      <c r="DZ20" s="646"/>
      <c r="EA20" s="646"/>
      <c r="EB20" s="646"/>
      <c r="EC20" s="655"/>
    </row>
    <row r="21" spans="2:133" ht="11.25" customHeight="1" x14ac:dyDescent="0.15">
      <c r="B21" s="642" t="s">
        <v>276</v>
      </c>
      <c r="C21" s="643"/>
      <c r="D21" s="643"/>
      <c r="E21" s="643"/>
      <c r="F21" s="643"/>
      <c r="G21" s="643"/>
      <c r="H21" s="643"/>
      <c r="I21" s="643"/>
      <c r="J21" s="643"/>
      <c r="K21" s="643"/>
      <c r="L21" s="643"/>
      <c r="M21" s="643"/>
      <c r="N21" s="643"/>
      <c r="O21" s="643"/>
      <c r="P21" s="643"/>
      <c r="Q21" s="644"/>
      <c r="R21" s="645">
        <v>30383</v>
      </c>
      <c r="S21" s="646"/>
      <c r="T21" s="646"/>
      <c r="U21" s="646"/>
      <c r="V21" s="646"/>
      <c r="W21" s="646"/>
      <c r="X21" s="646"/>
      <c r="Y21" s="647"/>
      <c r="Z21" s="648">
        <v>0.3</v>
      </c>
      <c r="AA21" s="648"/>
      <c r="AB21" s="648"/>
      <c r="AC21" s="648"/>
      <c r="AD21" s="649">
        <v>30383</v>
      </c>
      <c r="AE21" s="649"/>
      <c r="AF21" s="649"/>
      <c r="AG21" s="649"/>
      <c r="AH21" s="649"/>
      <c r="AI21" s="649"/>
      <c r="AJ21" s="649"/>
      <c r="AK21" s="649"/>
      <c r="AL21" s="650">
        <v>0.7</v>
      </c>
      <c r="AM21" s="651"/>
      <c r="AN21" s="651"/>
      <c r="AO21" s="652"/>
      <c r="AP21" s="664" t="s">
        <v>277</v>
      </c>
      <c r="AQ21" s="665"/>
      <c r="AR21" s="665"/>
      <c r="AS21" s="665"/>
      <c r="AT21" s="665"/>
      <c r="AU21" s="665"/>
      <c r="AV21" s="665"/>
      <c r="AW21" s="665"/>
      <c r="AX21" s="665"/>
      <c r="AY21" s="665"/>
      <c r="AZ21" s="665"/>
      <c r="BA21" s="665"/>
      <c r="BB21" s="665"/>
      <c r="BC21" s="665"/>
      <c r="BD21" s="665"/>
      <c r="BE21" s="665"/>
      <c r="BF21" s="666"/>
      <c r="BG21" s="645">
        <v>14487</v>
      </c>
      <c r="BH21" s="646"/>
      <c r="BI21" s="646"/>
      <c r="BJ21" s="646"/>
      <c r="BK21" s="646"/>
      <c r="BL21" s="646"/>
      <c r="BM21" s="646"/>
      <c r="BN21" s="647"/>
      <c r="BO21" s="648">
        <v>0.6</v>
      </c>
      <c r="BP21" s="648"/>
      <c r="BQ21" s="648"/>
      <c r="BR21" s="648"/>
      <c r="BS21" s="654" t="s">
        <v>137</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278</v>
      </c>
      <c r="C22" s="643"/>
      <c r="D22" s="643"/>
      <c r="E22" s="643"/>
      <c r="F22" s="643"/>
      <c r="G22" s="643"/>
      <c r="H22" s="643"/>
      <c r="I22" s="643"/>
      <c r="J22" s="643"/>
      <c r="K22" s="643"/>
      <c r="L22" s="643"/>
      <c r="M22" s="643"/>
      <c r="N22" s="643"/>
      <c r="O22" s="643"/>
      <c r="P22" s="643"/>
      <c r="Q22" s="644"/>
      <c r="R22" s="645">
        <v>3420321</v>
      </c>
      <c r="S22" s="646"/>
      <c r="T22" s="646"/>
      <c r="U22" s="646"/>
      <c r="V22" s="646"/>
      <c r="W22" s="646"/>
      <c r="X22" s="646"/>
      <c r="Y22" s="647"/>
      <c r="Z22" s="648">
        <v>36</v>
      </c>
      <c r="AA22" s="648"/>
      <c r="AB22" s="648"/>
      <c r="AC22" s="648"/>
      <c r="AD22" s="649">
        <v>1464099</v>
      </c>
      <c r="AE22" s="649"/>
      <c r="AF22" s="649"/>
      <c r="AG22" s="649"/>
      <c r="AH22" s="649"/>
      <c r="AI22" s="649"/>
      <c r="AJ22" s="649"/>
      <c r="AK22" s="649"/>
      <c r="AL22" s="650">
        <v>34</v>
      </c>
      <c r="AM22" s="651"/>
      <c r="AN22" s="651"/>
      <c r="AO22" s="652"/>
      <c r="AP22" s="664" t="s">
        <v>279</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281</v>
      </c>
      <c r="C23" s="643"/>
      <c r="D23" s="643"/>
      <c r="E23" s="643"/>
      <c r="F23" s="643"/>
      <c r="G23" s="643"/>
      <c r="H23" s="643"/>
      <c r="I23" s="643"/>
      <c r="J23" s="643"/>
      <c r="K23" s="643"/>
      <c r="L23" s="643"/>
      <c r="M23" s="643"/>
      <c r="N23" s="643"/>
      <c r="O23" s="643"/>
      <c r="P23" s="643"/>
      <c r="Q23" s="644"/>
      <c r="R23" s="645">
        <v>1464099</v>
      </c>
      <c r="S23" s="646"/>
      <c r="T23" s="646"/>
      <c r="U23" s="646"/>
      <c r="V23" s="646"/>
      <c r="W23" s="646"/>
      <c r="X23" s="646"/>
      <c r="Y23" s="647"/>
      <c r="Z23" s="648">
        <v>15.4</v>
      </c>
      <c r="AA23" s="648"/>
      <c r="AB23" s="648"/>
      <c r="AC23" s="648"/>
      <c r="AD23" s="649">
        <v>1464099</v>
      </c>
      <c r="AE23" s="649"/>
      <c r="AF23" s="649"/>
      <c r="AG23" s="649"/>
      <c r="AH23" s="649"/>
      <c r="AI23" s="649"/>
      <c r="AJ23" s="649"/>
      <c r="AK23" s="649"/>
      <c r="AL23" s="650">
        <v>34</v>
      </c>
      <c r="AM23" s="651"/>
      <c r="AN23" s="651"/>
      <c r="AO23" s="652"/>
      <c r="AP23" s="664" t="s">
        <v>282</v>
      </c>
      <c r="AQ23" s="665"/>
      <c r="AR23" s="665"/>
      <c r="AS23" s="665"/>
      <c r="AT23" s="665"/>
      <c r="AU23" s="665"/>
      <c r="AV23" s="665"/>
      <c r="AW23" s="665"/>
      <c r="AX23" s="665"/>
      <c r="AY23" s="665"/>
      <c r="AZ23" s="665"/>
      <c r="BA23" s="665"/>
      <c r="BB23" s="665"/>
      <c r="BC23" s="665"/>
      <c r="BD23" s="665"/>
      <c r="BE23" s="665"/>
      <c r="BF23" s="666"/>
      <c r="BG23" s="645" t="s">
        <v>137</v>
      </c>
      <c r="BH23" s="646"/>
      <c r="BI23" s="646"/>
      <c r="BJ23" s="646"/>
      <c r="BK23" s="646"/>
      <c r="BL23" s="646"/>
      <c r="BM23" s="646"/>
      <c r="BN23" s="647"/>
      <c r="BO23" s="648" t="s">
        <v>137</v>
      </c>
      <c r="BP23" s="648"/>
      <c r="BQ23" s="648"/>
      <c r="BR23" s="648"/>
      <c r="BS23" s="654" t="s">
        <v>128</v>
      </c>
      <c r="BT23" s="646"/>
      <c r="BU23" s="646"/>
      <c r="BV23" s="646"/>
      <c r="BW23" s="646"/>
      <c r="BX23" s="646"/>
      <c r="BY23" s="646"/>
      <c r="BZ23" s="646"/>
      <c r="CA23" s="646"/>
      <c r="CB23" s="655"/>
      <c r="CD23" s="627" t="s">
        <v>221</v>
      </c>
      <c r="CE23" s="628"/>
      <c r="CF23" s="628"/>
      <c r="CG23" s="628"/>
      <c r="CH23" s="628"/>
      <c r="CI23" s="628"/>
      <c r="CJ23" s="628"/>
      <c r="CK23" s="628"/>
      <c r="CL23" s="628"/>
      <c r="CM23" s="628"/>
      <c r="CN23" s="628"/>
      <c r="CO23" s="628"/>
      <c r="CP23" s="628"/>
      <c r="CQ23" s="629"/>
      <c r="CR23" s="627" t="s">
        <v>283</v>
      </c>
      <c r="CS23" s="628"/>
      <c r="CT23" s="628"/>
      <c r="CU23" s="628"/>
      <c r="CV23" s="628"/>
      <c r="CW23" s="628"/>
      <c r="CX23" s="628"/>
      <c r="CY23" s="629"/>
      <c r="CZ23" s="627" t="s">
        <v>284</v>
      </c>
      <c r="DA23" s="628"/>
      <c r="DB23" s="628"/>
      <c r="DC23" s="629"/>
      <c r="DD23" s="627" t="s">
        <v>285</v>
      </c>
      <c r="DE23" s="628"/>
      <c r="DF23" s="628"/>
      <c r="DG23" s="628"/>
      <c r="DH23" s="628"/>
      <c r="DI23" s="628"/>
      <c r="DJ23" s="628"/>
      <c r="DK23" s="629"/>
      <c r="DL23" s="676" t="s">
        <v>286</v>
      </c>
      <c r="DM23" s="677"/>
      <c r="DN23" s="677"/>
      <c r="DO23" s="677"/>
      <c r="DP23" s="677"/>
      <c r="DQ23" s="677"/>
      <c r="DR23" s="677"/>
      <c r="DS23" s="677"/>
      <c r="DT23" s="677"/>
      <c r="DU23" s="677"/>
      <c r="DV23" s="678"/>
      <c r="DW23" s="627" t="s">
        <v>287</v>
      </c>
      <c r="DX23" s="628"/>
      <c r="DY23" s="628"/>
      <c r="DZ23" s="628"/>
      <c r="EA23" s="628"/>
      <c r="EB23" s="628"/>
      <c r="EC23" s="629"/>
    </row>
    <row r="24" spans="2:133" ht="11.25" customHeight="1" x14ac:dyDescent="0.15">
      <c r="B24" s="642" t="s">
        <v>288</v>
      </c>
      <c r="C24" s="643"/>
      <c r="D24" s="643"/>
      <c r="E24" s="643"/>
      <c r="F24" s="643"/>
      <c r="G24" s="643"/>
      <c r="H24" s="643"/>
      <c r="I24" s="643"/>
      <c r="J24" s="643"/>
      <c r="K24" s="643"/>
      <c r="L24" s="643"/>
      <c r="M24" s="643"/>
      <c r="N24" s="643"/>
      <c r="O24" s="643"/>
      <c r="P24" s="643"/>
      <c r="Q24" s="644"/>
      <c r="R24" s="645">
        <v>1082494</v>
      </c>
      <c r="S24" s="646"/>
      <c r="T24" s="646"/>
      <c r="U24" s="646"/>
      <c r="V24" s="646"/>
      <c r="W24" s="646"/>
      <c r="X24" s="646"/>
      <c r="Y24" s="647"/>
      <c r="Z24" s="648">
        <v>11.4</v>
      </c>
      <c r="AA24" s="648"/>
      <c r="AB24" s="648"/>
      <c r="AC24" s="648"/>
      <c r="AD24" s="649" t="s">
        <v>128</v>
      </c>
      <c r="AE24" s="649"/>
      <c r="AF24" s="649"/>
      <c r="AG24" s="649"/>
      <c r="AH24" s="649"/>
      <c r="AI24" s="649"/>
      <c r="AJ24" s="649"/>
      <c r="AK24" s="649"/>
      <c r="AL24" s="650" t="s">
        <v>238</v>
      </c>
      <c r="AM24" s="651"/>
      <c r="AN24" s="651"/>
      <c r="AO24" s="652"/>
      <c r="AP24" s="664" t="s">
        <v>289</v>
      </c>
      <c r="AQ24" s="665"/>
      <c r="AR24" s="665"/>
      <c r="AS24" s="665"/>
      <c r="AT24" s="665"/>
      <c r="AU24" s="665"/>
      <c r="AV24" s="665"/>
      <c r="AW24" s="665"/>
      <c r="AX24" s="665"/>
      <c r="AY24" s="665"/>
      <c r="AZ24" s="665"/>
      <c r="BA24" s="665"/>
      <c r="BB24" s="665"/>
      <c r="BC24" s="665"/>
      <c r="BD24" s="665"/>
      <c r="BE24" s="665"/>
      <c r="BF24" s="666"/>
      <c r="BG24" s="645" t="s">
        <v>137</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290</v>
      </c>
      <c r="CE24" s="657"/>
      <c r="CF24" s="657"/>
      <c r="CG24" s="657"/>
      <c r="CH24" s="657"/>
      <c r="CI24" s="657"/>
      <c r="CJ24" s="657"/>
      <c r="CK24" s="657"/>
      <c r="CL24" s="657"/>
      <c r="CM24" s="657"/>
      <c r="CN24" s="657"/>
      <c r="CO24" s="657"/>
      <c r="CP24" s="657"/>
      <c r="CQ24" s="658"/>
      <c r="CR24" s="634">
        <v>2722954</v>
      </c>
      <c r="CS24" s="635"/>
      <c r="CT24" s="635"/>
      <c r="CU24" s="635"/>
      <c r="CV24" s="635"/>
      <c r="CW24" s="635"/>
      <c r="CX24" s="635"/>
      <c r="CY24" s="636"/>
      <c r="CZ24" s="639">
        <v>32.799999999999997</v>
      </c>
      <c r="DA24" s="640"/>
      <c r="DB24" s="640"/>
      <c r="DC24" s="659"/>
      <c r="DD24" s="683">
        <v>2034418</v>
      </c>
      <c r="DE24" s="635"/>
      <c r="DF24" s="635"/>
      <c r="DG24" s="635"/>
      <c r="DH24" s="635"/>
      <c r="DI24" s="635"/>
      <c r="DJ24" s="635"/>
      <c r="DK24" s="636"/>
      <c r="DL24" s="683">
        <v>1774195</v>
      </c>
      <c r="DM24" s="635"/>
      <c r="DN24" s="635"/>
      <c r="DO24" s="635"/>
      <c r="DP24" s="635"/>
      <c r="DQ24" s="635"/>
      <c r="DR24" s="635"/>
      <c r="DS24" s="635"/>
      <c r="DT24" s="635"/>
      <c r="DU24" s="635"/>
      <c r="DV24" s="636"/>
      <c r="DW24" s="639">
        <v>39.200000000000003</v>
      </c>
      <c r="DX24" s="640"/>
      <c r="DY24" s="640"/>
      <c r="DZ24" s="640"/>
      <c r="EA24" s="640"/>
      <c r="EB24" s="640"/>
      <c r="EC24" s="641"/>
    </row>
    <row r="25" spans="2:133" ht="11.25" customHeight="1" x14ac:dyDescent="0.15">
      <c r="B25" s="642" t="s">
        <v>291</v>
      </c>
      <c r="C25" s="643"/>
      <c r="D25" s="643"/>
      <c r="E25" s="643"/>
      <c r="F25" s="643"/>
      <c r="G25" s="643"/>
      <c r="H25" s="643"/>
      <c r="I25" s="643"/>
      <c r="J25" s="643"/>
      <c r="K25" s="643"/>
      <c r="L25" s="643"/>
      <c r="M25" s="643"/>
      <c r="N25" s="643"/>
      <c r="O25" s="643"/>
      <c r="P25" s="643"/>
      <c r="Q25" s="644"/>
      <c r="R25" s="645">
        <v>873728</v>
      </c>
      <c r="S25" s="646"/>
      <c r="T25" s="646"/>
      <c r="U25" s="646"/>
      <c r="V25" s="646"/>
      <c r="W25" s="646"/>
      <c r="X25" s="646"/>
      <c r="Y25" s="647"/>
      <c r="Z25" s="648">
        <v>9.1999999999999993</v>
      </c>
      <c r="AA25" s="648"/>
      <c r="AB25" s="648"/>
      <c r="AC25" s="648"/>
      <c r="AD25" s="649" t="s">
        <v>128</v>
      </c>
      <c r="AE25" s="649"/>
      <c r="AF25" s="649"/>
      <c r="AG25" s="649"/>
      <c r="AH25" s="649"/>
      <c r="AI25" s="649"/>
      <c r="AJ25" s="649"/>
      <c r="AK25" s="649"/>
      <c r="AL25" s="650" t="s">
        <v>137</v>
      </c>
      <c r="AM25" s="651"/>
      <c r="AN25" s="651"/>
      <c r="AO25" s="652"/>
      <c r="AP25" s="664" t="s">
        <v>292</v>
      </c>
      <c r="AQ25" s="665"/>
      <c r="AR25" s="665"/>
      <c r="AS25" s="665"/>
      <c r="AT25" s="665"/>
      <c r="AU25" s="665"/>
      <c r="AV25" s="665"/>
      <c r="AW25" s="665"/>
      <c r="AX25" s="665"/>
      <c r="AY25" s="665"/>
      <c r="AZ25" s="665"/>
      <c r="BA25" s="665"/>
      <c r="BB25" s="665"/>
      <c r="BC25" s="665"/>
      <c r="BD25" s="665"/>
      <c r="BE25" s="665"/>
      <c r="BF25" s="666"/>
      <c r="BG25" s="645" t="s">
        <v>238</v>
      </c>
      <c r="BH25" s="646"/>
      <c r="BI25" s="646"/>
      <c r="BJ25" s="646"/>
      <c r="BK25" s="646"/>
      <c r="BL25" s="646"/>
      <c r="BM25" s="646"/>
      <c r="BN25" s="647"/>
      <c r="BO25" s="648" t="s">
        <v>137</v>
      </c>
      <c r="BP25" s="648"/>
      <c r="BQ25" s="648"/>
      <c r="BR25" s="648"/>
      <c r="BS25" s="654" t="s">
        <v>137</v>
      </c>
      <c r="BT25" s="646"/>
      <c r="BU25" s="646"/>
      <c r="BV25" s="646"/>
      <c r="BW25" s="646"/>
      <c r="BX25" s="646"/>
      <c r="BY25" s="646"/>
      <c r="BZ25" s="646"/>
      <c r="CA25" s="646"/>
      <c r="CB25" s="655"/>
      <c r="CD25" s="660" t="s">
        <v>293</v>
      </c>
      <c r="CE25" s="661"/>
      <c r="CF25" s="661"/>
      <c r="CG25" s="661"/>
      <c r="CH25" s="661"/>
      <c r="CI25" s="661"/>
      <c r="CJ25" s="661"/>
      <c r="CK25" s="661"/>
      <c r="CL25" s="661"/>
      <c r="CM25" s="661"/>
      <c r="CN25" s="661"/>
      <c r="CO25" s="661"/>
      <c r="CP25" s="661"/>
      <c r="CQ25" s="662"/>
      <c r="CR25" s="645">
        <v>1156313</v>
      </c>
      <c r="CS25" s="679"/>
      <c r="CT25" s="679"/>
      <c r="CU25" s="679"/>
      <c r="CV25" s="679"/>
      <c r="CW25" s="679"/>
      <c r="CX25" s="679"/>
      <c r="CY25" s="680"/>
      <c r="CZ25" s="650">
        <v>13.9</v>
      </c>
      <c r="DA25" s="681"/>
      <c r="DB25" s="681"/>
      <c r="DC25" s="684"/>
      <c r="DD25" s="654">
        <v>1073330</v>
      </c>
      <c r="DE25" s="679"/>
      <c r="DF25" s="679"/>
      <c r="DG25" s="679"/>
      <c r="DH25" s="679"/>
      <c r="DI25" s="679"/>
      <c r="DJ25" s="679"/>
      <c r="DK25" s="680"/>
      <c r="DL25" s="654">
        <v>893912</v>
      </c>
      <c r="DM25" s="679"/>
      <c r="DN25" s="679"/>
      <c r="DO25" s="679"/>
      <c r="DP25" s="679"/>
      <c r="DQ25" s="679"/>
      <c r="DR25" s="679"/>
      <c r="DS25" s="679"/>
      <c r="DT25" s="679"/>
      <c r="DU25" s="679"/>
      <c r="DV25" s="680"/>
      <c r="DW25" s="650">
        <v>19.7</v>
      </c>
      <c r="DX25" s="681"/>
      <c r="DY25" s="681"/>
      <c r="DZ25" s="681"/>
      <c r="EA25" s="681"/>
      <c r="EB25" s="681"/>
      <c r="EC25" s="682"/>
    </row>
    <row r="26" spans="2:133" ht="11.25" customHeight="1" x14ac:dyDescent="0.15">
      <c r="B26" s="642" t="s">
        <v>294</v>
      </c>
      <c r="C26" s="643"/>
      <c r="D26" s="643"/>
      <c r="E26" s="643"/>
      <c r="F26" s="643"/>
      <c r="G26" s="643"/>
      <c r="H26" s="643"/>
      <c r="I26" s="643"/>
      <c r="J26" s="643"/>
      <c r="K26" s="643"/>
      <c r="L26" s="643"/>
      <c r="M26" s="643"/>
      <c r="N26" s="643"/>
      <c r="O26" s="643"/>
      <c r="P26" s="643"/>
      <c r="Q26" s="644"/>
      <c r="R26" s="645">
        <v>6264388</v>
      </c>
      <c r="S26" s="646"/>
      <c r="T26" s="646"/>
      <c r="U26" s="646"/>
      <c r="V26" s="646"/>
      <c r="W26" s="646"/>
      <c r="X26" s="646"/>
      <c r="Y26" s="647"/>
      <c r="Z26" s="648">
        <v>65.900000000000006</v>
      </c>
      <c r="AA26" s="648"/>
      <c r="AB26" s="648"/>
      <c r="AC26" s="648"/>
      <c r="AD26" s="649">
        <v>4308166</v>
      </c>
      <c r="AE26" s="649"/>
      <c r="AF26" s="649"/>
      <c r="AG26" s="649"/>
      <c r="AH26" s="649"/>
      <c r="AI26" s="649"/>
      <c r="AJ26" s="649"/>
      <c r="AK26" s="649"/>
      <c r="AL26" s="650">
        <v>100</v>
      </c>
      <c r="AM26" s="651"/>
      <c r="AN26" s="651"/>
      <c r="AO26" s="652"/>
      <c r="AP26" s="664" t="s">
        <v>295</v>
      </c>
      <c r="AQ26" s="685"/>
      <c r="AR26" s="685"/>
      <c r="AS26" s="685"/>
      <c r="AT26" s="685"/>
      <c r="AU26" s="685"/>
      <c r="AV26" s="685"/>
      <c r="AW26" s="685"/>
      <c r="AX26" s="685"/>
      <c r="AY26" s="685"/>
      <c r="AZ26" s="685"/>
      <c r="BA26" s="685"/>
      <c r="BB26" s="685"/>
      <c r="BC26" s="685"/>
      <c r="BD26" s="685"/>
      <c r="BE26" s="685"/>
      <c r="BF26" s="666"/>
      <c r="BG26" s="645" t="s">
        <v>128</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296</v>
      </c>
      <c r="CE26" s="661"/>
      <c r="CF26" s="661"/>
      <c r="CG26" s="661"/>
      <c r="CH26" s="661"/>
      <c r="CI26" s="661"/>
      <c r="CJ26" s="661"/>
      <c r="CK26" s="661"/>
      <c r="CL26" s="661"/>
      <c r="CM26" s="661"/>
      <c r="CN26" s="661"/>
      <c r="CO26" s="661"/>
      <c r="CP26" s="661"/>
      <c r="CQ26" s="662"/>
      <c r="CR26" s="645">
        <v>715542</v>
      </c>
      <c r="CS26" s="646"/>
      <c r="CT26" s="646"/>
      <c r="CU26" s="646"/>
      <c r="CV26" s="646"/>
      <c r="CW26" s="646"/>
      <c r="CX26" s="646"/>
      <c r="CY26" s="647"/>
      <c r="CZ26" s="650">
        <v>8.6</v>
      </c>
      <c r="DA26" s="681"/>
      <c r="DB26" s="681"/>
      <c r="DC26" s="684"/>
      <c r="DD26" s="654">
        <v>641981</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1"/>
      <c r="DY26" s="681"/>
      <c r="DZ26" s="681"/>
      <c r="EA26" s="681"/>
      <c r="EB26" s="681"/>
      <c r="EC26" s="682"/>
    </row>
    <row r="27" spans="2:133" ht="11.25" customHeight="1" x14ac:dyDescent="0.15">
      <c r="B27" s="642" t="s">
        <v>297</v>
      </c>
      <c r="C27" s="643"/>
      <c r="D27" s="643"/>
      <c r="E27" s="643"/>
      <c r="F27" s="643"/>
      <c r="G27" s="643"/>
      <c r="H27" s="643"/>
      <c r="I27" s="643"/>
      <c r="J27" s="643"/>
      <c r="K27" s="643"/>
      <c r="L27" s="643"/>
      <c r="M27" s="643"/>
      <c r="N27" s="643"/>
      <c r="O27" s="643"/>
      <c r="P27" s="643"/>
      <c r="Q27" s="644"/>
      <c r="R27" s="645">
        <v>1918</v>
      </c>
      <c r="S27" s="646"/>
      <c r="T27" s="646"/>
      <c r="U27" s="646"/>
      <c r="V27" s="646"/>
      <c r="W27" s="646"/>
      <c r="X27" s="646"/>
      <c r="Y27" s="647"/>
      <c r="Z27" s="648">
        <v>0</v>
      </c>
      <c r="AA27" s="648"/>
      <c r="AB27" s="648"/>
      <c r="AC27" s="648"/>
      <c r="AD27" s="649">
        <v>1918</v>
      </c>
      <c r="AE27" s="649"/>
      <c r="AF27" s="649"/>
      <c r="AG27" s="649"/>
      <c r="AH27" s="649"/>
      <c r="AI27" s="649"/>
      <c r="AJ27" s="649"/>
      <c r="AK27" s="649"/>
      <c r="AL27" s="650">
        <v>0</v>
      </c>
      <c r="AM27" s="651"/>
      <c r="AN27" s="651"/>
      <c r="AO27" s="652"/>
      <c r="AP27" s="642" t="s">
        <v>298</v>
      </c>
      <c r="AQ27" s="643"/>
      <c r="AR27" s="643"/>
      <c r="AS27" s="643"/>
      <c r="AT27" s="643"/>
      <c r="AU27" s="643"/>
      <c r="AV27" s="643"/>
      <c r="AW27" s="643"/>
      <c r="AX27" s="643"/>
      <c r="AY27" s="643"/>
      <c r="AZ27" s="643"/>
      <c r="BA27" s="643"/>
      <c r="BB27" s="643"/>
      <c r="BC27" s="643"/>
      <c r="BD27" s="643"/>
      <c r="BE27" s="643"/>
      <c r="BF27" s="644"/>
      <c r="BG27" s="645">
        <v>2332364</v>
      </c>
      <c r="BH27" s="646"/>
      <c r="BI27" s="646"/>
      <c r="BJ27" s="646"/>
      <c r="BK27" s="646"/>
      <c r="BL27" s="646"/>
      <c r="BM27" s="646"/>
      <c r="BN27" s="647"/>
      <c r="BO27" s="648">
        <v>100</v>
      </c>
      <c r="BP27" s="648"/>
      <c r="BQ27" s="648"/>
      <c r="BR27" s="648"/>
      <c r="BS27" s="654" t="s">
        <v>137</v>
      </c>
      <c r="BT27" s="646"/>
      <c r="BU27" s="646"/>
      <c r="BV27" s="646"/>
      <c r="BW27" s="646"/>
      <c r="BX27" s="646"/>
      <c r="BY27" s="646"/>
      <c r="BZ27" s="646"/>
      <c r="CA27" s="646"/>
      <c r="CB27" s="655"/>
      <c r="CD27" s="660" t="s">
        <v>299</v>
      </c>
      <c r="CE27" s="661"/>
      <c r="CF27" s="661"/>
      <c r="CG27" s="661"/>
      <c r="CH27" s="661"/>
      <c r="CI27" s="661"/>
      <c r="CJ27" s="661"/>
      <c r="CK27" s="661"/>
      <c r="CL27" s="661"/>
      <c r="CM27" s="661"/>
      <c r="CN27" s="661"/>
      <c r="CO27" s="661"/>
      <c r="CP27" s="661"/>
      <c r="CQ27" s="662"/>
      <c r="CR27" s="645">
        <v>762692</v>
      </c>
      <c r="CS27" s="679"/>
      <c r="CT27" s="679"/>
      <c r="CU27" s="679"/>
      <c r="CV27" s="679"/>
      <c r="CW27" s="679"/>
      <c r="CX27" s="679"/>
      <c r="CY27" s="680"/>
      <c r="CZ27" s="650">
        <v>9.1999999999999993</v>
      </c>
      <c r="DA27" s="681"/>
      <c r="DB27" s="681"/>
      <c r="DC27" s="684"/>
      <c r="DD27" s="654">
        <v>187490</v>
      </c>
      <c r="DE27" s="679"/>
      <c r="DF27" s="679"/>
      <c r="DG27" s="679"/>
      <c r="DH27" s="679"/>
      <c r="DI27" s="679"/>
      <c r="DJ27" s="679"/>
      <c r="DK27" s="680"/>
      <c r="DL27" s="654">
        <v>185060</v>
      </c>
      <c r="DM27" s="679"/>
      <c r="DN27" s="679"/>
      <c r="DO27" s="679"/>
      <c r="DP27" s="679"/>
      <c r="DQ27" s="679"/>
      <c r="DR27" s="679"/>
      <c r="DS27" s="679"/>
      <c r="DT27" s="679"/>
      <c r="DU27" s="679"/>
      <c r="DV27" s="680"/>
      <c r="DW27" s="650">
        <v>4.0999999999999996</v>
      </c>
      <c r="DX27" s="681"/>
      <c r="DY27" s="681"/>
      <c r="DZ27" s="681"/>
      <c r="EA27" s="681"/>
      <c r="EB27" s="681"/>
      <c r="EC27" s="682"/>
    </row>
    <row r="28" spans="2:133" ht="11.25" customHeight="1" x14ac:dyDescent="0.15">
      <c r="B28" s="642" t="s">
        <v>300</v>
      </c>
      <c r="C28" s="643"/>
      <c r="D28" s="643"/>
      <c r="E28" s="643"/>
      <c r="F28" s="643"/>
      <c r="G28" s="643"/>
      <c r="H28" s="643"/>
      <c r="I28" s="643"/>
      <c r="J28" s="643"/>
      <c r="K28" s="643"/>
      <c r="L28" s="643"/>
      <c r="M28" s="643"/>
      <c r="N28" s="643"/>
      <c r="O28" s="643"/>
      <c r="P28" s="643"/>
      <c r="Q28" s="644"/>
      <c r="R28" s="645">
        <v>6064</v>
      </c>
      <c r="S28" s="646"/>
      <c r="T28" s="646"/>
      <c r="U28" s="646"/>
      <c r="V28" s="646"/>
      <c r="W28" s="646"/>
      <c r="X28" s="646"/>
      <c r="Y28" s="647"/>
      <c r="Z28" s="648">
        <v>0.1</v>
      </c>
      <c r="AA28" s="648"/>
      <c r="AB28" s="648"/>
      <c r="AC28" s="648"/>
      <c r="AD28" s="649" t="s">
        <v>128</v>
      </c>
      <c r="AE28" s="649"/>
      <c r="AF28" s="649"/>
      <c r="AG28" s="649"/>
      <c r="AH28" s="649"/>
      <c r="AI28" s="649"/>
      <c r="AJ28" s="649"/>
      <c r="AK28" s="649"/>
      <c r="AL28" s="650" t="s">
        <v>137</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301</v>
      </c>
      <c r="CE28" s="661"/>
      <c r="CF28" s="661"/>
      <c r="CG28" s="661"/>
      <c r="CH28" s="661"/>
      <c r="CI28" s="661"/>
      <c r="CJ28" s="661"/>
      <c r="CK28" s="661"/>
      <c r="CL28" s="661"/>
      <c r="CM28" s="661"/>
      <c r="CN28" s="661"/>
      <c r="CO28" s="661"/>
      <c r="CP28" s="661"/>
      <c r="CQ28" s="662"/>
      <c r="CR28" s="645">
        <v>803949</v>
      </c>
      <c r="CS28" s="646"/>
      <c r="CT28" s="646"/>
      <c r="CU28" s="646"/>
      <c r="CV28" s="646"/>
      <c r="CW28" s="646"/>
      <c r="CX28" s="646"/>
      <c r="CY28" s="647"/>
      <c r="CZ28" s="650">
        <v>9.6999999999999993</v>
      </c>
      <c r="DA28" s="681"/>
      <c r="DB28" s="681"/>
      <c r="DC28" s="684"/>
      <c r="DD28" s="654">
        <v>773598</v>
      </c>
      <c r="DE28" s="646"/>
      <c r="DF28" s="646"/>
      <c r="DG28" s="646"/>
      <c r="DH28" s="646"/>
      <c r="DI28" s="646"/>
      <c r="DJ28" s="646"/>
      <c r="DK28" s="647"/>
      <c r="DL28" s="654">
        <v>695223</v>
      </c>
      <c r="DM28" s="646"/>
      <c r="DN28" s="646"/>
      <c r="DO28" s="646"/>
      <c r="DP28" s="646"/>
      <c r="DQ28" s="646"/>
      <c r="DR28" s="646"/>
      <c r="DS28" s="646"/>
      <c r="DT28" s="646"/>
      <c r="DU28" s="646"/>
      <c r="DV28" s="647"/>
      <c r="DW28" s="650">
        <v>15.4</v>
      </c>
      <c r="DX28" s="681"/>
      <c r="DY28" s="681"/>
      <c r="DZ28" s="681"/>
      <c r="EA28" s="681"/>
      <c r="EB28" s="681"/>
      <c r="EC28" s="682"/>
    </row>
    <row r="29" spans="2:133" ht="11.25" customHeight="1" x14ac:dyDescent="0.15">
      <c r="B29" s="642" t="s">
        <v>302</v>
      </c>
      <c r="C29" s="643"/>
      <c r="D29" s="643"/>
      <c r="E29" s="643"/>
      <c r="F29" s="643"/>
      <c r="G29" s="643"/>
      <c r="H29" s="643"/>
      <c r="I29" s="643"/>
      <c r="J29" s="643"/>
      <c r="K29" s="643"/>
      <c r="L29" s="643"/>
      <c r="M29" s="643"/>
      <c r="N29" s="643"/>
      <c r="O29" s="643"/>
      <c r="P29" s="643"/>
      <c r="Q29" s="644"/>
      <c r="R29" s="645">
        <v>82427</v>
      </c>
      <c r="S29" s="646"/>
      <c r="T29" s="646"/>
      <c r="U29" s="646"/>
      <c r="V29" s="646"/>
      <c r="W29" s="646"/>
      <c r="X29" s="646"/>
      <c r="Y29" s="647"/>
      <c r="Z29" s="648">
        <v>0.9</v>
      </c>
      <c r="AA29" s="648"/>
      <c r="AB29" s="648"/>
      <c r="AC29" s="648"/>
      <c r="AD29" s="649" t="s">
        <v>128</v>
      </c>
      <c r="AE29" s="649"/>
      <c r="AF29" s="649"/>
      <c r="AG29" s="649"/>
      <c r="AH29" s="649"/>
      <c r="AI29" s="649"/>
      <c r="AJ29" s="649"/>
      <c r="AK29" s="649"/>
      <c r="AL29" s="650" t="s">
        <v>128</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303</v>
      </c>
      <c r="CE29" s="692"/>
      <c r="CF29" s="660" t="s">
        <v>304</v>
      </c>
      <c r="CG29" s="661"/>
      <c r="CH29" s="661"/>
      <c r="CI29" s="661"/>
      <c r="CJ29" s="661"/>
      <c r="CK29" s="661"/>
      <c r="CL29" s="661"/>
      <c r="CM29" s="661"/>
      <c r="CN29" s="661"/>
      <c r="CO29" s="661"/>
      <c r="CP29" s="661"/>
      <c r="CQ29" s="662"/>
      <c r="CR29" s="645">
        <v>803922</v>
      </c>
      <c r="CS29" s="679"/>
      <c r="CT29" s="679"/>
      <c r="CU29" s="679"/>
      <c r="CV29" s="679"/>
      <c r="CW29" s="679"/>
      <c r="CX29" s="679"/>
      <c r="CY29" s="680"/>
      <c r="CZ29" s="650">
        <v>9.6999999999999993</v>
      </c>
      <c r="DA29" s="681"/>
      <c r="DB29" s="681"/>
      <c r="DC29" s="684"/>
      <c r="DD29" s="654">
        <v>773571</v>
      </c>
      <c r="DE29" s="679"/>
      <c r="DF29" s="679"/>
      <c r="DG29" s="679"/>
      <c r="DH29" s="679"/>
      <c r="DI29" s="679"/>
      <c r="DJ29" s="679"/>
      <c r="DK29" s="680"/>
      <c r="DL29" s="654">
        <v>695196</v>
      </c>
      <c r="DM29" s="679"/>
      <c r="DN29" s="679"/>
      <c r="DO29" s="679"/>
      <c r="DP29" s="679"/>
      <c r="DQ29" s="679"/>
      <c r="DR29" s="679"/>
      <c r="DS29" s="679"/>
      <c r="DT29" s="679"/>
      <c r="DU29" s="679"/>
      <c r="DV29" s="680"/>
      <c r="DW29" s="650">
        <v>15.4</v>
      </c>
      <c r="DX29" s="681"/>
      <c r="DY29" s="681"/>
      <c r="DZ29" s="681"/>
      <c r="EA29" s="681"/>
      <c r="EB29" s="681"/>
      <c r="EC29" s="682"/>
    </row>
    <row r="30" spans="2:133" ht="11.25" customHeight="1" x14ac:dyDescent="0.15">
      <c r="B30" s="642" t="s">
        <v>305</v>
      </c>
      <c r="C30" s="643"/>
      <c r="D30" s="643"/>
      <c r="E30" s="643"/>
      <c r="F30" s="643"/>
      <c r="G30" s="643"/>
      <c r="H30" s="643"/>
      <c r="I30" s="643"/>
      <c r="J30" s="643"/>
      <c r="K30" s="643"/>
      <c r="L30" s="643"/>
      <c r="M30" s="643"/>
      <c r="N30" s="643"/>
      <c r="O30" s="643"/>
      <c r="P30" s="643"/>
      <c r="Q30" s="644"/>
      <c r="R30" s="645">
        <v>7426</v>
      </c>
      <c r="S30" s="646"/>
      <c r="T30" s="646"/>
      <c r="U30" s="646"/>
      <c r="V30" s="646"/>
      <c r="W30" s="646"/>
      <c r="X30" s="646"/>
      <c r="Y30" s="647"/>
      <c r="Z30" s="648">
        <v>0.1</v>
      </c>
      <c r="AA30" s="648"/>
      <c r="AB30" s="648"/>
      <c r="AC30" s="648"/>
      <c r="AD30" s="649" t="s">
        <v>137</v>
      </c>
      <c r="AE30" s="649"/>
      <c r="AF30" s="649"/>
      <c r="AG30" s="649"/>
      <c r="AH30" s="649"/>
      <c r="AI30" s="649"/>
      <c r="AJ30" s="649"/>
      <c r="AK30" s="649"/>
      <c r="AL30" s="650" t="s">
        <v>137</v>
      </c>
      <c r="AM30" s="651"/>
      <c r="AN30" s="651"/>
      <c r="AO30" s="652"/>
      <c r="AP30" s="624" t="s">
        <v>221</v>
      </c>
      <c r="AQ30" s="625"/>
      <c r="AR30" s="625"/>
      <c r="AS30" s="625"/>
      <c r="AT30" s="625"/>
      <c r="AU30" s="625"/>
      <c r="AV30" s="625"/>
      <c r="AW30" s="625"/>
      <c r="AX30" s="625"/>
      <c r="AY30" s="625"/>
      <c r="AZ30" s="625"/>
      <c r="BA30" s="625"/>
      <c r="BB30" s="625"/>
      <c r="BC30" s="625"/>
      <c r="BD30" s="625"/>
      <c r="BE30" s="625"/>
      <c r="BF30" s="626"/>
      <c r="BG30" s="624" t="s">
        <v>306</v>
      </c>
      <c r="BH30" s="689"/>
      <c r="BI30" s="689"/>
      <c r="BJ30" s="689"/>
      <c r="BK30" s="689"/>
      <c r="BL30" s="689"/>
      <c r="BM30" s="689"/>
      <c r="BN30" s="689"/>
      <c r="BO30" s="689"/>
      <c r="BP30" s="689"/>
      <c r="BQ30" s="690"/>
      <c r="BR30" s="624" t="s">
        <v>307</v>
      </c>
      <c r="BS30" s="689"/>
      <c r="BT30" s="689"/>
      <c r="BU30" s="689"/>
      <c r="BV30" s="689"/>
      <c r="BW30" s="689"/>
      <c r="BX30" s="689"/>
      <c r="BY30" s="689"/>
      <c r="BZ30" s="689"/>
      <c r="CA30" s="689"/>
      <c r="CB30" s="690"/>
      <c r="CD30" s="693"/>
      <c r="CE30" s="694"/>
      <c r="CF30" s="660" t="s">
        <v>308</v>
      </c>
      <c r="CG30" s="661"/>
      <c r="CH30" s="661"/>
      <c r="CI30" s="661"/>
      <c r="CJ30" s="661"/>
      <c r="CK30" s="661"/>
      <c r="CL30" s="661"/>
      <c r="CM30" s="661"/>
      <c r="CN30" s="661"/>
      <c r="CO30" s="661"/>
      <c r="CP30" s="661"/>
      <c r="CQ30" s="662"/>
      <c r="CR30" s="645">
        <v>731829</v>
      </c>
      <c r="CS30" s="646"/>
      <c r="CT30" s="646"/>
      <c r="CU30" s="646"/>
      <c r="CV30" s="646"/>
      <c r="CW30" s="646"/>
      <c r="CX30" s="646"/>
      <c r="CY30" s="647"/>
      <c r="CZ30" s="650">
        <v>8.8000000000000007</v>
      </c>
      <c r="DA30" s="681"/>
      <c r="DB30" s="681"/>
      <c r="DC30" s="684"/>
      <c r="DD30" s="654">
        <v>701478</v>
      </c>
      <c r="DE30" s="646"/>
      <c r="DF30" s="646"/>
      <c r="DG30" s="646"/>
      <c r="DH30" s="646"/>
      <c r="DI30" s="646"/>
      <c r="DJ30" s="646"/>
      <c r="DK30" s="647"/>
      <c r="DL30" s="654">
        <v>623103</v>
      </c>
      <c r="DM30" s="646"/>
      <c r="DN30" s="646"/>
      <c r="DO30" s="646"/>
      <c r="DP30" s="646"/>
      <c r="DQ30" s="646"/>
      <c r="DR30" s="646"/>
      <c r="DS30" s="646"/>
      <c r="DT30" s="646"/>
      <c r="DU30" s="646"/>
      <c r="DV30" s="647"/>
      <c r="DW30" s="650">
        <v>13.8</v>
      </c>
      <c r="DX30" s="681"/>
      <c r="DY30" s="681"/>
      <c r="DZ30" s="681"/>
      <c r="EA30" s="681"/>
      <c r="EB30" s="681"/>
      <c r="EC30" s="682"/>
    </row>
    <row r="31" spans="2:133" ht="11.25" customHeight="1" x14ac:dyDescent="0.15">
      <c r="B31" s="642" t="s">
        <v>309</v>
      </c>
      <c r="C31" s="643"/>
      <c r="D31" s="643"/>
      <c r="E31" s="643"/>
      <c r="F31" s="643"/>
      <c r="G31" s="643"/>
      <c r="H31" s="643"/>
      <c r="I31" s="643"/>
      <c r="J31" s="643"/>
      <c r="K31" s="643"/>
      <c r="L31" s="643"/>
      <c r="M31" s="643"/>
      <c r="N31" s="643"/>
      <c r="O31" s="643"/>
      <c r="P31" s="643"/>
      <c r="Q31" s="644"/>
      <c r="R31" s="645">
        <v>1363222</v>
      </c>
      <c r="S31" s="646"/>
      <c r="T31" s="646"/>
      <c r="U31" s="646"/>
      <c r="V31" s="646"/>
      <c r="W31" s="646"/>
      <c r="X31" s="646"/>
      <c r="Y31" s="647"/>
      <c r="Z31" s="648">
        <v>14.3</v>
      </c>
      <c r="AA31" s="648"/>
      <c r="AB31" s="648"/>
      <c r="AC31" s="648"/>
      <c r="AD31" s="649" t="s">
        <v>128</v>
      </c>
      <c r="AE31" s="649"/>
      <c r="AF31" s="649"/>
      <c r="AG31" s="649"/>
      <c r="AH31" s="649"/>
      <c r="AI31" s="649"/>
      <c r="AJ31" s="649"/>
      <c r="AK31" s="649"/>
      <c r="AL31" s="650" t="s">
        <v>128</v>
      </c>
      <c r="AM31" s="651"/>
      <c r="AN31" s="651"/>
      <c r="AO31" s="652"/>
      <c r="AP31" s="702" t="s">
        <v>310</v>
      </c>
      <c r="AQ31" s="703"/>
      <c r="AR31" s="703"/>
      <c r="AS31" s="703"/>
      <c r="AT31" s="708" t="s">
        <v>311</v>
      </c>
      <c r="AU31" s="231"/>
      <c r="AV31" s="231"/>
      <c r="AW31" s="231"/>
      <c r="AX31" s="631" t="s">
        <v>186</v>
      </c>
      <c r="AY31" s="632"/>
      <c r="AZ31" s="632"/>
      <c r="BA31" s="632"/>
      <c r="BB31" s="632"/>
      <c r="BC31" s="632"/>
      <c r="BD31" s="632"/>
      <c r="BE31" s="632"/>
      <c r="BF31" s="633"/>
      <c r="BG31" s="701">
        <v>99.2</v>
      </c>
      <c r="BH31" s="697"/>
      <c r="BI31" s="697"/>
      <c r="BJ31" s="697"/>
      <c r="BK31" s="697"/>
      <c r="BL31" s="697"/>
      <c r="BM31" s="640">
        <v>95.4</v>
      </c>
      <c r="BN31" s="697"/>
      <c r="BO31" s="697"/>
      <c r="BP31" s="697"/>
      <c r="BQ31" s="698"/>
      <c r="BR31" s="701">
        <v>98.8</v>
      </c>
      <c r="BS31" s="697"/>
      <c r="BT31" s="697"/>
      <c r="BU31" s="697"/>
      <c r="BV31" s="697"/>
      <c r="BW31" s="697"/>
      <c r="BX31" s="640">
        <v>94.5</v>
      </c>
      <c r="BY31" s="697"/>
      <c r="BZ31" s="697"/>
      <c r="CA31" s="697"/>
      <c r="CB31" s="698"/>
      <c r="CD31" s="693"/>
      <c r="CE31" s="694"/>
      <c r="CF31" s="660" t="s">
        <v>312</v>
      </c>
      <c r="CG31" s="661"/>
      <c r="CH31" s="661"/>
      <c r="CI31" s="661"/>
      <c r="CJ31" s="661"/>
      <c r="CK31" s="661"/>
      <c r="CL31" s="661"/>
      <c r="CM31" s="661"/>
      <c r="CN31" s="661"/>
      <c r="CO31" s="661"/>
      <c r="CP31" s="661"/>
      <c r="CQ31" s="662"/>
      <c r="CR31" s="645">
        <v>72093</v>
      </c>
      <c r="CS31" s="679"/>
      <c r="CT31" s="679"/>
      <c r="CU31" s="679"/>
      <c r="CV31" s="679"/>
      <c r="CW31" s="679"/>
      <c r="CX31" s="679"/>
      <c r="CY31" s="680"/>
      <c r="CZ31" s="650">
        <v>0.9</v>
      </c>
      <c r="DA31" s="681"/>
      <c r="DB31" s="681"/>
      <c r="DC31" s="684"/>
      <c r="DD31" s="654">
        <v>72093</v>
      </c>
      <c r="DE31" s="679"/>
      <c r="DF31" s="679"/>
      <c r="DG31" s="679"/>
      <c r="DH31" s="679"/>
      <c r="DI31" s="679"/>
      <c r="DJ31" s="679"/>
      <c r="DK31" s="680"/>
      <c r="DL31" s="654">
        <v>72093</v>
      </c>
      <c r="DM31" s="679"/>
      <c r="DN31" s="679"/>
      <c r="DO31" s="679"/>
      <c r="DP31" s="679"/>
      <c r="DQ31" s="679"/>
      <c r="DR31" s="679"/>
      <c r="DS31" s="679"/>
      <c r="DT31" s="679"/>
      <c r="DU31" s="679"/>
      <c r="DV31" s="680"/>
      <c r="DW31" s="650">
        <v>1.6</v>
      </c>
      <c r="DX31" s="681"/>
      <c r="DY31" s="681"/>
      <c r="DZ31" s="681"/>
      <c r="EA31" s="681"/>
      <c r="EB31" s="681"/>
      <c r="EC31" s="682"/>
    </row>
    <row r="32" spans="2:133" ht="11.25" customHeight="1" x14ac:dyDescent="0.15">
      <c r="B32" s="712" t="s">
        <v>313</v>
      </c>
      <c r="C32" s="713"/>
      <c r="D32" s="713"/>
      <c r="E32" s="713"/>
      <c r="F32" s="713"/>
      <c r="G32" s="713"/>
      <c r="H32" s="713"/>
      <c r="I32" s="713"/>
      <c r="J32" s="713"/>
      <c r="K32" s="713"/>
      <c r="L32" s="713"/>
      <c r="M32" s="713"/>
      <c r="N32" s="713"/>
      <c r="O32" s="713"/>
      <c r="P32" s="713"/>
      <c r="Q32" s="714"/>
      <c r="R32" s="645" t="s">
        <v>128</v>
      </c>
      <c r="S32" s="646"/>
      <c r="T32" s="646"/>
      <c r="U32" s="646"/>
      <c r="V32" s="646"/>
      <c r="W32" s="646"/>
      <c r="X32" s="646"/>
      <c r="Y32" s="647"/>
      <c r="Z32" s="648" t="s">
        <v>128</v>
      </c>
      <c r="AA32" s="648"/>
      <c r="AB32" s="648"/>
      <c r="AC32" s="648"/>
      <c r="AD32" s="649" t="s">
        <v>238</v>
      </c>
      <c r="AE32" s="649"/>
      <c r="AF32" s="649"/>
      <c r="AG32" s="649"/>
      <c r="AH32" s="649"/>
      <c r="AI32" s="649"/>
      <c r="AJ32" s="649"/>
      <c r="AK32" s="649"/>
      <c r="AL32" s="650" t="s">
        <v>128</v>
      </c>
      <c r="AM32" s="651"/>
      <c r="AN32" s="651"/>
      <c r="AO32" s="652"/>
      <c r="AP32" s="704"/>
      <c r="AQ32" s="705"/>
      <c r="AR32" s="705"/>
      <c r="AS32" s="705"/>
      <c r="AT32" s="709"/>
      <c r="AU32" s="230" t="s">
        <v>314</v>
      </c>
      <c r="AV32" s="230"/>
      <c r="AW32" s="230"/>
      <c r="AX32" s="642" t="s">
        <v>315</v>
      </c>
      <c r="AY32" s="643"/>
      <c r="AZ32" s="643"/>
      <c r="BA32" s="643"/>
      <c r="BB32" s="643"/>
      <c r="BC32" s="643"/>
      <c r="BD32" s="643"/>
      <c r="BE32" s="643"/>
      <c r="BF32" s="644"/>
      <c r="BG32" s="711">
        <v>99.9</v>
      </c>
      <c r="BH32" s="679"/>
      <c r="BI32" s="679"/>
      <c r="BJ32" s="679"/>
      <c r="BK32" s="679"/>
      <c r="BL32" s="679"/>
      <c r="BM32" s="651">
        <v>96.7</v>
      </c>
      <c r="BN32" s="699"/>
      <c r="BO32" s="699"/>
      <c r="BP32" s="699"/>
      <c r="BQ32" s="700"/>
      <c r="BR32" s="711">
        <v>99</v>
      </c>
      <c r="BS32" s="679"/>
      <c r="BT32" s="679"/>
      <c r="BU32" s="679"/>
      <c r="BV32" s="679"/>
      <c r="BW32" s="679"/>
      <c r="BX32" s="651">
        <v>95.7</v>
      </c>
      <c r="BY32" s="699"/>
      <c r="BZ32" s="699"/>
      <c r="CA32" s="699"/>
      <c r="CB32" s="700"/>
      <c r="CD32" s="695"/>
      <c r="CE32" s="696"/>
      <c r="CF32" s="660" t="s">
        <v>316</v>
      </c>
      <c r="CG32" s="661"/>
      <c r="CH32" s="661"/>
      <c r="CI32" s="661"/>
      <c r="CJ32" s="661"/>
      <c r="CK32" s="661"/>
      <c r="CL32" s="661"/>
      <c r="CM32" s="661"/>
      <c r="CN32" s="661"/>
      <c r="CO32" s="661"/>
      <c r="CP32" s="661"/>
      <c r="CQ32" s="662"/>
      <c r="CR32" s="645">
        <v>27</v>
      </c>
      <c r="CS32" s="646"/>
      <c r="CT32" s="646"/>
      <c r="CU32" s="646"/>
      <c r="CV32" s="646"/>
      <c r="CW32" s="646"/>
      <c r="CX32" s="646"/>
      <c r="CY32" s="647"/>
      <c r="CZ32" s="650">
        <v>0</v>
      </c>
      <c r="DA32" s="681"/>
      <c r="DB32" s="681"/>
      <c r="DC32" s="684"/>
      <c r="DD32" s="654">
        <v>27</v>
      </c>
      <c r="DE32" s="646"/>
      <c r="DF32" s="646"/>
      <c r="DG32" s="646"/>
      <c r="DH32" s="646"/>
      <c r="DI32" s="646"/>
      <c r="DJ32" s="646"/>
      <c r="DK32" s="647"/>
      <c r="DL32" s="654">
        <v>27</v>
      </c>
      <c r="DM32" s="646"/>
      <c r="DN32" s="646"/>
      <c r="DO32" s="646"/>
      <c r="DP32" s="646"/>
      <c r="DQ32" s="646"/>
      <c r="DR32" s="646"/>
      <c r="DS32" s="646"/>
      <c r="DT32" s="646"/>
      <c r="DU32" s="646"/>
      <c r="DV32" s="647"/>
      <c r="DW32" s="650">
        <v>0</v>
      </c>
      <c r="DX32" s="681"/>
      <c r="DY32" s="681"/>
      <c r="DZ32" s="681"/>
      <c r="EA32" s="681"/>
      <c r="EB32" s="681"/>
      <c r="EC32" s="682"/>
    </row>
    <row r="33" spans="2:133" ht="11.25" customHeight="1" x14ac:dyDescent="0.15">
      <c r="B33" s="642" t="s">
        <v>317</v>
      </c>
      <c r="C33" s="643"/>
      <c r="D33" s="643"/>
      <c r="E33" s="643"/>
      <c r="F33" s="643"/>
      <c r="G33" s="643"/>
      <c r="H33" s="643"/>
      <c r="I33" s="643"/>
      <c r="J33" s="643"/>
      <c r="K33" s="643"/>
      <c r="L33" s="643"/>
      <c r="M33" s="643"/>
      <c r="N33" s="643"/>
      <c r="O33" s="643"/>
      <c r="P33" s="643"/>
      <c r="Q33" s="644"/>
      <c r="R33" s="645">
        <v>885469</v>
      </c>
      <c r="S33" s="646"/>
      <c r="T33" s="646"/>
      <c r="U33" s="646"/>
      <c r="V33" s="646"/>
      <c r="W33" s="646"/>
      <c r="X33" s="646"/>
      <c r="Y33" s="647"/>
      <c r="Z33" s="648">
        <v>9.3000000000000007</v>
      </c>
      <c r="AA33" s="648"/>
      <c r="AB33" s="648"/>
      <c r="AC33" s="648"/>
      <c r="AD33" s="649" t="s">
        <v>128</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318</v>
      </c>
      <c r="AY33" s="687"/>
      <c r="AZ33" s="687"/>
      <c r="BA33" s="687"/>
      <c r="BB33" s="687"/>
      <c r="BC33" s="687"/>
      <c r="BD33" s="687"/>
      <c r="BE33" s="687"/>
      <c r="BF33" s="688"/>
      <c r="BG33" s="715">
        <v>98.6</v>
      </c>
      <c r="BH33" s="716"/>
      <c r="BI33" s="716"/>
      <c r="BJ33" s="716"/>
      <c r="BK33" s="716"/>
      <c r="BL33" s="716"/>
      <c r="BM33" s="717">
        <v>94</v>
      </c>
      <c r="BN33" s="716"/>
      <c r="BO33" s="716"/>
      <c r="BP33" s="716"/>
      <c r="BQ33" s="718"/>
      <c r="BR33" s="715">
        <v>98.5</v>
      </c>
      <c r="BS33" s="716"/>
      <c r="BT33" s="716"/>
      <c r="BU33" s="716"/>
      <c r="BV33" s="716"/>
      <c r="BW33" s="716"/>
      <c r="BX33" s="717">
        <v>93.1</v>
      </c>
      <c r="BY33" s="716"/>
      <c r="BZ33" s="716"/>
      <c r="CA33" s="716"/>
      <c r="CB33" s="718"/>
      <c r="CD33" s="660" t="s">
        <v>319</v>
      </c>
      <c r="CE33" s="661"/>
      <c r="CF33" s="661"/>
      <c r="CG33" s="661"/>
      <c r="CH33" s="661"/>
      <c r="CI33" s="661"/>
      <c r="CJ33" s="661"/>
      <c r="CK33" s="661"/>
      <c r="CL33" s="661"/>
      <c r="CM33" s="661"/>
      <c r="CN33" s="661"/>
      <c r="CO33" s="661"/>
      <c r="CP33" s="661"/>
      <c r="CQ33" s="662"/>
      <c r="CR33" s="645">
        <v>4473699</v>
      </c>
      <c r="CS33" s="679"/>
      <c r="CT33" s="679"/>
      <c r="CU33" s="679"/>
      <c r="CV33" s="679"/>
      <c r="CW33" s="679"/>
      <c r="CX33" s="679"/>
      <c r="CY33" s="680"/>
      <c r="CZ33" s="650">
        <v>53.9</v>
      </c>
      <c r="DA33" s="681"/>
      <c r="DB33" s="681"/>
      <c r="DC33" s="684"/>
      <c r="DD33" s="654">
        <v>3145774</v>
      </c>
      <c r="DE33" s="679"/>
      <c r="DF33" s="679"/>
      <c r="DG33" s="679"/>
      <c r="DH33" s="679"/>
      <c r="DI33" s="679"/>
      <c r="DJ33" s="679"/>
      <c r="DK33" s="680"/>
      <c r="DL33" s="654">
        <v>2081992</v>
      </c>
      <c r="DM33" s="679"/>
      <c r="DN33" s="679"/>
      <c r="DO33" s="679"/>
      <c r="DP33" s="679"/>
      <c r="DQ33" s="679"/>
      <c r="DR33" s="679"/>
      <c r="DS33" s="679"/>
      <c r="DT33" s="679"/>
      <c r="DU33" s="679"/>
      <c r="DV33" s="680"/>
      <c r="DW33" s="650">
        <v>46</v>
      </c>
      <c r="DX33" s="681"/>
      <c r="DY33" s="681"/>
      <c r="DZ33" s="681"/>
      <c r="EA33" s="681"/>
      <c r="EB33" s="681"/>
      <c r="EC33" s="682"/>
    </row>
    <row r="34" spans="2:133" ht="11.25" customHeight="1" x14ac:dyDescent="0.15">
      <c r="B34" s="642" t="s">
        <v>320</v>
      </c>
      <c r="C34" s="643"/>
      <c r="D34" s="643"/>
      <c r="E34" s="643"/>
      <c r="F34" s="643"/>
      <c r="G34" s="643"/>
      <c r="H34" s="643"/>
      <c r="I34" s="643"/>
      <c r="J34" s="643"/>
      <c r="K34" s="643"/>
      <c r="L34" s="643"/>
      <c r="M34" s="643"/>
      <c r="N34" s="643"/>
      <c r="O34" s="643"/>
      <c r="P34" s="643"/>
      <c r="Q34" s="644"/>
      <c r="R34" s="645">
        <v>3733</v>
      </c>
      <c r="S34" s="646"/>
      <c r="T34" s="646"/>
      <c r="U34" s="646"/>
      <c r="V34" s="646"/>
      <c r="W34" s="646"/>
      <c r="X34" s="646"/>
      <c r="Y34" s="647"/>
      <c r="Z34" s="648">
        <v>0</v>
      </c>
      <c r="AA34" s="648"/>
      <c r="AB34" s="648"/>
      <c r="AC34" s="648"/>
      <c r="AD34" s="649" t="s">
        <v>238</v>
      </c>
      <c r="AE34" s="649"/>
      <c r="AF34" s="649"/>
      <c r="AG34" s="649"/>
      <c r="AH34" s="649"/>
      <c r="AI34" s="649"/>
      <c r="AJ34" s="649"/>
      <c r="AK34" s="649"/>
      <c r="AL34" s="650" t="s">
        <v>137</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321</v>
      </c>
      <c r="CE34" s="661"/>
      <c r="CF34" s="661"/>
      <c r="CG34" s="661"/>
      <c r="CH34" s="661"/>
      <c r="CI34" s="661"/>
      <c r="CJ34" s="661"/>
      <c r="CK34" s="661"/>
      <c r="CL34" s="661"/>
      <c r="CM34" s="661"/>
      <c r="CN34" s="661"/>
      <c r="CO34" s="661"/>
      <c r="CP34" s="661"/>
      <c r="CQ34" s="662"/>
      <c r="CR34" s="645">
        <v>1723591</v>
      </c>
      <c r="CS34" s="646"/>
      <c r="CT34" s="646"/>
      <c r="CU34" s="646"/>
      <c r="CV34" s="646"/>
      <c r="CW34" s="646"/>
      <c r="CX34" s="646"/>
      <c r="CY34" s="647"/>
      <c r="CZ34" s="650">
        <v>20.8</v>
      </c>
      <c r="DA34" s="681"/>
      <c r="DB34" s="681"/>
      <c r="DC34" s="684"/>
      <c r="DD34" s="654">
        <v>1101285</v>
      </c>
      <c r="DE34" s="646"/>
      <c r="DF34" s="646"/>
      <c r="DG34" s="646"/>
      <c r="DH34" s="646"/>
      <c r="DI34" s="646"/>
      <c r="DJ34" s="646"/>
      <c r="DK34" s="647"/>
      <c r="DL34" s="654">
        <v>694132</v>
      </c>
      <c r="DM34" s="646"/>
      <c r="DN34" s="646"/>
      <c r="DO34" s="646"/>
      <c r="DP34" s="646"/>
      <c r="DQ34" s="646"/>
      <c r="DR34" s="646"/>
      <c r="DS34" s="646"/>
      <c r="DT34" s="646"/>
      <c r="DU34" s="646"/>
      <c r="DV34" s="647"/>
      <c r="DW34" s="650">
        <v>15.3</v>
      </c>
      <c r="DX34" s="681"/>
      <c r="DY34" s="681"/>
      <c r="DZ34" s="681"/>
      <c r="EA34" s="681"/>
      <c r="EB34" s="681"/>
      <c r="EC34" s="682"/>
    </row>
    <row r="35" spans="2:133" ht="11.25" customHeight="1" x14ac:dyDescent="0.15">
      <c r="B35" s="642" t="s">
        <v>322</v>
      </c>
      <c r="C35" s="643"/>
      <c r="D35" s="643"/>
      <c r="E35" s="643"/>
      <c r="F35" s="643"/>
      <c r="G35" s="643"/>
      <c r="H35" s="643"/>
      <c r="I35" s="643"/>
      <c r="J35" s="643"/>
      <c r="K35" s="643"/>
      <c r="L35" s="643"/>
      <c r="M35" s="643"/>
      <c r="N35" s="643"/>
      <c r="O35" s="643"/>
      <c r="P35" s="643"/>
      <c r="Q35" s="644"/>
      <c r="R35" s="645">
        <v>41095</v>
      </c>
      <c r="S35" s="646"/>
      <c r="T35" s="646"/>
      <c r="U35" s="646"/>
      <c r="V35" s="646"/>
      <c r="W35" s="646"/>
      <c r="X35" s="646"/>
      <c r="Y35" s="647"/>
      <c r="Z35" s="648">
        <v>0.4</v>
      </c>
      <c r="AA35" s="648"/>
      <c r="AB35" s="648"/>
      <c r="AC35" s="648"/>
      <c r="AD35" s="649" t="s">
        <v>137</v>
      </c>
      <c r="AE35" s="649"/>
      <c r="AF35" s="649"/>
      <c r="AG35" s="649"/>
      <c r="AH35" s="649"/>
      <c r="AI35" s="649"/>
      <c r="AJ35" s="649"/>
      <c r="AK35" s="649"/>
      <c r="AL35" s="650" t="s">
        <v>137</v>
      </c>
      <c r="AM35" s="651"/>
      <c r="AN35" s="651"/>
      <c r="AO35" s="652"/>
      <c r="AP35" s="235"/>
      <c r="AQ35" s="624" t="s">
        <v>323</v>
      </c>
      <c r="AR35" s="625"/>
      <c r="AS35" s="625"/>
      <c r="AT35" s="625"/>
      <c r="AU35" s="625"/>
      <c r="AV35" s="625"/>
      <c r="AW35" s="625"/>
      <c r="AX35" s="625"/>
      <c r="AY35" s="625"/>
      <c r="AZ35" s="625"/>
      <c r="BA35" s="625"/>
      <c r="BB35" s="625"/>
      <c r="BC35" s="625"/>
      <c r="BD35" s="625"/>
      <c r="BE35" s="625"/>
      <c r="BF35" s="626"/>
      <c r="BG35" s="624" t="s">
        <v>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325</v>
      </c>
      <c r="CE35" s="661"/>
      <c r="CF35" s="661"/>
      <c r="CG35" s="661"/>
      <c r="CH35" s="661"/>
      <c r="CI35" s="661"/>
      <c r="CJ35" s="661"/>
      <c r="CK35" s="661"/>
      <c r="CL35" s="661"/>
      <c r="CM35" s="661"/>
      <c r="CN35" s="661"/>
      <c r="CO35" s="661"/>
      <c r="CP35" s="661"/>
      <c r="CQ35" s="662"/>
      <c r="CR35" s="645">
        <v>42002</v>
      </c>
      <c r="CS35" s="679"/>
      <c r="CT35" s="679"/>
      <c r="CU35" s="679"/>
      <c r="CV35" s="679"/>
      <c r="CW35" s="679"/>
      <c r="CX35" s="679"/>
      <c r="CY35" s="680"/>
      <c r="CZ35" s="650">
        <v>0.5</v>
      </c>
      <c r="DA35" s="681"/>
      <c r="DB35" s="681"/>
      <c r="DC35" s="684"/>
      <c r="DD35" s="654">
        <v>33589</v>
      </c>
      <c r="DE35" s="679"/>
      <c r="DF35" s="679"/>
      <c r="DG35" s="679"/>
      <c r="DH35" s="679"/>
      <c r="DI35" s="679"/>
      <c r="DJ35" s="679"/>
      <c r="DK35" s="680"/>
      <c r="DL35" s="654">
        <v>33589</v>
      </c>
      <c r="DM35" s="679"/>
      <c r="DN35" s="679"/>
      <c r="DO35" s="679"/>
      <c r="DP35" s="679"/>
      <c r="DQ35" s="679"/>
      <c r="DR35" s="679"/>
      <c r="DS35" s="679"/>
      <c r="DT35" s="679"/>
      <c r="DU35" s="679"/>
      <c r="DV35" s="680"/>
      <c r="DW35" s="650">
        <v>0.7</v>
      </c>
      <c r="DX35" s="681"/>
      <c r="DY35" s="681"/>
      <c r="DZ35" s="681"/>
      <c r="EA35" s="681"/>
      <c r="EB35" s="681"/>
      <c r="EC35" s="682"/>
    </row>
    <row r="36" spans="2:133" ht="11.25" customHeight="1" x14ac:dyDescent="0.15">
      <c r="B36" s="642" t="s">
        <v>326</v>
      </c>
      <c r="C36" s="643"/>
      <c r="D36" s="643"/>
      <c r="E36" s="643"/>
      <c r="F36" s="643"/>
      <c r="G36" s="643"/>
      <c r="H36" s="643"/>
      <c r="I36" s="643"/>
      <c r="J36" s="643"/>
      <c r="K36" s="643"/>
      <c r="L36" s="643"/>
      <c r="M36" s="643"/>
      <c r="N36" s="643"/>
      <c r="O36" s="643"/>
      <c r="P36" s="643"/>
      <c r="Q36" s="644"/>
      <c r="R36" s="645">
        <v>117831</v>
      </c>
      <c r="S36" s="646"/>
      <c r="T36" s="646"/>
      <c r="U36" s="646"/>
      <c r="V36" s="646"/>
      <c r="W36" s="646"/>
      <c r="X36" s="646"/>
      <c r="Y36" s="647"/>
      <c r="Z36" s="648">
        <v>1.2</v>
      </c>
      <c r="AA36" s="648"/>
      <c r="AB36" s="648"/>
      <c r="AC36" s="648"/>
      <c r="AD36" s="649" t="s">
        <v>128</v>
      </c>
      <c r="AE36" s="649"/>
      <c r="AF36" s="649"/>
      <c r="AG36" s="649"/>
      <c r="AH36" s="649"/>
      <c r="AI36" s="649"/>
      <c r="AJ36" s="649"/>
      <c r="AK36" s="649"/>
      <c r="AL36" s="650" t="s">
        <v>128</v>
      </c>
      <c r="AM36" s="651"/>
      <c r="AN36" s="651"/>
      <c r="AO36" s="652"/>
      <c r="AP36" s="235"/>
      <c r="AQ36" s="719" t="s">
        <v>327</v>
      </c>
      <c r="AR36" s="720"/>
      <c r="AS36" s="720"/>
      <c r="AT36" s="720"/>
      <c r="AU36" s="720"/>
      <c r="AV36" s="720"/>
      <c r="AW36" s="720"/>
      <c r="AX36" s="720"/>
      <c r="AY36" s="721"/>
      <c r="AZ36" s="634">
        <v>1148539</v>
      </c>
      <c r="BA36" s="635"/>
      <c r="BB36" s="635"/>
      <c r="BC36" s="635"/>
      <c r="BD36" s="635"/>
      <c r="BE36" s="635"/>
      <c r="BF36" s="722"/>
      <c r="BG36" s="656" t="s">
        <v>328</v>
      </c>
      <c r="BH36" s="657"/>
      <c r="BI36" s="657"/>
      <c r="BJ36" s="657"/>
      <c r="BK36" s="657"/>
      <c r="BL36" s="657"/>
      <c r="BM36" s="657"/>
      <c r="BN36" s="657"/>
      <c r="BO36" s="657"/>
      <c r="BP36" s="657"/>
      <c r="BQ36" s="657"/>
      <c r="BR36" s="657"/>
      <c r="BS36" s="657"/>
      <c r="BT36" s="657"/>
      <c r="BU36" s="658"/>
      <c r="BV36" s="634">
        <v>64815</v>
      </c>
      <c r="BW36" s="635"/>
      <c r="BX36" s="635"/>
      <c r="BY36" s="635"/>
      <c r="BZ36" s="635"/>
      <c r="CA36" s="635"/>
      <c r="CB36" s="722"/>
      <c r="CD36" s="660" t="s">
        <v>329</v>
      </c>
      <c r="CE36" s="661"/>
      <c r="CF36" s="661"/>
      <c r="CG36" s="661"/>
      <c r="CH36" s="661"/>
      <c r="CI36" s="661"/>
      <c r="CJ36" s="661"/>
      <c r="CK36" s="661"/>
      <c r="CL36" s="661"/>
      <c r="CM36" s="661"/>
      <c r="CN36" s="661"/>
      <c r="CO36" s="661"/>
      <c r="CP36" s="661"/>
      <c r="CQ36" s="662"/>
      <c r="CR36" s="645">
        <v>1399456</v>
      </c>
      <c r="CS36" s="646"/>
      <c r="CT36" s="646"/>
      <c r="CU36" s="646"/>
      <c r="CV36" s="646"/>
      <c r="CW36" s="646"/>
      <c r="CX36" s="646"/>
      <c r="CY36" s="647"/>
      <c r="CZ36" s="650">
        <v>16.8</v>
      </c>
      <c r="DA36" s="681"/>
      <c r="DB36" s="681"/>
      <c r="DC36" s="684"/>
      <c r="DD36" s="654">
        <v>960335</v>
      </c>
      <c r="DE36" s="646"/>
      <c r="DF36" s="646"/>
      <c r="DG36" s="646"/>
      <c r="DH36" s="646"/>
      <c r="DI36" s="646"/>
      <c r="DJ36" s="646"/>
      <c r="DK36" s="647"/>
      <c r="DL36" s="654">
        <v>647547</v>
      </c>
      <c r="DM36" s="646"/>
      <c r="DN36" s="646"/>
      <c r="DO36" s="646"/>
      <c r="DP36" s="646"/>
      <c r="DQ36" s="646"/>
      <c r="DR36" s="646"/>
      <c r="DS36" s="646"/>
      <c r="DT36" s="646"/>
      <c r="DU36" s="646"/>
      <c r="DV36" s="647"/>
      <c r="DW36" s="650">
        <v>14.3</v>
      </c>
      <c r="DX36" s="681"/>
      <c r="DY36" s="681"/>
      <c r="DZ36" s="681"/>
      <c r="EA36" s="681"/>
      <c r="EB36" s="681"/>
      <c r="EC36" s="682"/>
    </row>
    <row r="37" spans="2:133" ht="11.25" customHeight="1" x14ac:dyDescent="0.15">
      <c r="B37" s="642" t="s">
        <v>330</v>
      </c>
      <c r="C37" s="643"/>
      <c r="D37" s="643"/>
      <c r="E37" s="643"/>
      <c r="F37" s="643"/>
      <c r="G37" s="643"/>
      <c r="H37" s="643"/>
      <c r="I37" s="643"/>
      <c r="J37" s="643"/>
      <c r="K37" s="643"/>
      <c r="L37" s="643"/>
      <c r="M37" s="643"/>
      <c r="N37" s="643"/>
      <c r="O37" s="643"/>
      <c r="P37" s="643"/>
      <c r="Q37" s="644"/>
      <c r="R37" s="645">
        <v>272670</v>
      </c>
      <c r="S37" s="646"/>
      <c r="T37" s="646"/>
      <c r="U37" s="646"/>
      <c r="V37" s="646"/>
      <c r="W37" s="646"/>
      <c r="X37" s="646"/>
      <c r="Y37" s="647"/>
      <c r="Z37" s="648">
        <v>2.9</v>
      </c>
      <c r="AA37" s="648"/>
      <c r="AB37" s="648"/>
      <c r="AC37" s="648"/>
      <c r="AD37" s="649" t="s">
        <v>137</v>
      </c>
      <c r="AE37" s="649"/>
      <c r="AF37" s="649"/>
      <c r="AG37" s="649"/>
      <c r="AH37" s="649"/>
      <c r="AI37" s="649"/>
      <c r="AJ37" s="649"/>
      <c r="AK37" s="649"/>
      <c r="AL37" s="650" t="s">
        <v>137</v>
      </c>
      <c r="AM37" s="651"/>
      <c r="AN37" s="651"/>
      <c r="AO37" s="652"/>
      <c r="AQ37" s="723" t="s">
        <v>331</v>
      </c>
      <c r="AR37" s="724"/>
      <c r="AS37" s="724"/>
      <c r="AT37" s="724"/>
      <c r="AU37" s="724"/>
      <c r="AV37" s="724"/>
      <c r="AW37" s="724"/>
      <c r="AX37" s="724"/>
      <c r="AY37" s="725"/>
      <c r="AZ37" s="645">
        <v>329216</v>
      </c>
      <c r="BA37" s="646"/>
      <c r="BB37" s="646"/>
      <c r="BC37" s="646"/>
      <c r="BD37" s="679"/>
      <c r="BE37" s="679"/>
      <c r="BF37" s="700"/>
      <c r="BG37" s="660" t="s">
        <v>332</v>
      </c>
      <c r="BH37" s="661"/>
      <c r="BI37" s="661"/>
      <c r="BJ37" s="661"/>
      <c r="BK37" s="661"/>
      <c r="BL37" s="661"/>
      <c r="BM37" s="661"/>
      <c r="BN37" s="661"/>
      <c r="BO37" s="661"/>
      <c r="BP37" s="661"/>
      <c r="BQ37" s="661"/>
      <c r="BR37" s="661"/>
      <c r="BS37" s="661"/>
      <c r="BT37" s="661"/>
      <c r="BU37" s="662"/>
      <c r="BV37" s="645">
        <v>38347</v>
      </c>
      <c r="BW37" s="646"/>
      <c r="BX37" s="646"/>
      <c r="BY37" s="646"/>
      <c r="BZ37" s="646"/>
      <c r="CA37" s="646"/>
      <c r="CB37" s="655"/>
      <c r="CD37" s="660" t="s">
        <v>333</v>
      </c>
      <c r="CE37" s="661"/>
      <c r="CF37" s="661"/>
      <c r="CG37" s="661"/>
      <c r="CH37" s="661"/>
      <c r="CI37" s="661"/>
      <c r="CJ37" s="661"/>
      <c r="CK37" s="661"/>
      <c r="CL37" s="661"/>
      <c r="CM37" s="661"/>
      <c r="CN37" s="661"/>
      <c r="CO37" s="661"/>
      <c r="CP37" s="661"/>
      <c r="CQ37" s="662"/>
      <c r="CR37" s="645">
        <v>507806</v>
      </c>
      <c r="CS37" s="679"/>
      <c r="CT37" s="679"/>
      <c r="CU37" s="679"/>
      <c r="CV37" s="679"/>
      <c r="CW37" s="679"/>
      <c r="CX37" s="679"/>
      <c r="CY37" s="680"/>
      <c r="CZ37" s="650">
        <v>6.1</v>
      </c>
      <c r="DA37" s="681"/>
      <c r="DB37" s="681"/>
      <c r="DC37" s="684"/>
      <c r="DD37" s="654">
        <v>502317</v>
      </c>
      <c r="DE37" s="679"/>
      <c r="DF37" s="679"/>
      <c r="DG37" s="679"/>
      <c r="DH37" s="679"/>
      <c r="DI37" s="679"/>
      <c r="DJ37" s="679"/>
      <c r="DK37" s="680"/>
      <c r="DL37" s="654">
        <v>382112</v>
      </c>
      <c r="DM37" s="679"/>
      <c r="DN37" s="679"/>
      <c r="DO37" s="679"/>
      <c r="DP37" s="679"/>
      <c r="DQ37" s="679"/>
      <c r="DR37" s="679"/>
      <c r="DS37" s="679"/>
      <c r="DT37" s="679"/>
      <c r="DU37" s="679"/>
      <c r="DV37" s="680"/>
      <c r="DW37" s="650">
        <v>8.4</v>
      </c>
      <c r="DX37" s="681"/>
      <c r="DY37" s="681"/>
      <c r="DZ37" s="681"/>
      <c r="EA37" s="681"/>
      <c r="EB37" s="681"/>
      <c r="EC37" s="682"/>
    </row>
    <row r="38" spans="2:133" ht="11.25" customHeight="1" x14ac:dyDescent="0.15">
      <c r="B38" s="642" t="s">
        <v>334</v>
      </c>
      <c r="C38" s="643"/>
      <c r="D38" s="643"/>
      <c r="E38" s="643"/>
      <c r="F38" s="643"/>
      <c r="G38" s="643"/>
      <c r="H38" s="643"/>
      <c r="I38" s="643"/>
      <c r="J38" s="643"/>
      <c r="K38" s="643"/>
      <c r="L38" s="643"/>
      <c r="M38" s="643"/>
      <c r="N38" s="643"/>
      <c r="O38" s="643"/>
      <c r="P38" s="643"/>
      <c r="Q38" s="644"/>
      <c r="R38" s="645">
        <v>60706</v>
      </c>
      <c r="S38" s="646"/>
      <c r="T38" s="646"/>
      <c r="U38" s="646"/>
      <c r="V38" s="646"/>
      <c r="W38" s="646"/>
      <c r="X38" s="646"/>
      <c r="Y38" s="647"/>
      <c r="Z38" s="648">
        <v>0.6</v>
      </c>
      <c r="AA38" s="648"/>
      <c r="AB38" s="648"/>
      <c r="AC38" s="648"/>
      <c r="AD38" s="649">
        <v>7</v>
      </c>
      <c r="AE38" s="649"/>
      <c r="AF38" s="649"/>
      <c r="AG38" s="649"/>
      <c r="AH38" s="649"/>
      <c r="AI38" s="649"/>
      <c r="AJ38" s="649"/>
      <c r="AK38" s="649"/>
      <c r="AL38" s="650">
        <v>0</v>
      </c>
      <c r="AM38" s="651"/>
      <c r="AN38" s="651"/>
      <c r="AO38" s="652"/>
      <c r="AQ38" s="723" t="s">
        <v>335</v>
      </c>
      <c r="AR38" s="724"/>
      <c r="AS38" s="724"/>
      <c r="AT38" s="724"/>
      <c r="AU38" s="724"/>
      <c r="AV38" s="724"/>
      <c r="AW38" s="724"/>
      <c r="AX38" s="724"/>
      <c r="AY38" s="725"/>
      <c r="AZ38" s="645">
        <v>31828</v>
      </c>
      <c r="BA38" s="646"/>
      <c r="BB38" s="646"/>
      <c r="BC38" s="646"/>
      <c r="BD38" s="679"/>
      <c r="BE38" s="679"/>
      <c r="BF38" s="700"/>
      <c r="BG38" s="660" t="s">
        <v>336</v>
      </c>
      <c r="BH38" s="661"/>
      <c r="BI38" s="661"/>
      <c r="BJ38" s="661"/>
      <c r="BK38" s="661"/>
      <c r="BL38" s="661"/>
      <c r="BM38" s="661"/>
      <c r="BN38" s="661"/>
      <c r="BO38" s="661"/>
      <c r="BP38" s="661"/>
      <c r="BQ38" s="661"/>
      <c r="BR38" s="661"/>
      <c r="BS38" s="661"/>
      <c r="BT38" s="661"/>
      <c r="BU38" s="662"/>
      <c r="BV38" s="645">
        <v>2327</v>
      </c>
      <c r="BW38" s="646"/>
      <c r="BX38" s="646"/>
      <c r="BY38" s="646"/>
      <c r="BZ38" s="646"/>
      <c r="CA38" s="646"/>
      <c r="CB38" s="655"/>
      <c r="CD38" s="660" t="s">
        <v>337</v>
      </c>
      <c r="CE38" s="661"/>
      <c r="CF38" s="661"/>
      <c r="CG38" s="661"/>
      <c r="CH38" s="661"/>
      <c r="CI38" s="661"/>
      <c r="CJ38" s="661"/>
      <c r="CK38" s="661"/>
      <c r="CL38" s="661"/>
      <c r="CM38" s="661"/>
      <c r="CN38" s="661"/>
      <c r="CO38" s="661"/>
      <c r="CP38" s="661"/>
      <c r="CQ38" s="662"/>
      <c r="CR38" s="645">
        <v>1116711</v>
      </c>
      <c r="CS38" s="646"/>
      <c r="CT38" s="646"/>
      <c r="CU38" s="646"/>
      <c r="CV38" s="646"/>
      <c r="CW38" s="646"/>
      <c r="CX38" s="646"/>
      <c r="CY38" s="647"/>
      <c r="CZ38" s="650">
        <v>13.4</v>
      </c>
      <c r="DA38" s="681"/>
      <c r="DB38" s="681"/>
      <c r="DC38" s="684"/>
      <c r="DD38" s="654">
        <v>1011871</v>
      </c>
      <c r="DE38" s="646"/>
      <c r="DF38" s="646"/>
      <c r="DG38" s="646"/>
      <c r="DH38" s="646"/>
      <c r="DI38" s="646"/>
      <c r="DJ38" s="646"/>
      <c r="DK38" s="647"/>
      <c r="DL38" s="654">
        <v>706724</v>
      </c>
      <c r="DM38" s="646"/>
      <c r="DN38" s="646"/>
      <c r="DO38" s="646"/>
      <c r="DP38" s="646"/>
      <c r="DQ38" s="646"/>
      <c r="DR38" s="646"/>
      <c r="DS38" s="646"/>
      <c r="DT38" s="646"/>
      <c r="DU38" s="646"/>
      <c r="DV38" s="647"/>
      <c r="DW38" s="650">
        <v>15.6</v>
      </c>
      <c r="DX38" s="681"/>
      <c r="DY38" s="681"/>
      <c r="DZ38" s="681"/>
      <c r="EA38" s="681"/>
      <c r="EB38" s="681"/>
      <c r="EC38" s="682"/>
    </row>
    <row r="39" spans="2:133" ht="11.25" customHeight="1" x14ac:dyDescent="0.15">
      <c r="B39" s="642" t="s">
        <v>338</v>
      </c>
      <c r="C39" s="643"/>
      <c r="D39" s="643"/>
      <c r="E39" s="643"/>
      <c r="F39" s="643"/>
      <c r="G39" s="643"/>
      <c r="H39" s="643"/>
      <c r="I39" s="643"/>
      <c r="J39" s="643"/>
      <c r="K39" s="643"/>
      <c r="L39" s="643"/>
      <c r="M39" s="643"/>
      <c r="N39" s="643"/>
      <c r="O39" s="643"/>
      <c r="P39" s="643"/>
      <c r="Q39" s="644"/>
      <c r="R39" s="645">
        <v>403048</v>
      </c>
      <c r="S39" s="646"/>
      <c r="T39" s="646"/>
      <c r="U39" s="646"/>
      <c r="V39" s="646"/>
      <c r="W39" s="646"/>
      <c r="X39" s="646"/>
      <c r="Y39" s="647"/>
      <c r="Z39" s="648">
        <v>4.2</v>
      </c>
      <c r="AA39" s="648"/>
      <c r="AB39" s="648"/>
      <c r="AC39" s="648"/>
      <c r="AD39" s="649" t="s">
        <v>238</v>
      </c>
      <c r="AE39" s="649"/>
      <c r="AF39" s="649"/>
      <c r="AG39" s="649"/>
      <c r="AH39" s="649"/>
      <c r="AI39" s="649"/>
      <c r="AJ39" s="649"/>
      <c r="AK39" s="649"/>
      <c r="AL39" s="650" t="s">
        <v>128</v>
      </c>
      <c r="AM39" s="651"/>
      <c r="AN39" s="651"/>
      <c r="AO39" s="652"/>
      <c r="AQ39" s="723" t="s">
        <v>339</v>
      </c>
      <c r="AR39" s="724"/>
      <c r="AS39" s="724"/>
      <c r="AT39" s="724"/>
      <c r="AU39" s="724"/>
      <c r="AV39" s="724"/>
      <c r="AW39" s="724"/>
      <c r="AX39" s="724"/>
      <c r="AY39" s="725"/>
      <c r="AZ39" s="645" t="s">
        <v>128</v>
      </c>
      <c r="BA39" s="646"/>
      <c r="BB39" s="646"/>
      <c r="BC39" s="646"/>
      <c r="BD39" s="679"/>
      <c r="BE39" s="679"/>
      <c r="BF39" s="700"/>
      <c r="BG39" s="660" t="s">
        <v>340</v>
      </c>
      <c r="BH39" s="661"/>
      <c r="BI39" s="661"/>
      <c r="BJ39" s="661"/>
      <c r="BK39" s="661"/>
      <c r="BL39" s="661"/>
      <c r="BM39" s="661"/>
      <c r="BN39" s="661"/>
      <c r="BO39" s="661"/>
      <c r="BP39" s="661"/>
      <c r="BQ39" s="661"/>
      <c r="BR39" s="661"/>
      <c r="BS39" s="661"/>
      <c r="BT39" s="661"/>
      <c r="BU39" s="662"/>
      <c r="BV39" s="645">
        <v>3910</v>
      </c>
      <c r="BW39" s="646"/>
      <c r="BX39" s="646"/>
      <c r="BY39" s="646"/>
      <c r="BZ39" s="646"/>
      <c r="CA39" s="646"/>
      <c r="CB39" s="655"/>
      <c r="CD39" s="660" t="s">
        <v>341</v>
      </c>
      <c r="CE39" s="661"/>
      <c r="CF39" s="661"/>
      <c r="CG39" s="661"/>
      <c r="CH39" s="661"/>
      <c r="CI39" s="661"/>
      <c r="CJ39" s="661"/>
      <c r="CK39" s="661"/>
      <c r="CL39" s="661"/>
      <c r="CM39" s="661"/>
      <c r="CN39" s="661"/>
      <c r="CO39" s="661"/>
      <c r="CP39" s="661"/>
      <c r="CQ39" s="662"/>
      <c r="CR39" s="645">
        <v>173260</v>
      </c>
      <c r="CS39" s="679"/>
      <c r="CT39" s="679"/>
      <c r="CU39" s="679"/>
      <c r="CV39" s="679"/>
      <c r="CW39" s="679"/>
      <c r="CX39" s="679"/>
      <c r="CY39" s="680"/>
      <c r="CZ39" s="650">
        <v>2.1</v>
      </c>
      <c r="DA39" s="681"/>
      <c r="DB39" s="681"/>
      <c r="DC39" s="684"/>
      <c r="DD39" s="654">
        <v>36315</v>
      </c>
      <c r="DE39" s="679"/>
      <c r="DF39" s="679"/>
      <c r="DG39" s="679"/>
      <c r="DH39" s="679"/>
      <c r="DI39" s="679"/>
      <c r="DJ39" s="679"/>
      <c r="DK39" s="680"/>
      <c r="DL39" s="654" t="s">
        <v>137</v>
      </c>
      <c r="DM39" s="679"/>
      <c r="DN39" s="679"/>
      <c r="DO39" s="679"/>
      <c r="DP39" s="679"/>
      <c r="DQ39" s="679"/>
      <c r="DR39" s="679"/>
      <c r="DS39" s="679"/>
      <c r="DT39" s="679"/>
      <c r="DU39" s="679"/>
      <c r="DV39" s="680"/>
      <c r="DW39" s="650" t="s">
        <v>238</v>
      </c>
      <c r="DX39" s="681"/>
      <c r="DY39" s="681"/>
      <c r="DZ39" s="681"/>
      <c r="EA39" s="681"/>
      <c r="EB39" s="681"/>
      <c r="EC39" s="682"/>
    </row>
    <row r="40" spans="2:133" ht="11.25" customHeight="1" x14ac:dyDescent="0.15">
      <c r="B40" s="642" t="s">
        <v>342</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137</v>
      </c>
      <c r="AA40" s="648"/>
      <c r="AB40" s="648"/>
      <c r="AC40" s="648"/>
      <c r="AD40" s="649" t="s">
        <v>137</v>
      </c>
      <c r="AE40" s="649"/>
      <c r="AF40" s="649"/>
      <c r="AG40" s="649"/>
      <c r="AH40" s="649"/>
      <c r="AI40" s="649"/>
      <c r="AJ40" s="649"/>
      <c r="AK40" s="649"/>
      <c r="AL40" s="650" t="s">
        <v>128</v>
      </c>
      <c r="AM40" s="651"/>
      <c r="AN40" s="651"/>
      <c r="AO40" s="652"/>
      <c r="AQ40" s="723" t="s">
        <v>343</v>
      </c>
      <c r="AR40" s="724"/>
      <c r="AS40" s="724"/>
      <c r="AT40" s="724"/>
      <c r="AU40" s="724"/>
      <c r="AV40" s="724"/>
      <c r="AW40" s="724"/>
      <c r="AX40" s="724"/>
      <c r="AY40" s="725"/>
      <c r="AZ40" s="645" t="s">
        <v>137</v>
      </c>
      <c r="BA40" s="646"/>
      <c r="BB40" s="646"/>
      <c r="BC40" s="646"/>
      <c r="BD40" s="679"/>
      <c r="BE40" s="679"/>
      <c r="BF40" s="700"/>
      <c r="BG40" s="726" t="s">
        <v>344</v>
      </c>
      <c r="BH40" s="727"/>
      <c r="BI40" s="727"/>
      <c r="BJ40" s="727"/>
      <c r="BK40" s="727"/>
      <c r="BL40" s="236"/>
      <c r="BM40" s="661" t="s">
        <v>345</v>
      </c>
      <c r="BN40" s="661"/>
      <c r="BO40" s="661"/>
      <c r="BP40" s="661"/>
      <c r="BQ40" s="661"/>
      <c r="BR40" s="661"/>
      <c r="BS40" s="661"/>
      <c r="BT40" s="661"/>
      <c r="BU40" s="662"/>
      <c r="BV40" s="645">
        <v>91</v>
      </c>
      <c r="BW40" s="646"/>
      <c r="BX40" s="646"/>
      <c r="BY40" s="646"/>
      <c r="BZ40" s="646"/>
      <c r="CA40" s="646"/>
      <c r="CB40" s="655"/>
      <c r="CD40" s="660" t="s">
        <v>346</v>
      </c>
      <c r="CE40" s="661"/>
      <c r="CF40" s="661"/>
      <c r="CG40" s="661"/>
      <c r="CH40" s="661"/>
      <c r="CI40" s="661"/>
      <c r="CJ40" s="661"/>
      <c r="CK40" s="661"/>
      <c r="CL40" s="661"/>
      <c r="CM40" s="661"/>
      <c r="CN40" s="661"/>
      <c r="CO40" s="661"/>
      <c r="CP40" s="661"/>
      <c r="CQ40" s="662"/>
      <c r="CR40" s="645">
        <v>18679</v>
      </c>
      <c r="CS40" s="646"/>
      <c r="CT40" s="646"/>
      <c r="CU40" s="646"/>
      <c r="CV40" s="646"/>
      <c r="CW40" s="646"/>
      <c r="CX40" s="646"/>
      <c r="CY40" s="647"/>
      <c r="CZ40" s="650">
        <v>0.2</v>
      </c>
      <c r="DA40" s="681"/>
      <c r="DB40" s="681"/>
      <c r="DC40" s="684"/>
      <c r="DD40" s="654">
        <v>2379</v>
      </c>
      <c r="DE40" s="646"/>
      <c r="DF40" s="646"/>
      <c r="DG40" s="646"/>
      <c r="DH40" s="646"/>
      <c r="DI40" s="646"/>
      <c r="DJ40" s="646"/>
      <c r="DK40" s="647"/>
      <c r="DL40" s="654" t="s">
        <v>128</v>
      </c>
      <c r="DM40" s="646"/>
      <c r="DN40" s="646"/>
      <c r="DO40" s="646"/>
      <c r="DP40" s="646"/>
      <c r="DQ40" s="646"/>
      <c r="DR40" s="646"/>
      <c r="DS40" s="646"/>
      <c r="DT40" s="646"/>
      <c r="DU40" s="646"/>
      <c r="DV40" s="647"/>
      <c r="DW40" s="650" t="s">
        <v>128</v>
      </c>
      <c r="DX40" s="681"/>
      <c r="DY40" s="681"/>
      <c r="DZ40" s="681"/>
      <c r="EA40" s="681"/>
      <c r="EB40" s="681"/>
      <c r="EC40" s="682"/>
    </row>
    <row r="41" spans="2:133" ht="11.25" customHeight="1" x14ac:dyDescent="0.15">
      <c r="B41" s="642" t="s">
        <v>347</v>
      </c>
      <c r="C41" s="643"/>
      <c r="D41" s="643"/>
      <c r="E41" s="643"/>
      <c r="F41" s="643"/>
      <c r="G41" s="643"/>
      <c r="H41" s="643"/>
      <c r="I41" s="643"/>
      <c r="J41" s="643"/>
      <c r="K41" s="643"/>
      <c r="L41" s="643"/>
      <c r="M41" s="643"/>
      <c r="N41" s="643"/>
      <c r="O41" s="643"/>
      <c r="P41" s="643"/>
      <c r="Q41" s="644"/>
      <c r="R41" s="645">
        <v>217948</v>
      </c>
      <c r="S41" s="646"/>
      <c r="T41" s="646"/>
      <c r="U41" s="646"/>
      <c r="V41" s="646"/>
      <c r="W41" s="646"/>
      <c r="X41" s="646"/>
      <c r="Y41" s="647"/>
      <c r="Z41" s="648">
        <v>2.2999999999999998</v>
      </c>
      <c r="AA41" s="648"/>
      <c r="AB41" s="648"/>
      <c r="AC41" s="648"/>
      <c r="AD41" s="649" t="s">
        <v>137</v>
      </c>
      <c r="AE41" s="649"/>
      <c r="AF41" s="649"/>
      <c r="AG41" s="649"/>
      <c r="AH41" s="649"/>
      <c r="AI41" s="649"/>
      <c r="AJ41" s="649"/>
      <c r="AK41" s="649"/>
      <c r="AL41" s="650" t="s">
        <v>137</v>
      </c>
      <c r="AM41" s="651"/>
      <c r="AN41" s="651"/>
      <c r="AO41" s="652"/>
      <c r="AQ41" s="723" t="s">
        <v>348</v>
      </c>
      <c r="AR41" s="724"/>
      <c r="AS41" s="724"/>
      <c r="AT41" s="724"/>
      <c r="AU41" s="724"/>
      <c r="AV41" s="724"/>
      <c r="AW41" s="724"/>
      <c r="AX41" s="724"/>
      <c r="AY41" s="725"/>
      <c r="AZ41" s="645">
        <v>149639</v>
      </c>
      <c r="BA41" s="646"/>
      <c r="BB41" s="646"/>
      <c r="BC41" s="646"/>
      <c r="BD41" s="679"/>
      <c r="BE41" s="679"/>
      <c r="BF41" s="700"/>
      <c r="BG41" s="726"/>
      <c r="BH41" s="727"/>
      <c r="BI41" s="727"/>
      <c r="BJ41" s="727"/>
      <c r="BK41" s="727"/>
      <c r="BL41" s="236"/>
      <c r="BM41" s="661" t="s">
        <v>349</v>
      </c>
      <c r="BN41" s="661"/>
      <c r="BO41" s="661"/>
      <c r="BP41" s="661"/>
      <c r="BQ41" s="661"/>
      <c r="BR41" s="661"/>
      <c r="BS41" s="661"/>
      <c r="BT41" s="661"/>
      <c r="BU41" s="662"/>
      <c r="BV41" s="645" t="s">
        <v>128</v>
      </c>
      <c r="BW41" s="646"/>
      <c r="BX41" s="646"/>
      <c r="BY41" s="646"/>
      <c r="BZ41" s="646"/>
      <c r="CA41" s="646"/>
      <c r="CB41" s="655"/>
      <c r="CD41" s="660" t="s">
        <v>350</v>
      </c>
      <c r="CE41" s="661"/>
      <c r="CF41" s="661"/>
      <c r="CG41" s="661"/>
      <c r="CH41" s="661"/>
      <c r="CI41" s="661"/>
      <c r="CJ41" s="661"/>
      <c r="CK41" s="661"/>
      <c r="CL41" s="661"/>
      <c r="CM41" s="661"/>
      <c r="CN41" s="661"/>
      <c r="CO41" s="661"/>
      <c r="CP41" s="661"/>
      <c r="CQ41" s="662"/>
      <c r="CR41" s="645" t="s">
        <v>137</v>
      </c>
      <c r="CS41" s="679"/>
      <c r="CT41" s="679"/>
      <c r="CU41" s="679"/>
      <c r="CV41" s="679"/>
      <c r="CW41" s="679"/>
      <c r="CX41" s="679"/>
      <c r="CY41" s="680"/>
      <c r="CZ41" s="650" t="s">
        <v>137</v>
      </c>
      <c r="DA41" s="681"/>
      <c r="DB41" s="681"/>
      <c r="DC41" s="684"/>
      <c r="DD41" s="654" t="s">
        <v>238</v>
      </c>
      <c r="DE41" s="679"/>
      <c r="DF41" s="679"/>
      <c r="DG41" s="679"/>
      <c r="DH41" s="679"/>
      <c r="DI41" s="679"/>
      <c r="DJ41" s="679"/>
      <c r="DK41" s="680"/>
      <c r="DL41" s="730"/>
      <c r="DM41" s="731"/>
      <c r="DN41" s="731"/>
      <c r="DO41" s="731"/>
      <c r="DP41" s="731"/>
      <c r="DQ41" s="731"/>
      <c r="DR41" s="731"/>
      <c r="DS41" s="731"/>
      <c r="DT41" s="731"/>
      <c r="DU41" s="731"/>
      <c r="DV41" s="732"/>
      <c r="DW41" s="733"/>
      <c r="DX41" s="734"/>
      <c r="DY41" s="734"/>
      <c r="DZ41" s="734"/>
      <c r="EA41" s="734"/>
      <c r="EB41" s="734"/>
      <c r="EC41" s="735"/>
    </row>
    <row r="42" spans="2:133" ht="11.25" customHeight="1" x14ac:dyDescent="0.15">
      <c r="B42" s="686" t="s">
        <v>351</v>
      </c>
      <c r="C42" s="687"/>
      <c r="D42" s="687"/>
      <c r="E42" s="687"/>
      <c r="F42" s="687"/>
      <c r="G42" s="687"/>
      <c r="H42" s="687"/>
      <c r="I42" s="687"/>
      <c r="J42" s="687"/>
      <c r="K42" s="687"/>
      <c r="L42" s="687"/>
      <c r="M42" s="687"/>
      <c r="N42" s="687"/>
      <c r="O42" s="687"/>
      <c r="P42" s="687"/>
      <c r="Q42" s="688"/>
      <c r="R42" s="736">
        <v>9509997</v>
      </c>
      <c r="S42" s="737"/>
      <c r="T42" s="737"/>
      <c r="U42" s="737"/>
      <c r="V42" s="737"/>
      <c r="W42" s="737"/>
      <c r="X42" s="737"/>
      <c r="Y42" s="739"/>
      <c r="Z42" s="740">
        <v>100</v>
      </c>
      <c r="AA42" s="740"/>
      <c r="AB42" s="740"/>
      <c r="AC42" s="740"/>
      <c r="AD42" s="741">
        <v>4310091</v>
      </c>
      <c r="AE42" s="741"/>
      <c r="AF42" s="741"/>
      <c r="AG42" s="741"/>
      <c r="AH42" s="741"/>
      <c r="AI42" s="741"/>
      <c r="AJ42" s="741"/>
      <c r="AK42" s="741"/>
      <c r="AL42" s="742">
        <v>100</v>
      </c>
      <c r="AM42" s="717"/>
      <c r="AN42" s="717"/>
      <c r="AO42" s="743"/>
      <c r="AQ42" s="744" t="s">
        <v>352</v>
      </c>
      <c r="AR42" s="745"/>
      <c r="AS42" s="745"/>
      <c r="AT42" s="745"/>
      <c r="AU42" s="745"/>
      <c r="AV42" s="745"/>
      <c r="AW42" s="745"/>
      <c r="AX42" s="745"/>
      <c r="AY42" s="746"/>
      <c r="AZ42" s="736">
        <v>637856</v>
      </c>
      <c r="BA42" s="737"/>
      <c r="BB42" s="737"/>
      <c r="BC42" s="737"/>
      <c r="BD42" s="716"/>
      <c r="BE42" s="716"/>
      <c r="BF42" s="718"/>
      <c r="BG42" s="728"/>
      <c r="BH42" s="729"/>
      <c r="BI42" s="729"/>
      <c r="BJ42" s="729"/>
      <c r="BK42" s="729"/>
      <c r="BL42" s="237"/>
      <c r="BM42" s="671" t="s">
        <v>353</v>
      </c>
      <c r="BN42" s="671"/>
      <c r="BO42" s="671"/>
      <c r="BP42" s="671"/>
      <c r="BQ42" s="671"/>
      <c r="BR42" s="671"/>
      <c r="BS42" s="671"/>
      <c r="BT42" s="671"/>
      <c r="BU42" s="672"/>
      <c r="BV42" s="736">
        <v>305</v>
      </c>
      <c r="BW42" s="737"/>
      <c r="BX42" s="737"/>
      <c r="BY42" s="737"/>
      <c r="BZ42" s="737"/>
      <c r="CA42" s="737"/>
      <c r="CB42" s="738"/>
      <c r="CD42" s="642" t="s">
        <v>354</v>
      </c>
      <c r="CE42" s="643"/>
      <c r="CF42" s="643"/>
      <c r="CG42" s="643"/>
      <c r="CH42" s="643"/>
      <c r="CI42" s="643"/>
      <c r="CJ42" s="643"/>
      <c r="CK42" s="643"/>
      <c r="CL42" s="643"/>
      <c r="CM42" s="643"/>
      <c r="CN42" s="643"/>
      <c r="CO42" s="643"/>
      <c r="CP42" s="643"/>
      <c r="CQ42" s="644"/>
      <c r="CR42" s="645">
        <v>1109511</v>
      </c>
      <c r="CS42" s="646"/>
      <c r="CT42" s="646"/>
      <c r="CU42" s="646"/>
      <c r="CV42" s="646"/>
      <c r="CW42" s="646"/>
      <c r="CX42" s="646"/>
      <c r="CY42" s="647"/>
      <c r="CZ42" s="650">
        <v>13.4</v>
      </c>
      <c r="DA42" s="651"/>
      <c r="DB42" s="651"/>
      <c r="DC42" s="663"/>
      <c r="DD42" s="654">
        <v>609973</v>
      </c>
      <c r="DE42" s="646"/>
      <c r="DF42" s="646"/>
      <c r="DG42" s="646"/>
      <c r="DH42" s="646"/>
      <c r="DI42" s="646"/>
      <c r="DJ42" s="646"/>
      <c r="DK42" s="647"/>
      <c r="DL42" s="730"/>
      <c r="DM42" s="731"/>
      <c r="DN42" s="731"/>
      <c r="DO42" s="731"/>
      <c r="DP42" s="731"/>
      <c r="DQ42" s="731"/>
      <c r="DR42" s="731"/>
      <c r="DS42" s="731"/>
      <c r="DT42" s="731"/>
      <c r="DU42" s="731"/>
      <c r="DV42" s="732"/>
      <c r="DW42" s="733"/>
      <c r="DX42" s="734"/>
      <c r="DY42" s="734"/>
      <c r="DZ42" s="734"/>
      <c r="EA42" s="734"/>
      <c r="EB42" s="734"/>
      <c r="EC42" s="735"/>
    </row>
    <row r="43" spans="2:133" ht="11.25" customHeight="1" x14ac:dyDescent="0.15">
      <c r="BV43" s="238"/>
      <c r="BW43" s="238"/>
      <c r="BX43" s="238"/>
      <c r="BY43" s="238"/>
      <c r="BZ43" s="238"/>
      <c r="CA43" s="238"/>
      <c r="CB43" s="238"/>
      <c r="CD43" s="642" t="s">
        <v>355</v>
      </c>
      <c r="CE43" s="643"/>
      <c r="CF43" s="643"/>
      <c r="CG43" s="643"/>
      <c r="CH43" s="643"/>
      <c r="CI43" s="643"/>
      <c r="CJ43" s="643"/>
      <c r="CK43" s="643"/>
      <c r="CL43" s="643"/>
      <c r="CM43" s="643"/>
      <c r="CN43" s="643"/>
      <c r="CO43" s="643"/>
      <c r="CP43" s="643"/>
      <c r="CQ43" s="644"/>
      <c r="CR43" s="645">
        <v>77287</v>
      </c>
      <c r="CS43" s="679"/>
      <c r="CT43" s="679"/>
      <c r="CU43" s="679"/>
      <c r="CV43" s="679"/>
      <c r="CW43" s="679"/>
      <c r="CX43" s="679"/>
      <c r="CY43" s="680"/>
      <c r="CZ43" s="650">
        <v>0.9</v>
      </c>
      <c r="DA43" s="681"/>
      <c r="DB43" s="681"/>
      <c r="DC43" s="684"/>
      <c r="DD43" s="654">
        <v>77287</v>
      </c>
      <c r="DE43" s="679"/>
      <c r="DF43" s="679"/>
      <c r="DG43" s="679"/>
      <c r="DH43" s="679"/>
      <c r="DI43" s="679"/>
      <c r="DJ43" s="679"/>
      <c r="DK43" s="680"/>
      <c r="DL43" s="730"/>
      <c r="DM43" s="731"/>
      <c r="DN43" s="731"/>
      <c r="DO43" s="731"/>
      <c r="DP43" s="731"/>
      <c r="DQ43" s="731"/>
      <c r="DR43" s="731"/>
      <c r="DS43" s="731"/>
      <c r="DT43" s="731"/>
      <c r="DU43" s="731"/>
      <c r="DV43" s="732"/>
      <c r="DW43" s="733"/>
      <c r="DX43" s="734"/>
      <c r="DY43" s="734"/>
      <c r="DZ43" s="734"/>
      <c r="EA43" s="734"/>
      <c r="EB43" s="734"/>
      <c r="EC43" s="735"/>
    </row>
    <row r="44" spans="2:133" ht="11.25" customHeight="1" x14ac:dyDescent="0.15">
      <c r="CD44" s="757" t="s">
        <v>303</v>
      </c>
      <c r="CE44" s="758"/>
      <c r="CF44" s="642" t="s">
        <v>356</v>
      </c>
      <c r="CG44" s="643"/>
      <c r="CH44" s="643"/>
      <c r="CI44" s="643"/>
      <c r="CJ44" s="643"/>
      <c r="CK44" s="643"/>
      <c r="CL44" s="643"/>
      <c r="CM44" s="643"/>
      <c r="CN44" s="643"/>
      <c r="CO44" s="643"/>
      <c r="CP44" s="643"/>
      <c r="CQ44" s="644"/>
      <c r="CR44" s="645">
        <v>789237</v>
      </c>
      <c r="CS44" s="646"/>
      <c r="CT44" s="646"/>
      <c r="CU44" s="646"/>
      <c r="CV44" s="646"/>
      <c r="CW44" s="646"/>
      <c r="CX44" s="646"/>
      <c r="CY44" s="647"/>
      <c r="CZ44" s="650">
        <v>9.5</v>
      </c>
      <c r="DA44" s="651"/>
      <c r="DB44" s="651"/>
      <c r="DC44" s="663"/>
      <c r="DD44" s="654">
        <v>335812</v>
      </c>
      <c r="DE44" s="646"/>
      <c r="DF44" s="646"/>
      <c r="DG44" s="646"/>
      <c r="DH44" s="646"/>
      <c r="DI44" s="646"/>
      <c r="DJ44" s="646"/>
      <c r="DK44" s="647"/>
      <c r="DL44" s="730"/>
      <c r="DM44" s="731"/>
      <c r="DN44" s="731"/>
      <c r="DO44" s="731"/>
      <c r="DP44" s="731"/>
      <c r="DQ44" s="731"/>
      <c r="DR44" s="731"/>
      <c r="DS44" s="731"/>
      <c r="DT44" s="731"/>
      <c r="DU44" s="731"/>
      <c r="DV44" s="732"/>
      <c r="DW44" s="733"/>
      <c r="DX44" s="734"/>
      <c r="DY44" s="734"/>
      <c r="DZ44" s="734"/>
      <c r="EA44" s="734"/>
      <c r="EB44" s="734"/>
      <c r="EC44" s="735"/>
    </row>
    <row r="45" spans="2:133" ht="11.25" customHeight="1" x14ac:dyDescent="0.15">
      <c r="CD45" s="759"/>
      <c r="CE45" s="760"/>
      <c r="CF45" s="642" t="s">
        <v>357</v>
      </c>
      <c r="CG45" s="643"/>
      <c r="CH45" s="643"/>
      <c r="CI45" s="643"/>
      <c r="CJ45" s="643"/>
      <c r="CK45" s="643"/>
      <c r="CL45" s="643"/>
      <c r="CM45" s="643"/>
      <c r="CN45" s="643"/>
      <c r="CO45" s="643"/>
      <c r="CP45" s="643"/>
      <c r="CQ45" s="644"/>
      <c r="CR45" s="645">
        <v>435575</v>
      </c>
      <c r="CS45" s="679"/>
      <c r="CT45" s="679"/>
      <c r="CU45" s="679"/>
      <c r="CV45" s="679"/>
      <c r="CW45" s="679"/>
      <c r="CX45" s="679"/>
      <c r="CY45" s="680"/>
      <c r="CZ45" s="650">
        <v>5.2</v>
      </c>
      <c r="DA45" s="681"/>
      <c r="DB45" s="681"/>
      <c r="DC45" s="684"/>
      <c r="DD45" s="654">
        <v>93487</v>
      </c>
      <c r="DE45" s="679"/>
      <c r="DF45" s="679"/>
      <c r="DG45" s="679"/>
      <c r="DH45" s="679"/>
      <c r="DI45" s="679"/>
      <c r="DJ45" s="679"/>
      <c r="DK45" s="680"/>
      <c r="DL45" s="730"/>
      <c r="DM45" s="731"/>
      <c r="DN45" s="731"/>
      <c r="DO45" s="731"/>
      <c r="DP45" s="731"/>
      <c r="DQ45" s="731"/>
      <c r="DR45" s="731"/>
      <c r="DS45" s="731"/>
      <c r="DT45" s="731"/>
      <c r="DU45" s="731"/>
      <c r="DV45" s="732"/>
      <c r="DW45" s="733"/>
      <c r="DX45" s="734"/>
      <c r="DY45" s="734"/>
      <c r="DZ45" s="734"/>
      <c r="EA45" s="734"/>
      <c r="EB45" s="734"/>
      <c r="EC45" s="73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359</v>
      </c>
      <c r="CG46" s="643"/>
      <c r="CH46" s="643"/>
      <c r="CI46" s="643"/>
      <c r="CJ46" s="643"/>
      <c r="CK46" s="643"/>
      <c r="CL46" s="643"/>
      <c r="CM46" s="643"/>
      <c r="CN46" s="643"/>
      <c r="CO46" s="643"/>
      <c r="CP46" s="643"/>
      <c r="CQ46" s="644"/>
      <c r="CR46" s="645">
        <v>272486</v>
      </c>
      <c r="CS46" s="646"/>
      <c r="CT46" s="646"/>
      <c r="CU46" s="646"/>
      <c r="CV46" s="646"/>
      <c r="CW46" s="646"/>
      <c r="CX46" s="646"/>
      <c r="CY46" s="647"/>
      <c r="CZ46" s="650">
        <v>3.3</v>
      </c>
      <c r="DA46" s="651"/>
      <c r="DB46" s="651"/>
      <c r="DC46" s="663"/>
      <c r="DD46" s="654">
        <v>161477</v>
      </c>
      <c r="DE46" s="646"/>
      <c r="DF46" s="646"/>
      <c r="DG46" s="646"/>
      <c r="DH46" s="646"/>
      <c r="DI46" s="646"/>
      <c r="DJ46" s="646"/>
      <c r="DK46" s="647"/>
      <c r="DL46" s="730"/>
      <c r="DM46" s="731"/>
      <c r="DN46" s="731"/>
      <c r="DO46" s="731"/>
      <c r="DP46" s="731"/>
      <c r="DQ46" s="731"/>
      <c r="DR46" s="731"/>
      <c r="DS46" s="731"/>
      <c r="DT46" s="731"/>
      <c r="DU46" s="731"/>
      <c r="DV46" s="732"/>
      <c r="DW46" s="733"/>
      <c r="DX46" s="734"/>
      <c r="DY46" s="734"/>
      <c r="DZ46" s="734"/>
      <c r="EA46" s="734"/>
      <c r="EB46" s="734"/>
      <c r="EC46" s="73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361</v>
      </c>
      <c r="CG47" s="643"/>
      <c r="CH47" s="643"/>
      <c r="CI47" s="643"/>
      <c r="CJ47" s="643"/>
      <c r="CK47" s="643"/>
      <c r="CL47" s="643"/>
      <c r="CM47" s="643"/>
      <c r="CN47" s="643"/>
      <c r="CO47" s="643"/>
      <c r="CP47" s="643"/>
      <c r="CQ47" s="644"/>
      <c r="CR47" s="645">
        <v>320274</v>
      </c>
      <c r="CS47" s="679"/>
      <c r="CT47" s="679"/>
      <c r="CU47" s="679"/>
      <c r="CV47" s="679"/>
      <c r="CW47" s="679"/>
      <c r="CX47" s="679"/>
      <c r="CY47" s="680"/>
      <c r="CZ47" s="650">
        <v>3.9</v>
      </c>
      <c r="DA47" s="681"/>
      <c r="DB47" s="681"/>
      <c r="DC47" s="684"/>
      <c r="DD47" s="654">
        <v>274161</v>
      </c>
      <c r="DE47" s="679"/>
      <c r="DF47" s="679"/>
      <c r="DG47" s="679"/>
      <c r="DH47" s="679"/>
      <c r="DI47" s="679"/>
      <c r="DJ47" s="679"/>
      <c r="DK47" s="680"/>
      <c r="DL47" s="730"/>
      <c r="DM47" s="731"/>
      <c r="DN47" s="731"/>
      <c r="DO47" s="731"/>
      <c r="DP47" s="731"/>
      <c r="DQ47" s="731"/>
      <c r="DR47" s="731"/>
      <c r="DS47" s="731"/>
      <c r="DT47" s="731"/>
      <c r="DU47" s="731"/>
      <c r="DV47" s="732"/>
      <c r="DW47" s="733"/>
      <c r="DX47" s="734"/>
      <c r="DY47" s="734"/>
      <c r="DZ47" s="734"/>
      <c r="EA47" s="734"/>
      <c r="EB47" s="734"/>
      <c r="EC47" s="735"/>
    </row>
    <row r="48" spans="2:133" x14ac:dyDescent="0.15">
      <c r="B48" s="241" t="s">
        <v>362</v>
      </c>
      <c r="CD48" s="761"/>
      <c r="CE48" s="762"/>
      <c r="CF48" s="642" t="s">
        <v>363</v>
      </c>
      <c r="CG48" s="643"/>
      <c r="CH48" s="643"/>
      <c r="CI48" s="643"/>
      <c r="CJ48" s="643"/>
      <c r="CK48" s="643"/>
      <c r="CL48" s="643"/>
      <c r="CM48" s="643"/>
      <c r="CN48" s="643"/>
      <c r="CO48" s="643"/>
      <c r="CP48" s="643"/>
      <c r="CQ48" s="644"/>
      <c r="CR48" s="645" t="s">
        <v>238</v>
      </c>
      <c r="CS48" s="646"/>
      <c r="CT48" s="646"/>
      <c r="CU48" s="646"/>
      <c r="CV48" s="646"/>
      <c r="CW48" s="646"/>
      <c r="CX48" s="646"/>
      <c r="CY48" s="647"/>
      <c r="CZ48" s="650" t="s">
        <v>238</v>
      </c>
      <c r="DA48" s="651"/>
      <c r="DB48" s="651"/>
      <c r="DC48" s="663"/>
      <c r="DD48" s="654" t="s">
        <v>128</v>
      </c>
      <c r="DE48" s="646"/>
      <c r="DF48" s="646"/>
      <c r="DG48" s="646"/>
      <c r="DH48" s="646"/>
      <c r="DI48" s="646"/>
      <c r="DJ48" s="646"/>
      <c r="DK48" s="647"/>
      <c r="DL48" s="730"/>
      <c r="DM48" s="731"/>
      <c r="DN48" s="731"/>
      <c r="DO48" s="731"/>
      <c r="DP48" s="731"/>
      <c r="DQ48" s="731"/>
      <c r="DR48" s="731"/>
      <c r="DS48" s="731"/>
      <c r="DT48" s="731"/>
      <c r="DU48" s="731"/>
      <c r="DV48" s="732"/>
      <c r="DW48" s="733"/>
      <c r="DX48" s="734"/>
      <c r="DY48" s="734"/>
      <c r="DZ48" s="734"/>
      <c r="EA48" s="734"/>
      <c r="EB48" s="734"/>
      <c r="EC48" s="735"/>
    </row>
    <row r="49" spans="82:133" ht="11.25" customHeight="1" x14ac:dyDescent="0.15">
      <c r="CD49" s="686" t="s">
        <v>364</v>
      </c>
      <c r="CE49" s="687"/>
      <c r="CF49" s="687"/>
      <c r="CG49" s="687"/>
      <c r="CH49" s="687"/>
      <c r="CI49" s="687"/>
      <c r="CJ49" s="687"/>
      <c r="CK49" s="687"/>
      <c r="CL49" s="687"/>
      <c r="CM49" s="687"/>
      <c r="CN49" s="687"/>
      <c r="CO49" s="687"/>
      <c r="CP49" s="687"/>
      <c r="CQ49" s="688"/>
      <c r="CR49" s="736">
        <v>8306164</v>
      </c>
      <c r="CS49" s="716"/>
      <c r="CT49" s="716"/>
      <c r="CU49" s="716"/>
      <c r="CV49" s="716"/>
      <c r="CW49" s="716"/>
      <c r="CX49" s="716"/>
      <c r="CY49" s="747"/>
      <c r="CZ49" s="742">
        <v>100</v>
      </c>
      <c r="DA49" s="748"/>
      <c r="DB49" s="748"/>
      <c r="DC49" s="749"/>
      <c r="DD49" s="750">
        <v>5790165</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XDsqVJEZdczFUZdnV/1ge0+HFryrAjDdPusR2KsbPSKrPQck6Zy6lsPZkYUy/j4Y7TiTGn5IUqoRj762jxdlSA==" saltValue="y9JC2DF4TrAPTOor3oWv7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57" zoomScale="85" zoomScaleNormal="85" zoomScaleSheetLayoutView="70" workbookViewId="0">
      <selection activeCell="AA72" sqref="AA72:AE72"/>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366</v>
      </c>
      <c r="DK2" s="793"/>
      <c r="DL2" s="793"/>
      <c r="DM2" s="793"/>
      <c r="DN2" s="793"/>
      <c r="DO2" s="794"/>
      <c r="DP2" s="250"/>
      <c r="DQ2" s="792" t="s">
        <v>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370</v>
      </c>
      <c r="B5" s="787"/>
      <c r="C5" s="787"/>
      <c r="D5" s="787"/>
      <c r="E5" s="787"/>
      <c r="F5" s="787"/>
      <c r="G5" s="787"/>
      <c r="H5" s="787"/>
      <c r="I5" s="787"/>
      <c r="J5" s="787"/>
      <c r="K5" s="787"/>
      <c r="L5" s="787"/>
      <c r="M5" s="787"/>
      <c r="N5" s="787"/>
      <c r="O5" s="787"/>
      <c r="P5" s="788"/>
      <c r="Q5" s="763" t="s">
        <v>371</v>
      </c>
      <c r="R5" s="764"/>
      <c r="S5" s="764"/>
      <c r="T5" s="764"/>
      <c r="U5" s="765"/>
      <c r="V5" s="763" t="s">
        <v>372</v>
      </c>
      <c r="W5" s="764"/>
      <c r="X5" s="764"/>
      <c r="Y5" s="764"/>
      <c r="Z5" s="765"/>
      <c r="AA5" s="763" t="s">
        <v>373</v>
      </c>
      <c r="AB5" s="764"/>
      <c r="AC5" s="764"/>
      <c r="AD5" s="764"/>
      <c r="AE5" s="764"/>
      <c r="AF5" s="796" t="s">
        <v>374</v>
      </c>
      <c r="AG5" s="764"/>
      <c r="AH5" s="764"/>
      <c r="AI5" s="764"/>
      <c r="AJ5" s="775"/>
      <c r="AK5" s="764" t="s">
        <v>375</v>
      </c>
      <c r="AL5" s="764"/>
      <c r="AM5" s="764"/>
      <c r="AN5" s="764"/>
      <c r="AO5" s="765"/>
      <c r="AP5" s="763" t="s">
        <v>376</v>
      </c>
      <c r="AQ5" s="764"/>
      <c r="AR5" s="764"/>
      <c r="AS5" s="764"/>
      <c r="AT5" s="765"/>
      <c r="AU5" s="763" t="s">
        <v>377</v>
      </c>
      <c r="AV5" s="764"/>
      <c r="AW5" s="764"/>
      <c r="AX5" s="764"/>
      <c r="AY5" s="775"/>
      <c r="AZ5" s="257"/>
      <c r="BA5" s="257"/>
      <c r="BB5" s="257"/>
      <c r="BC5" s="257"/>
      <c r="BD5" s="257"/>
      <c r="BE5" s="258"/>
      <c r="BF5" s="258"/>
      <c r="BG5" s="258"/>
      <c r="BH5" s="258"/>
      <c r="BI5" s="258"/>
      <c r="BJ5" s="258"/>
      <c r="BK5" s="258"/>
      <c r="BL5" s="258"/>
      <c r="BM5" s="258"/>
      <c r="BN5" s="258"/>
      <c r="BO5" s="258"/>
      <c r="BP5" s="258"/>
      <c r="BQ5" s="786" t="s">
        <v>378</v>
      </c>
      <c r="BR5" s="787"/>
      <c r="BS5" s="787"/>
      <c r="BT5" s="787"/>
      <c r="BU5" s="787"/>
      <c r="BV5" s="787"/>
      <c r="BW5" s="787"/>
      <c r="BX5" s="787"/>
      <c r="BY5" s="787"/>
      <c r="BZ5" s="787"/>
      <c r="CA5" s="787"/>
      <c r="CB5" s="787"/>
      <c r="CC5" s="787"/>
      <c r="CD5" s="787"/>
      <c r="CE5" s="787"/>
      <c r="CF5" s="787"/>
      <c r="CG5" s="788"/>
      <c r="CH5" s="763" t="s">
        <v>379</v>
      </c>
      <c r="CI5" s="764"/>
      <c r="CJ5" s="764"/>
      <c r="CK5" s="764"/>
      <c r="CL5" s="765"/>
      <c r="CM5" s="763" t="s">
        <v>380</v>
      </c>
      <c r="CN5" s="764"/>
      <c r="CO5" s="764"/>
      <c r="CP5" s="764"/>
      <c r="CQ5" s="765"/>
      <c r="CR5" s="763" t="s">
        <v>381</v>
      </c>
      <c r="CS5" s="764"/>
      <c r="CT5" s="764"/>
      <c r="CU5" s="764"/>
      <c r="CV5" s="765"/>
      <c r="CW5" s="763" t="s">
        <v>382</v>
      </c>
      <c r="CX5" s="764"/>
      <c r="CY5" s="764"/>
      <c r="CZ5" s="764"/>
      <c r="DA5" s="765"/>
      <c r="DB5" s="763" t="s">
        <v>383</v>
      </c>
      <c r="DC5" s="764"/>
      <c r="DD5" s="764"/>
      <c r="DE5" s="764"/>
      <c r="DF5" s="765"/>
      <c r="DG5" s="769" t="s">
        <v>384</v>
      </c>
      <c r="DH5" s="770"/>
      <c r="DI5" s="770"/>
      <c r="DJ5" s="770"/>
      <c r="DK5" s="771"/>
      <c r="DL5" s="769" t="s">
        <v>385</v>
      </c>
      <c r="DM5" s="770"/>
      <c r="DN5" s="770"/>
      <c r="DO5" s="770"/>
      <c r="DP5" s="771"/>
      <c r="DQ5" s="763" t="s">
        <v>386</v>
      </c>
      <c r="DR5" s="764"/>
      <c r="DS5" s="764"/>
      <c r="DT5" s="764"/>
      <c r="DU5" s="765"/>
      <c r="DV5" s="763" t="s">
        <v>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387</v>
      </c>
      <c r="C7" s="778"/>
      <c r="D7" s="778"/>
      <c r="E7" s="778"/>
      <c r="F7" s="778"/>
      <c r="G7" s="778"/>
      <c r="H7" s="778"/>
      <c r="I7" s="778"/>
      <c r="J7" s="778"/>
      <c r="K7" s="778"/>
      <c r="L7" s="778"/>
      <c r="M7" s="778"/>
      <c r="N7" s="778"/>
      <c r="O7" s="778"/>
      <c r="P7" s="779"/>
      <c r="Q7" s="780">
        <v>9510</v>
      </c>
      <c r="R7" s="781"/>
      <c r="S7" s="781"/>
      <c r="T7" s="781"/>
      <c r="U7" s="781"/>
      <c r="V7" s="781">
        <v>8306</v>
      </c>
      <c r="W7" s="781"/>
      <c r="X7" s="781"/>
      <c r="Y7" s="781"/>
      <c r="Z7" s="781"/>
      <c r="AA7" s="781">
        <v>1204</v>
      </c>
      <c r="AB7" s="781"/>
      <c r="AC7" s="781"/>
      <c r="AD7" s="781"/>
      <c r="AE7" s="782"/>
      <c r="AF7" s="783">
        <v>542</v>
      </c>
      <c r="AG7" s="784"/>
      <c r="AH7" s="784"/>
      <c r="AI7" s="784"/>
      <c r="AJ7" s="785"/>
      <c r="AK7" s="820"/>
      <c r="AL7" s="821"/>
      <c r="AM7" s="821"/>
      <c r="AN7" s="821"/>
      <c r="AO7" s="821"/>
      <c r="AP7" s="821">
        <v>7869</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586</v>
      </c>
      <c r="BT7" s="825"/>
      <c r="BU7" s="825"/>
      <c r="BV7" s="825"/>
      <c r="BW7" s="825"/>
      <c r="BX7" s="825"/>
      <c r="BY7" s="825"/>
      <c r="BZ7" s="825"/>
      <c r="CA7" s="825"/>
      <c r="CB7" s="825"/>
      <c r="CC7" s="825"/>
      <c r="CD7" s="825"/>
      <c r="CE7" s="825"/>
      <c r="CF7" s="825"/>
      <c r="CG7" s="826"/>
      <c r="CH7" s="817">
        <v>-596</v>
      </c>
      <c r="CI7" s="818"/>
      <c r="CJ7" s="818"/>
      <c r="CK7" s="818"/>
      <c r="CL7" s="819"/>
      <c r="CM7" s="817">
        <v>71</v>
      </c>
      <c r="CN7" s="818"/>
      <c r="CO7" s="818"/>
      <c r="CP7" s="818"/>
      <c r="CQ7" s="819"/>
      <c r="CR7" s="817">
        <v>950</v>
      </c>
      <c r="CS7" s="818"/>
      <c r="CT7" s="818"/>
      <c r="CU7" s="818"/>
      <c r="CV7" s="819"/>
      <c r="CW7" s="817"/>
      <c r="CX7" s="818"/>
      <c r="CY7" s="818"/>
      <c r="CZ7" s="818"/>
      <c r="DA7" s="819"/>
      <c r="DB7" s="817"/>
      <c r="DC7" s="818"/>
      <c r="DD7" s="818"/>
      <c r="DE7" s="818"/>
      <c r="DF7" s="819"/>
      <c r="DG7" s="817">
        <v>254</v>
      </c>
      <c r="DH7" s="818"/>
      <c r="DI7" s="818"/>
      <c r="DJ7" s="818"/>
      <c r="DK7" s="819"/>
      <c r="DL7" s="817"/>
      <c r="DM7" s="818"/>
      <c r="DN7" s="818"/>
      <c r="DO7" s="818"/>
      <c r="DP7" s="819"/>
      <c r="DQ7" s="817"/>
      <c r="DR7" s="818"/>
      <c r="DS7" s="818"/>
      <c r="DT7" s="818"/>
      <c r="DU7" s="819"/>
      <c r="DV7" s="798"/>
      <c r="DW7" s="799"/>
      <c r="DX7" s="799"/>
      <c r="DY7" s="799"/>
      <c r="DZ7" s="800"/>
      <c r="EA7" s="255"/>
    </row>
    <row r="8" spans="1:131" s="256" customFormat="1" ht="26.25" customHeight="1" x14ac:dyDescent="0.15">
      <c r="A8" s="262">
        <v>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388</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389</v>
      </c>
      <c r="B23" s="836" t="s">
        <v>390</v>
      </c>
      <c r="C23" s="837"/>
      <c r="D23" s="837"/>
      <c r="E23" s="837"/>
      <c r="F23" s="837"/>
      <c r="G23" s="837"/>
      <c r="H23" s="837"/>
      <c r="I23" s="837"/>
      <c r="J23" s="837"/>
      <c r="K23" s="837"/>
      <c r="L23" s="837"/>
      <c r="M23" s="837"/>
      <c r="N23" s="837"/>
      <c r="O23" s="837"/>
      <c r="P23" s="838"/>
      <c r="Q23" s="839"/>
      <c r="R23" s="840"/>
      <c r="S23" s="840"/>
      <c r="T23" s="840"/>
      <c r="U23" s="840"/>
      <c r="V23" s="840"/>
      <c r="W23" s="840"/>
      <c r="X23" s="840"/>
      <c r="Y23" s="840"/>
      <c r="Z23" s="840"/>
      <c r="AA23" s="840"/>
      <c r="AB23" s="840"/>
      <c r="AC23" s="840"/>
      <c r="AD23" s="840"/>
      <c r="AE23" s="841"/>
      <c r="AF23" s="842">
        <v>542</v>
      </c>
      <c r="AG23" s="840"/>
      <c r="AH23" s="840"/>
      <c r="AI23" s="840"/>
      <c r="AJ23" s="843"/>
      <c r="AK23" s="844"/>
      <c r="AL23" s="845"/>
      <c r="AM23" s="845"/>
      <c r="AN23" s="845"/>
      <c r="AO23" s="845"/>
      <c r="AP23" s="840"/>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370</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377</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1839</v>
      </c>
      <c r="R28" s="869"/>
      <c r="S28" s="869"/>
      <c r="T28" s="869"/>
      <c r="U28" s="869"/>
      <c r="V28" s="869">
        <v>1774</v>
      </c>
      <c r="W28" s="869"/>
      <c r="X28" s="869"/>
      <c r="Y28" s="869"/>
      <c r="Z28" s="869"/>
      <c r="AA28" s="869">
        <v>65</v>
      </c>
      <c r="AB28" s="869"/>
      <c r="AC28" s="869"/>
      <c r="AD28" s="869"/>
      <c r="AE28" s="870"/>
      <c r="AF28" s="871">
        <v>65</v>
      </c>
      <c r="AG28" s="869"/>
      <c r="AH28" s="869"/>
      <c r="AI28" s="869"/>
      <c r="AJ28" s="872"/>
      <c r="AK28" s="873"/>
      <c r="AL28" s="864"/>
      <c r="AM28" s="864"/>
      <c r="AN28" s="864"/>
      <c r="AO28" s="864"/>
      <c r="AP28" s="864"/>
      <c r="AQ28" s="864"/>
      <c r="AR28" s="864"/>
      <c r="AS28" s="864"/>
      <c r="AT28" s="864"/>
      <c r="AU28" s="864"/>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1491</v>
      </c>
      <c r="R29" s="805"/>
      <c r="S29" s="805"/>
      <c r="T29" s="805"/>
      <c r="U29" s="805"/>
      <c r="V29" s="805">
        <v>1456</v>
      </c>
      <c r="W29" s="805"/>
      <c r="X29" s="805"/>
      <c r="Y29" s="805"/>
      <c r="Z29" s="805"/>
      <c r="AA29" s="805">
        <v>35</v>
      </c>
      <c r="AB29" s="805"/>
      <c r="AC29" s="805"/>
      <c r="AD29" s="805"/>
      <c r="AE29" s="806"/>
      <c r="AF29" s="807">
        <v>35</v>
      </c>
      <c r="AG29" s="808"/>
      <c r="AH29" s="808"/>
      <c r="AI29" s="808"/>
      <c r="AJ29" s="809"/>
      <c r="AK29" s="876"/>
      <c r="AL29" s="877"/>
      <c r="AM29" s="877"/>
      <c r="AN29" s="877"/>
      <c r="AO29" s="877"/>
      <c r="AP29" s="877"/>
      <c r="AQ29" s="877"/>
      <c r="AR29" s="877"/>
      <c r="AS29" s="877"/>
      <c r="AT29" s="877"/>
      <c r="AU29" s="877"/>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179</v>
      </c>
      <c r="R30" s="805"/>
      <c r="S30" s="805"/>
      <c r="T30" s="805"/>
      <c r="U30" s="805"/>
      <c r="V30" s="805">
        <v>179</v>
      </c>
      <c r="W30" s="805"/>
      <c r="X30" s="805"/>
      <c r="Y30" s="805"/>
      <c r="Z30" s="805"/>
      <c r="AA30" s="805"/>
      <c r="AB30" s="805"/>
      <c r="AC30" s="805"/>
      <c r="AD30" s="805"/>
      <c r="AE30" s="806"/>
      <c r="AF30" s="807">
        <v>0</v>
      </c>
      <c r="AG30" s="808"/>
      <c r="AH30" s="808"/>
      <c r="AI30" s="808"/>
      <c r="AJ30" s="809"/>
      <c r="AK30" s="876"/>
      <c r="AL30" s="877"/>
      <c r="AM30" s="877"/>
      <c r="AN30" s="877"/>
      <c r="AO30" s="877"/>
      <c r="AP30" s="877"/>
      <c r="AQ30" s="877"/>
      <c r="AR30" s="877"/>
      <c r="AS30" s="877"/>
      <c r="AT30" s="877"/>
      <c r="AU30" s="877"/>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404</v>
      </c>
      <c r="R31" s="805"/>
      <c r="S31" s="805"/>
      <c r="T31" s="805"/>
      <c r="U31" s="805"/>
      <c r="V31" s="805">
        <v>46</v>
      </c>
      <c r="W31" s="805"/>
      <c r="X31" s="805"/>
      <c r="Y31" s="805"/>
      <c r="Z31" s="805"/>
      <c r="AA31" s="805"/>
      <c r="AB31" s="805"/>
      <c r="AC31" s="805"/>
      <c r="AD31" s="805"/>
      <c r="AE31" s="806"/>
      <c r="AF31" s="807">
        <v>358</v>
      </c>
      <c r="AG31" s="808"/>
      <c r="AH31" s="808"/>
      <c r="AI31" s="808"/>
      <c r="AJ31" s="809"/>
      <c r="AK31" s="876"/>
      <c r="AL31" s="877"/>
      <c r="AM31" s="877"/>
      <c r="AN31" s="877"/>
      <c r="AO31" s="877"/>
      <c r="AP31" s="877">
        <v>986</v>
      </c>
      <c r="AQ31" s="877"/>
      <c r="AR31" s="877"/>
      <c r="AS31" s="877"/>
      <c r="AT31" s="877"/>
      <c r="AU31" s="877">
        <v>493</v>
      </c>
      <c r="AV31" s="877"/>
      <c r="AW31" s="877"/>
      <c r="AX31" s="877"/>
      <c r="AY31" s="877"/>
      <c r="AZ31" s="878"/>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562</v>
      </c>
      <c r="R32" s="805"/>
      <c r="S32" s="805"/>
      <c r="T32" s="805"/>
      <c r="U32" s="805"/>
      <c r="V32" s="805">
        <v>562</v>
      </c>
      <c r="W32" s="805"/>
      <c r="X32" s="805"/>
      <c r="Y32" s="805"/>
      <c r="Z32" s="805"/>
      <c r="AA32" s="805">
        <v>0</v>
      </c>
      <c r="AB32" s="805"/>
      <c r="AC32" s="805"/>
      <c r="AD32" s="805"/>
      <c r="AE32" s="806"/>
      <c r="AF32" s="807" t="s">
        <v>128</v>
      </c>
      <c r="AG32" s="808"/>
      <c r="AH32" s="808"/>
      <c r="AI32" s="808"/>
      <c r="AJ32" s="809"/>
      <c r="AK32" s="876"/>
      <c r="AL32" s="877"/>
      <c r="AM32" s="877"/>
      <c r="AN32" s="877"/>
      <c r="AO32" s="877"/>
      <c r="AP32" s="877">
        <v>2673</v>
      </c>
      <c r="AQ32" s="877"/>
      <c r="AR32" s="877"/>
      <c r="AS32" s="877"/>
      <c r="AT32" s="877"/>
      <c r="AU32" s="877">
        <v>2499</v>
      </c>
      <c r="AV32" s="877"/>
      <c r="AW32" s="877"/>
      <c r="AX32" s="877"/>
      <c r="AY32" s="877"/>
      <c r="AZ32" s="878"/>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408</v>
      </c>
      <c r="C33" s="802"/>
      <c r="D33" s="802"/>
      <c r="E33" s="802"/>
      <c r="F33" s="802"/>
      <c r="G33" s="802"/>
      <c r="H33" s="802"/>
      <c r="I33" s="802"/>
      <c r="J33" s="802"/>
      <c r="K33" s="802"/>
      <c r="L33" s="802"/>
      <c r="M33" s="802"/>
      <c r="N33" s="802"/>
      <c r="O33" s="802"/>
      <c r="P33" s="803"/>
      <c r="Q33" s="804">
        <v>366</v>
      </c>
      <c r="R33" s="805"/>
      <c r="S33" s="805"/>
      <c r="T33" s="805"/>
      <c r="U33" s="805"/>
      <c r="V33" s="805">
        <v>365</v>
      </c>
      <c r="W33" s="805"/>
      <c r="X33" s="805"/>
      <c r="Y33" s="805"/>
      <c r="Z33" s="805"/>
      <c r="AA33" s="805">
        <v>1</v>
      </c>
      <c r="AB33" s="805"/>
      <c r="AC33" s="805"/>
      <c r="AD33" s="805"/>
      <c r="AE33" s="806"/>
      <c r="AF33" s="807">
        <v>1</v>
      </c>
      <c r="AG33" s="808"/>
      <c r="AH33" s="808"/>
      <c r="AI33" s="808"/>
      <c r="AJ33" s="809"/>
      <c r="AK33" s="876"/>
      <c r="AL33" s="877"/>
      <c r="AM33" s="877"/>
      <c r="AN33" s="877"/>
      <c r="AO33" s="877"/>
      <c r="AP33" s="877">
        <v>1363</v>
      </c>
      <c r="AQ33" s="877"/>
      <c r="AR33" s="877"/>
      <c r="AS33" s="877"/>
      <c r="AT33" s="877"/>
      <c r="AU33" s="877">
        <v>359</v>
      </c>
      <c r="AV33" s="877"/>
      <c r="AW33" s="877"/>
      <c r="AX33" s="877"/>
      <c r="AY33" s="877"/>
      <c r="AZ33" s="878"/>
      <c r="BA33" s="878"/>
      <c r="BB33" s="878"/>
      <c r="BC33" s="878"/>
      <c r="BD33" s="878"/>
      <c r="BE33" s="874" t="s">
        <v>407</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t="s">
        <v>409</v>
      </c>
      <c r="C34" s="802"/>
      <c r="D34" s="802"/>
      <c r="E34" s="802"/>
      <c r="F34" s="802"/>
      <c r="G34" s="802"/>
      <c r="H34" s="802"/>
      <c r="I34" s="802"/>
      <c r="J34" s="802"/>
      <c r="K34" s="802"/>
      <c r="L34" s="802"/>
      <c r="M34" s="802"/>
      <c r="N34" s="802"/>
      <c r="O34" s="802"/>
      <c r="P34" s="803"/>
      <c r="Q34" s="804">
        <v>0</v>
      </c>
      <c r="R34" s="805"/>
      <c r="S34" s="805"/>
      <c r="T34" s="805"/>
      <c r="U34" s="805"/>
      <c r="V34" s="805">
        <v>0</v>
      </c>
      <c r="W34" s="805"/>
      <c r="X34" s="805"/>
      <c r="Y34" s="805"/>
      <c r="Z34" s="805"/>
      <c r="AA34" s="805">
        <v>0</v>
      </c>
      <c r="AB34" s="805"/>
      <c r="AC34" s="805"/>
      <c r="AD34" s="805"/>
      <c r="AE34" s="806"/>
      <c r="AF34" s="807">
        <v>0</v>
      </c>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t="s">
        <v>407</v>
      </c>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410</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389</v>
      </c>
      <c r="B63" s="836" t="s">
        <v>411</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459</v>
      </c>
      <c r="AG63" s="888"/>
      <c r="AH63" s="888"/>
      <c r="AI63" s="888"/>
      <c r="AJ63" s="889"/>
      <c r="AK63" s="890"/>
      <c r="AL63" s="885"/>
      <c r="AM63" s="885"/>
      <c r="AN63" s="885"/>
      <c r="AO63" s="885"/>
      <c r="AP63" s="888"/>
      <c r="AQ63" s="888"/>
      <c r="AR63" s="888"/>
      <c r="AS63" s="888"/>
      <c r="AT63" s="888"/>
      <c r="AU63" s="888"/>
      <c r="AV63" s="888"/>
      <c r="AW63" s="888"/>
      <c r="AX63" s="888"/>
      <c r="AY63" s="888"/>
      <c r="AZ63" s="892"/>
      <c r="BA63" s="892"/>
      <c r="BB63" s="892"/>
      <c r="BC63" s="892"/>
      <c r="BD63" s="892"/>
      <c r="BE63" s="893"/>
      <c r="BF63" s="893"/>
      <c r="BG63" s="893"/>
      <c r="BH63" s="893"/>
      <c r="BI63" s="894"/>
      <c r="BJ63" s="895" t="s">
        <v>412</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414</v>
      </c>
      <c r="B66" s="787"/>
      <c r="C66" s="787"/>
      <c r="D66" s="787"/>
      <c r="E66" s="787"/>
      <c r="F66" s="787"/>
      <c r="G66" s="787"/>
      <c r="H66" s="787"/>
      <c r="I66" s="787"/>
      <c r="J66" s="787"/>
      <c r="K66" s="787"/>
      <c r="L66" s="787"/>
      <c r="M66" s="787"/>
      <c r="N66" s="787"/>
      <c r="O66" s="787"/>
      <c r="P66" s="788"/>
      <c r="Q66" s="763" t="s">
        <v>415</v>
      </c>
      <c r="R66" s="764"/>
      <c r="S66" s="764"/>
      <c r="T66" s="764"/>
      <c r="U66" s="765"/>
      <c r="V66" s="763" t="s">
        <v>416</v>
      </c>
      <c r="W66" s="764"/>
      <c r="X66" s="764"/>
      <c r="Y66" s="764"/>
      <c r="Z66" s="765"/>
      <c r="AA66" s="763" t="s">
        <v>417</v>
      </c>
      <c r="AB66" s="764"/>
      <c r="AC66" s="764"/>
      <c r="AD66" s="764"/>
      <c r="AE66" s="765"/>
      <c r="AF66" s="898" t="s">
        <v>396</v>
      </c>
      <c r="AG66" s="859"/>
      <c r="AH66" s="859"/>
      <c r="AI66" s="859"/>
      <c r="AJ66" s="899"/>
      <c r="AK66" s="763" t="s">
        <v>418</v>
      </c>
      <c r="AL66" s="787"/>
      <c r="AM66" s="787"/>
      <c r="AN66" s="787"/>
      <c r="AO66" s="788"/>
      <c r="AP66" s="763" t="s">
        <v>398</v>
      </c>
      <c r="AQ66" s="764"/>
      <c r="AR66" s="764"/>
      <c r="AS66" s="764"/>
      <c r="AT66" s="765"/>
      <c r="AU66" s="763" t="s">
        <v>419</v>
      </c>
      <c r="AV66" s="764"/>
      <c r="AW66" s="764"/>
      <c r="AX66" s="764"/>
      <c r="AY66" s="765"/>
      <c r="AZ66" s="763" t="s">
        <v>377</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577</v>
      </c>
      <c r="C68" s="916"/>
      <c r="D68" s="916"/>
      <c r="E68" s="916"/>
      <c r="F68" s="916"/>
      <c r="G68" s="916"/>
      <c r="H68" s="916"/>
      <c r="I68" s="916"/>
      <c r="J68" s="916"/>
      <c r="K68" s="916"/>
      <c r="L68" s="916"/>
      <c r="M68" s="916"/>
      <c r="N68" s="916"/>
      <c r="O68" s="916"/>
      <c r="P68" s="917"/>
      <c r="Q68" s="918">
        <v>4815</v>
      </c>
      <c r="R68" s="912"/>
      <c r="S68" s="912"/>
      <c r="T68" s="912"/>
      <c r="U68" s="912"/>
      <c r="V68" s="912">
        <v>4517</v>
      </c>
      <c r="W68" s="912"/>
      <c r="X68" s="912"/>
      <c r="Y68" s="912"/>
      <c r="Z68" s="912"/>
      <c r="AA68" s="912">
        <v>298</v>
      </c>
      <c r="AB68" s="912"/>
      <c r="AC68" s="912"/>
      <c r="AD68" s="912"/>
      <c r="AE68" s="912"/>
      <c r="AF68" s="912">
        <v>144</v>
      </c>
      <c r="AG68" s="912"/>
      <c r="AH68" s="912"/>
      <c r="AI68" s="912"/>
      <c r="AJ68" s="912"/>
      <c r="AK68" s="912">
        <v>182</v>
      </c>
      <c r="AL68" s="912"/>
      <c r="AM68" s="912"/>
      <c r="AN68" s="912"/>
      <c r="AO68" s="912"/>
      <c r="AP68" s="912">
        <v>608</v>
      </c>
      <c r="AQ68" s="912"/>
      <c r="AR68" s="912"/>
      <c r="AS68" s="912"/>
      <c r="AT68" s="912"/>
      <c r="AU68" s="912"/>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578</v>
      </c>
      <c r="C69" s="920"/>
      <c r="D69" s="920"/>
      <c r="E69" s="920"/>
      <c r="F69" s="920"/>
      <c r="G69" s="920"/>
      <c r="H69" s="920"/>
      <c r="I69" s="920"/>
      <c r="J69" s="920"/>
      <c r="K69" s="920"/>
      <c r="L69" s="920"/>
      <c r="M69" s="920"/>
      <c r="N69" s="920"/>
      <c r="O69" s="920"/>
      <c r="P69" s="921"/>
      <c r="Q69" s="925">
        <v>1096</v>
      </c>
      <c r="R69" s="877"/>
      <c r="S69" s="877"/>
      <c r="T69" s="877"/>
      <c r="U69" s="877"/>
      <c r="V69" s="877">
        <v>873</v>
      </c>
      <c r="W69" s="877"/>
      <c r="X69" s="877"/>
      <c r="Y69" s="877"/>
      <c r="Z69" s="877"/>
      <c r="AA69" s="877">
        <v>223</v>
      </c>
      <c r="AB69" s="877"/>
      <c r="AC69" s="877"/>
      <c r="AD69" s="877"/>
      <c r="AE69" s="877"/>
      <c r="AF69" s="877">
        <v>526</v>
      </c>
      <c r="AG69" s="877"/>
      <c r="AH69" s="877"/>
      <c r="AI69" s="877"/>
      <c r="AJ69" s="877"/>
      <c r="AK69" s="877">
        <v>0</v>
      </c>
      <c r="AL69" s="877"/>
      <c r="AM69" s="877"/>
      <c r="AN69" s="877"/>
      <c r="AO69" s="877"/>
      <c r="AP69" s="877">
        <v>2650</v>
      </c>
      <c r="AQ69" s="877"/>
      <c r="AR69" s="877"/>
      <c r="AS69" s="877"/>
      <c r="AT69" s="877"/>
      <c r="AU69" s="877"/>
      <c r="AV69" s="877"/>
      <c r="AW69" s="877"/>
      <c r="AX69" s="877"/>
      <c r="AY69" s="877"/>
      <c r="AZ69" s="926"/>
      <c r="BA69" s="926"/>
      <c r="BB69" s="926"/>
      <c r="BC69" s="926"/>
      <c r="BD69" s="927"/>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579</v>
      </c>
      <c r="C70" s="920"/>
      <c r="D70" s="920"/>
      <c r="E70" s="920"/>
      <c r="F70" s="920"/>
      <c r="G70" s="920"/>
      <c r="H70" s="920"/>
      <c r="I70" s="920"/>
      <c r="J70" s="920"/>
      <c r="K70" s="920"/>
      <c r="L70" s="920"/>
      <c r="M70" s="920"/>
      <c r="N70" s="920"/>
      <c r="O70" s="920"/>
      <c r="P70" s="921"/>
      <c r="Q70" s="922">
        <v>899</v>
      </c>
      <c r="R70" s="923"/>
      <c r="S70" s="923"/>
      <c r="T70" s="923"/>
      <c r="U70" s="876"/>
      <c r="V70" s="924">
        <v>853</v>
      </c>
      <c r="W70" s="923"/>
      <c r="X70" s="923"/>
      <c r="Y70" s="923"/>
      <c r="Z70" s="876"/>
      <c r="AA70" s="924">
        <v>46</v>
      </c>
      <c r="AB70" s="923"/>
      <c r="AC70" s="923"/>
      <c r="AD70" s="923"/>
      <c r="AE70" s="876"/>
      <c r="AF70" s="924">
        <v>46</v>
      </c>
      <c r="AG70" s="923"/>
      <c r="AH70" s="923"/>
      <c r="AI70" s="923"/>
      <c r="AJ70" s="876"/>
      <c r="AK70" s="924">
        <v>0</v>
      </c>
      <c r="AL70" s="923"/>
      <c r="AM70" s="923"/>
      <c r="AN70" s="923"/>
      <c r="AO70" s="876"/>
      <c r="AP70" s="877"/>
      <c r="AQ70" s="877"/>
      <c r="AR70" s="877"/>
      <c r="AS70" s="877"/>
      <c r="AT70" s="877"/>
      <c r="AU70" s="877"/>
      <c r="AV70" s="877"/>
      <c r="AW70" s="877"/>
      <c r="AX70" s="877"/>
      <c r="AY70" s="877"/>
      <c r="AZ70" s="926"/>
      <c r="BA70" s="926"/>
      <c r="BB70" s="926"/>
      <c r="BC70" s="926"/>
      <c r="BD70" s="927"/>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580</v>
      </c>
      <c r="C71" s="920"/>
      <c r="D71" s="920"/>
      <c r="E71" s="920"/>
      <c r="F71" s="920"/>
      <c r="G71" s="920"/>
      <c r="H71" s="920"/>
      <c r="I71" s="920"/>
      <c r="J71" s="920"/>
      <c r="K71" s="920"/>
      <c r="L71" s="920"/>
      <c r="M71" s="920"/>
      <c r="N71" s="920"/>
      <c r="O71" s="920"/>
      <c r="P71" s="921"/>
      <c r="Q71" s="925">
        <v>255217</v>
      </c>
      <c r="R71" s="877"/>
      <c r="S71" s="877"/>
      <c r="T71" s="877"/>
      <c r="U71" s="877"/>
      <c r="V71" s="877">
        <v>243412</v>
      </c>
      <c r="W71" s="877"/>
      <c r="X71" s="877"/>
      <c r="Y71" s="877"/>
      <c r="Z71" s="877"/>
      <c r="AA71" s="877">
        <v>11805</v>
      </c>
      <c r="AB71" s="877"/>
      <c r="AC71" s="877"/>
      <c r="AD71" s="877"/>
      <c r="AE71" s="877"/>
      <c r="AF71" s="877">
        <v>11805</v>
      </c>
      <c r="AG71" s="877"/>
      <c r="AH71" s="877"/>
      <c r="AI71" s="877"/>
      <c r="AJ71" s="877"/>
      <c r="AK71" s="877">
        <v>646</v>
      </c>
      <c r="AL71" s="877"/>
      <c r="AM71" s="877"/>
      <c r="AN71" s="877"/>
      <c r="AO71" s="877"/>
      <c r="AP71" s="877"/>
      <c r="AQ71" s="877"/>
      <c r="AR71" s="877"/>
      <c r="AS71" s="877"/>
      <c r="AT71" s="877"/>
      <c r="AU71" s="877"/>
      <c r="AV71" s="877"/>
      <c r="AW71" s="877"/>
      <c r="AX71" s="877"/>
      <c r="AY71" s="877"/>
      <c r="AZ71" s="926"/>
      <c r="BA71" s="926"/>
      <c r="BB71" s="926"/>
      <c r="BC71" s="926"/>
      <c r="BD71" s="927"/>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581</v>
      </c>
      <c r="C72" s="920"/>
      <c r="D72" s="920"/>
      <c r="E72" s="920"/>
      <c r="F72" s="920"/>
      <c r="G72" s="920"/>
      <c r="H72" s="920"/>
      <c r="I72" s="920"/>
      <c r="J72" s="920"/>
      <c r="K72" s="920"/>
      <c r="L72" s="920"/>
      <c r="M72" s="920"/>
      <c r="N72" s="920"/>
      <c r="O72" s="920"/>
      <c r="P72" s="921"/>
      <c r="Q72" s="925">
        <v>7032</v>
      </c>
      <c r="R72" s="877"/>
      <c r="S72" s="877"/>
      <c r="T72" s="877"/>
      <c r="U72" s="877"/>
      <c r="V72" s="877">
        <v>6827</v>
      </c>
      <c r="W72" s="877"/>
      <c r="X72" s="877"/>
      <c r="Y72" s="877"/>
      <c r="Z72" s="877"/>
      <c r="AA72" s="877">
        <v>205</v>
      </c>
      <c r="AB72" s="877"/>
      <c r="AC72" s="877"/>
      <c r="AD72" s="877"/>
      <c r="AE72" s="877"/>
      <c r="AF72" s="877"/>
      <c r="AG72" s="877"/>
      <c r="AH72" s="877"/>
      <c r="AI72" s="877"/>
      <c r="AJ72" s="877"/>
      <c r="AK72" s="877">
        <v>15</v>
      </c>
      <c r="AL72" s="877"/>
      <c r="AM72" s="877"/>
      <c r="AN72" s="877"/>
      <c r="AO72" s="877"/>
      <c r="AP72" s="877"/>
      <c r="AQ72" s="877"/>
      <c r="AR72" s="877"/>
      <c r="AS72" s="877"/>
      <c r="AT72" s="877"/>
      <c r="AU72" s="877"/>
      <c r="AV72" s="877"/>
      <c r="AW72" s="877"/>
      <c r="AX72" s="877"/>
      <c r="AY72" s="877"/>
      <c r="AZ72" s="926"/>
      <c r="BA72" s="926"/>
      <c r="BB72" s="926"/>
      <c r="BC72" s="926"/>
      <c r="BD72" s="927"/>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582</v>
      </c>
      <c r="C73" s="920"/>
      <c r="D73" s="920"/>
      <c r="E73" s="920"/>
      <c r="F73" s="920"/>
      <c r="G73" s="920"/>
      <c r="H73" s="920"/>
      <c r="I73" s="920"/>
      <c r="J73" s="920"/>
      <c r="K73" s="920"/>
      <c r="L73" s="920"/>
      <c r="M73" s="920"/>
      <c r="N73" s="920"/>
      <c r="O73" s="920"/>
      <c r="P73" s="921"/>
      <c r="Q73" s="925">
        <v>1625</v>
      </c>
      <c r="R73" s="877"/>
      <c r="S73" s="877"/>
      <c r="T73" s="877"/>
      <c r="U73" s="877"/>
      <c r="V73" s="877">
        <v>1624</v>
      </c>
      <c r="W73" s="877"/>
      <c r="X73" s="877"/>
      <c r="Y73" s="877"/>
      <c r="Z73" s="877"/>
      <c r="AA73" s="877">
        <v>1</v>
      </c>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6"/>
      <c r="BA73" s="926"/>
      <c r="BB73" s="926"/>
      <c r="BC73" s="926"/>
      <c r="BD73" s="927"/>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583</v>
      </c>
      <c r="C74" s="920"/>
      <c r="D74" s="920"/>
      <c r="E74" s="920"/>
      <c r="F74" s="920"/>
      <c r="G74" s="920"/>
      <c r="H74" s="920"/>
      <c r="I74" s="920"/>
      <c r="J74" s="920"/>
      <c r="K74" s="920"/>
      <c r="L74" s="920"/>
      <c r="M74" s="920"/>
      <c r="N74" s="920"/>
      <c r="O74" s="920"/>
      <c r="P74" s="921"/>
      <c r="Q74" s="925">
        <v>1</v>
      </c>
      <c r="R74" s="877"/>
      <c r="S74" s="877"/>
      <c r="T74" s="877"/>
      <c r="U74" s="877"/>
      <c r="V74" s="877">
        <v>0</v>
      </c>
      <c r="W74" s="877"/>
      <c r="X74" s="877"/>
      <c r="Y74" s="877"/>
      <c r="Z74" s="877"/>
      <c r="AA74" s="877">
        <v>1</v>
      </c>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6"/>
      <c r="BA74" s="926"/>
      <c r="BB74" s="926"/>
      <c r="BC74" s="926"/>
      <c r="BD74" s="927"/>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584</v>
      </c>
      <c r="C75" s="920"/>
      <c r="D75" s="920"/>
      <c r="E75" s="920"/>
      <c r="F75" s="920"/>
      <c r="G75" s="920"/>
      <c r="H75" s="920"/>
      <c r="I75" s="920"/>
      <c r="J75" s="920"/>
      <c r="K75" s="920"/>
      <c r="L75" s="920"/>
      <c r="M75" s="920"/>
      <c r="N75" s="920"/>
      <c r="O75" s="920"/>
      <c r="P75" s="921"/>
      <c r="Q75" s="922">
        <v>65</v>
      </c>
      <c r="R75" s="923"/>
      <c r="S75" s="923"/>
      <c r="T75" s="923"/>
      <c r="U75" s="876"/>
      <c r="V75" s="924">
        <v>53</v>
      </c>
      <c r="W75" s="923"/>
      <c r="X75" s="923"/>
      <c r="Y75" s="923"/>
      <c r="Z75" s="876"/>
      <c r="AA75" s="924">
        <v>12</v>
      </c>
      <c r="AB75" s="923"/>
      <c r="AC75" s="923"/>
      <c r="AD75" s="923"/>
      <c r="AE75" s="876"/>
      <c r="AF75" s="924"/>
      <c r="AG75" s="923"/>
      <c r="AH75" s="923"/>
      <c r="AI75" s="923"/>
      <c r="AJ75" s="876"/>
      <c r="AK75" s="924">
        <v>26</v>
      </c>
      <c r="AL75" s="923"/>
      <c r="AM75" s="923"/>
      <c r="AN75" s="923"/>
      <c r="AO75" s="876"/>
      <c r="AP75" s="924"/>
      <c r="AQ75" s="923"/>
      <c r="AR75" s="923"/>
      <c r="AS75" s="923"/>
      <c r="AT75" s="876"/>
      <c r="AU75" s="924"/>
      <c r="AV75" s="923"/>
      <c r="AW75" s="923"/>
      <c r="AX75" s="923"/>
      <c r="AY75" s="876"/>
      <c r="AZ75" s="926"/>
      <c r="BA75" s="926"/>
      <c r="BB75" s="926"/>
      <c r="BC75" s="926"/>
      <c r="BD75" s="927"/>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585</v>
      </c>
      <c r="C76" s="920"/>
      <c r="D76" s="920"/>
      <c r="E76" s="920"/>
      <c r="F76" s="920"/>
      <c r="G76" s="920"/>
      <c r="H76" s="920"/>
      <c r="I76" s="920"/>
      <c r="J76" s="920"/>
      <c r="K76" s="920"/>
      <c r="L76" s="920"/>
      <c r="M76" s="920"/>
      <c r="N76" s="920"/>
      <c r="O76" s="920"/>
      <c r="P76" s="921"/>
      <c r="Q76" s="922">
        <v>30</v>
      </c>
      <c r="R76" s="923"/>
      <c r="S76" s="923"/>
      <c r="T76" s="923"/>
      <c r="U76" s="876"/>
      <c r="V76" s="924">
        <v>26</v>
      </c>
      <c r="W76" s="923"/>
      <c r="X76" s="923"/>
      <c r="Y76" s="923"/>
      <c r="Z76" s="876"/>
      <c r="AA76" s="924">
        <v>4</v>
      </c>
      <c r="AB76" s="923"/>
      <c r="AC76" s="923"/>
      <c r="AD76" s="923"/>
      <c r="AE76" s="876"/>
      <c r="AF76" s="924"/>
      <c r="AG76" s="923"/>
      <c r="AH76" s="923"/>
      <c r="AI76" s="923"/>
      <c r="AJ76" s="876"/>
      <c r="AK76" s="924"/>
      <c r="AL76" s="923"/>
      <c r="AM76" s="923"/>
      <c r="AN76" s="923"/>
      <c r="AO76" s="876"/>
      <c r="AP76" s="924"/>
      <c r="AQ76" s="923"/>
      <c r="AR76" s="923"/>
      <c r="AS76" s="923"/>
      <c r="AT76" s="876"/>
      <c r="AU76" s="924"/>
      <c r="AV76" s="923"/>
      <c r="AW76" s="923"/>
      <c r="AX76" s="923"/>
      <c r="AY76" s="876"/>
      <c r="AZ76" s="926"/>
      <c r="BA76" s="926"/>
      <c r="BB76" s="926"/>
      <c r="BC76" s="926"/>
      <c r="BD76" s="927"/>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2"/>
      <c r="R77" s="923"/>
      <c r="S77" s="923"/>
      <c r="T77" s="923"/>
      <c r="U77" s="876"/>
      <c r="V77" s="924"/>
      <c r="W77" s="923"/>
      <c r="X77" s="923"/>
      <c r="Y77" s="923"/>
      <c r="Z77" s="876"/>
      <c r="AA77" s="924"/>
      <c r="AB77" s="923"/>
      <c r="AC77" s="923"/>
      <c r="AD77" s="923"/>
      <c r="AE77" s="876"/>
      <c r="AF77" s="924"/>
      <c r="AG77" s="923"/>
      <c r="AH77" s="923"/>
      <c r="AI77" s="923"/>
      <c r="AJ77" s="876"/>
      <c r="AK77" s="924"/>
      <c r="AL77" s="923"/>
      <c r="AM77" s="923"/>
      <c r="AN77" s="923"/>
      <c r="AO77" s="876"/>
      <c r="AP77" s="924"/>
      <c r="AQ77" s="923"/>
      <c r="AR77" s="923"/>
      <c r="AS77" s="923"/>
      <c r="AT77" s="876"/>
      <c r="AU77" s="924"/>
      <c r="AV77" s="923"/>
      <c r="AW77" s="923"/>
      <c r="AX77" s="923"/>
      <c r="AY77" s="876"/>
      <c r="AZ77" s="926"/>
      <c r="BA77" s="926"/>
      <c r="BB77" s="926"/>
      <c r="BC77" s="926"/>
      <c r="BD77" s="927"/>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5"/>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6"/>
      <c r="BA78" s="926"/>
      <c r="BB78" s="926"/>
      <c r="BC78" s="926"/>
      <c r="BD78" s="927"/>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5"/>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6"/>
      <c r="BA79" s="926"/>
      <c r="BB79" s="926"/>
      <c r="BC79" s="926"/>
      <c r="BD79" s="927"/>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5"/>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6"/>
      <c r="BA80" s="926"/>
      <c r="BB80" s="926"/>
      <c r="BC80" s="926"/>
      <c r="BD80" s="927"/>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5"/>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6"/>
      <c r="BA81" s="926"/>
      <c r="BB81" s="926"/>
      <c r="BC81" s="926"/>
      <c r="BD81" s="927"/>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5"/>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6"/>
      <c r="BA82" s="926"/>
      <c r="BB82" s="926"/>
      <c r="BC82" s="926"/>
      <c r="BD82" s="927"/>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5"/>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6"/>
      <c r="BA83" s="926"/>
      <c r="BB83" s="926"/>
      <c r="BC83" s="926"/>
      <c r="BD83" s="927"/>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5"/>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6"/>
      <c r="BA84" s="926"/>
      <c r="BB84" s="926"/>
      <c r="BC84" s="926"/>
      <c r="BD84" s="927"/>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5"/>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6"/>
      <c r="BA85" s="926"/>
      <c r="BB85" s="926"/>
      <c r="BC85" s="926"/>
      <c r="BD85" s="927"/>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5"/>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6"/>
      <c r="BA86" s="926"/>
      <c r="BB86" s="926"/>
      <c r="BC86" s="926"/>
      <c r="BD86" s="927"/>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389</v>
      </c>
      <c r="B88" s="836" t="s">
        <v>420</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c r="AG88" s="888"/>
      <c r="AH88" s="888"/>
      <c r="AI88" s="888"/>
      <c r="AJ88" s="888"/>
      <c r="AK88" s="885"/>
      <c r="AL88" s="885"/>
      <c r="AM88" s="885"/>
      <c r="AN88" s="885"/>
      <c r="AO88" s="885"/>
      <c r="AP88" s="888"/>
      <c r="AQ88" s="888"/>
      <c r="AR88" s="888"/>
      <c r="AS88" s="888"/>
      <c r="AT88" s="888"/>
      <c r="AU88" s="888"/>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36" t="s">
        <v>421</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c r="CS102" s="896"/>
      <c r="CT102" s="896"/>
      <c r="CU102" s="896"/>
      <c r="CV102" s="939"/>
      <c r="CW102" s="938"/>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428</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429</v>
      </c>
      <c r="AB109" s="941"/>
      <c r="AC109" s="941"/>
      <c r="AD109" s="941"/>
      <c r="AE109" s="942"/>
      <c r="AF109" s="940" t="s">
        <v>307</v>
      </c>
      <c r="AG109" s="941"/>
      <c r="AH109" s="941"/>
      <c r="AI109" s="941"/>
      <c r="AJ109" s="942"/>
      <c r="AK109" s="940" t="s">
        <v>306</v>
      </c>
      <c r="AL109" s="941"/>
      <c r="AM109" s="941"/>
      <c r="AN109" s="941"/>
      <c r="AO109" s="942"/>
      <c r="AP109" s="940" t="s">
        <v>430</v>
      </c>
      <c r="AQ109" s="941"/>
      <c r="AR109" s="941"/>
      <c r="AS109" s="941"/>
      <c r="AT109" s="943"/>
      <c r="AU109" s="960" t="s">
        <v>428</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429</v>
      </c>
      <c r="BR109" s="941"/>
      <c r="BS109" s="941"/>
      <c r="BT109" s="941"/>
      <c r="BU109" s="942"/>
      <c r="BV109" s="940" t="s">
        <v>307</v>
      </c>
      <c r="BW109" s="941"/>
      <c r="BX109" s="941"/>
      <c r="BY109" s="941"/>
      <c r="BZ109" s="942"/>
      <c r="CA109" s="940" t="s">
        <v>306</v>
      </c>
      <c r="CB109" s="941"/>
      <c r="CC109" s="941"/>
      <c r="CD109" s="941"/>
      <c r="CE109" s="942"/>
      <c r="CF109" s="961" t="s">
        <v>430</v>
      </c>
      <c r="CG109" s="961"/>
      <c r="CH109" s="961"/>
      <c r="CI109" s="961"/>
      <c r="CJ109" s="961"/>
      <c r="CK109" s="940" t="s">
        <v>431</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429</v>
      </c>
      <c r="DH109" s="941"/>
      <c r="DI109" s="941"/>
      <c r="DJ109" s="941"/>
      <c r="DK109" s="942"/>
      <c r="DL109" s="940" t="s">
        <v>307</v>
      </c>
      <c r="DM109" s="941"/>
      <c r="DN109" s="941"/>
      <c r="DO109" s="941"/>
      <c r="DP109" s="942"/>
      <c r="DQ109" s="940" t="s">
        <v>306</v>
      </c>
      <c r="DR109" s="941"/>
      <c r="DS109" s="941"/>
      <c r="DT109" s="941"/>
      <c r="DU109" s="942"/>
      <c r="DV109" s="940" t="s">
        <v>430</v>
      </c>
      <c r="DW109" s="941"/>
      <c r="DX109" s="941"/>
      <c r="DY109" s="941"/>
      <c r="DZ109" s="943"/>
    </row>
    <row r="110" spans="1:131" s="247" customFormat="1" ht="26.25" customHeight="1" x14ac:dyDescent="0.15">
      <c r="A110" s="944" t="s">
        <v>432</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733229</v>
      </c>
      <c r="AB110" s="948"/>
      <c r="AC110" s="948"/>
      <c r="AD110" s="948"/>
      <c r="AE110" s="949"/>
      <c r="AF110" s="950">
        <v>726839</v>
      </c>
      <c r="AG110" s="948"/>
      <c r="AH110" s="948"/>
      <c r="AI110" s="948"/>
      <c r="AJ110" s="949"/>
      <c r="AK110" s="950">
        <v>725376</v>
      </c>
      <c r="AL110" s="948"/>
      <c r="AM110" s="948"/>
      <c r="AN110" s="948"/>
      <c r="AO110" s="949"/>
      <c r="AP110" s="951">
        <v>18.899999999999999</v>
      </c>
      <c r="AQ110" s="952"/>
      <c r="AR110" s="952"/>
      <c r="AS110" s="952"/>
      <c r="AT110" s="953"/>
      <c r="AU110" s="954" t="s">
        <v>73</v>
      </c>
      <c r="AV110" s="955"/>
      <c r="AW110" s="955"/>
      <c r="AX110" s="955"/>
      <c r="AY110" s="955"/>
      <c r="AZ110" s="996" t="s">
        <v>433</v>
      </c>
      <c r="BA110" s="945"/>
      <c r="BB110" s="945"/>
      <c r="BC110" s="945"/>
      <c r="BD110" s="945"/>
      <c r="BE110" s="945"/>
      <c r="BF110" s="945"/>
      <c r="BG110" s="945"/>
      <c r="BH110" s="945"/>
      <c r="BI110" s="945"/>
      <c r="BJ110" s="945"/>
      <c r="BK110" s="945"/>
      <c r="BL110" s="945"/>
      <c r="BM110" s="945"/>
      <c r="BN110" s="945"/>
      <c r="BO110" s="945"/>
      <c r="BP110" s="946"/>
      <c r="BQ110" s="982">
        <v>8156517</v>
      </c>
      <c r="BR110" s="983"/>
      <c r="BS110" s="983"/>
      <c r="BT110" s="983"/>
      <c r="BU110" s="983"/>
      <c r="BV110" s="983">
        <v>8198621</v>
      </c>
      <c r="BW110" s="983"/>
      <c r="BX110" s="983"/>
      <c r="BY110" s="983"/>
      <c r="BZ110" s="983"/>
      <c r="CA110" s="983">
        <v>7869840</v>
      </c>
      <c r="CB110" s="983"/>
      <c r="CC110" s="983"/>
      <c r="CD110" s="983"/>
      <c r="CE110" s="983"/>
      <c r="CF110" s="997">
        <v>204.7</v>
      </c>
      <c r="CG110" s="998"/>
      <c r="CH110" s="998"/>
      <c r="CI110" s="998"/>
      <c r="CJ110" s="998"/>
      <c r="CK110" s="999" t="s">
        <v>434</v>
      </c>
      <c r="CL110" s="1000"/>
      <c r="CM110" s="979" t="s">
        <v>435</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128</v>
      </c>
      <c r="DH110" s="983"/>
      <c r="DI110" s="983"/>
      <c r="DJ110" s="983"/>
      <c r="DK110" s="983"/>
      <c r="DL110" s="983" t="s">
        <v>412</v>
      </c>
      <c r="DM110" s="983"/>
      <c r="DN110" s="983"/>
      <c r="DO110" s="983"/>
      <c r="DP110" s="983"/>
      <c r="DQ110" s="983" t="s">
        <v>128</v>
      </c>
      <c r="DR110" s="983"/>
      <c r="DS110" s="983"/>
      <c r="DT110" s="983"/>
      <c r="DU110" s="983"/>
      <c r="DV110" s="984" t="s">
        <v>128</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128</v>
      </c>
      <c r="AB111" s="990"/>
      <c r="AC111" s="990"/>
      <c r="AD111" s="990"/>
      <c r="AE111" s="991"/>
      <c r="AF111" s="992" t="s">
        <v>412</v>
      </c>
      <c r="AG111" s="990"/>
      <c r="AH111" s="990"/>
      <c r="AI111" s="990"/>
      <c r="AJ111" s="991"/>
      <c r="AK111" s="992" t="s">
        <v>412</v>
      </c>
      <c r="AL111" s="990"/>
      <c r="AM111" s="990"/>
      <c r="AN111" s="990"/>
      <c r="AO111" s="991"/>
      <c r="AP111" s="993" t="s">
        <v>412</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1155505</v>
      </c>
      <c r="BR111" s="976"/>
      <c r="BS111" s="976"/>
      <c r="BT111" s="976"/>
      <c r="BU111" s="976"/>
      <c r="BV111" s="976">
        <v>1065886</v>
      </c>
      <c r="BW111" s="976"/>
      <c r="BX111" s="976"/>
      <c r="BY111" s="976"/>
      <c r="BZ111" s="976"/>
      <c r="CA111" s="976">
        <v>984935</v>
      </c>
      <c r="CB111" s="976"/>
      <c r="CC111" s="976"/>
      <c r="CD111" s="976"/>
      <c r="CE111" s="976"/>
      <c r="CF111" s="970">
        <v>25.6</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412</v>
      </c>
      <c r="DH111" s="976"/>
      <c r="DI111" s="976"/>
      <c r="DJ111" s="976"/>
      <c r="DK111" s="976"/>
      <c r="DL111" s="976" t="s">
        <v>128</v>
      </c>
      <c r="DM111" s="976"/>
      <c r="DN111" s="976"/>
      <c r="DO111" s="976"/>
      <c r="DP111" s="976"/>
      <c r="DQ111" s="976" t="s">
        <v>128</v>
      </c>
      <c r="DR111" s="976"/>
      <c r="DS111" s="976"/>
      <c r="DT111" s="976"/>
      <c r="DU111" s="976"/>
      <c r="DV111" s="977" t="s">
        <v>412</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412</v>
      </c>
      <c r="AB112" s="1015"/>
      <c r="AC112" s="1015"/>
      <c r="AD112" s="1015"/>
      <c r="AE112" s="1016"/>
      <c r="AF112" s="1017" t="s">
        <v>128</v>
      </c>
      <c r="AG112" s="1015"/>
      <c r="AH112" s="1015"/>
      <c r="AI112" s="1015"/>
      <c r="AJ112" s="1016"/>
      <c r="AK112" s="1017" t="s">
        <v>412</v>
      </c>
      <c r="AL112" s="1015"/>
      <c r="AM112" s="1015"/>
      <c r="AN112" s="1015"/>
      <c r="AO112" s="1016"/>
      <c r="AP112" s="1018" t="s">
        <v>412</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3962328</v>
      </c>
      <c r="BR112" s="976"/>
      <c r="BS112" s="976"/>
      <c r="BT112" s="976"/>
      <c r="BU112" s="976"/>
      <c r="BV112" s="976">
        <v>3797182</v>
      </c>
      <c r="BW112" s="976"/>
      <c r="BX112" s="976"/>
      <c r="BY112" s="976"/>
      <c r="BZ112" s="976"/>
      <c r="CA112" s="976">
        <v>3708732</v>
      </c>
      <c r="CB112" s="976"/>
      <c r="CC112" s="976"/>
      <c r="CD112" s="976"/>
      <c r="CE112" s="976"/>
      <c r="CF112" s="970">
        <v>96.5</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829478</v>
      </c>
      <c r="DH112" s="976"/>
      <c r="DI112" s="976"/>
      <c r="DJ112" s="976"/>
      <c r="DK112" s="976"/>
      <c r="DL112" s="976">
        <v>778326</v>
      </c>
      <c r="DM112" s="976"/>
      <c r="DN112" s="976"/>
      <c r="DO112" s="976"/>
      <c r="DP112" s="976"/>
      <c r="DQ112" s="976" t="s">
        <v>412</v>
      </c>
      <c r="DR112" s="976"/>
      <c r="DS112" s="976"/>
      <c r="DT112" s="976"/>
      <c r="DU112" s="976"/>
      <c r="DV112" s="977" t="s">
        <v>412</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309628</v>
      </c>
      <c r="AB113" s="990"/>
      <c r="AC113" s="990"/>
      <c r="AD113" s="990"/>
      <c r="AE113" s="991"/>
      <c r="AF113" s="992">
        <v>291685</v>
      </c>
      <c r="AG113" s="990"/>
      <c r="AH113" s="990"/>
      <c r="AI113" s="990"/>
      <c r="AJ113" s="991"/>
      <c r="AK113" s="992">
        <v>312969</v>
      </c>
      <c r="AL113" s="990"/>
      <c r="AM113" s="990"/>
      <c r="AN113" s="990"/>
      <c r="AO113" s="991"/>
      <c r="AP113" s="993">
        <v>8.1</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53059</v>
      </c>
      <c r="BR113" s="976"/>
      <c r="BS113" s="976"/>
      <c r="BT113" s="976"/>
      <c r="BU113" s="976"/>
      <c r="BV113" s="976">
        <v>52808</v>
      </c>
      <c r="BW113" s="976"/>
      <c r="BX113" s="976"/>
      <c r="BY113" s="976"/>
      <c r="BZ113" s="976"/>
      <c r="CA113" s="976">
        <v>70453</v>
      </c>
      <c r="CB113" s="976"/>
      <c r="CC113" s="976"/>
      <c r="CD113" s="976"/>
      <c r="CE113" s="976"/>
      <c r="CF113" s="970">
        <v>1.8</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412</v>
      </c>
      <c r="DH113" s="1015"/>
      <c r="DI113" s="1015"/>
      <c r="DJ113" s="1015"/>
      <c r="DK113" s="1016"/>
      <c r="DL113" s="1017" t="s">
        <v>412</v>
      </c>
      <c r="DM113" s="1015"/>
      <c r="DN113" s="1015"/>
      <c r="DO113" s="1015"/>
      <c r="DP113" s="1016"/>
      <c r="DQ113" s="1017" t="s">
        <v>128</v>
      </c>
      <c r="DR113" s="1015"/>
      <c r="DS113" s="1015"/>
      <c r="DT113" s="1015"/>
      <c r="DU113" s="1016"/>
      <c r="DV113" s="1018" t="s">
        <v>412</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40457</v>
      </c>
      <c r="AB114" s="1015"/>
      <c r="AC114" s="1015"/>
      <c r="AD114" s="1015"/>
      <c r="AE114" s="1016"/>
      <c r="AF114" s="1017">
        <v>24611</v>
      </c>
      <c r="AG114" s="1015"/>
      <c r="AH114" s="1015"/>
      <c r="AI114" s="1015"/>
      <c r="AJ114" s="1016"/>
      <c r="AK114" s="1017">
        <v>10620</v>
      </c>
      <c r="AL114" s="1015"/>
      <c r="AM114" s="1015"/>
      <c r="AN114" s="1015"/>
      <c r="AO114" s="1016"/>
      <c r="AP114" s="1018">
        <v>0.3</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992153</v>
      </c>
      <c r="BR114" s="976"/>
      <c r="BS114" s="976"/>
      <c r="BT114" s="976"/>
      <c r="BU114" s="976"/>
      <c r="BV114" s="976">
        <v>870860</v>
      </c>
      <c r="BW114" s="976"/>
      <c r="BX114" s="976"/>
      <c r="BY114" s="976"/>
      <c r="BZ114" s="976"/>
      <c r="CA114" s="976">
        <v>797299</v>
      </c>
      <c r="CB114" s="976"/>
      <c r="CC114" s="976"/>
      <c r="CD114" s="976"/>
      <c r="CE114" s="976"/>
      <c r="CF114" s="970">
        <v>20.7</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412</v>
      </c>
      <c r="DH114" s="1015"/>
      <c r="DI114" s="1015"/>
      <c r="DJ114" s="1015"/>
      <c r="DK114" s="1016"/>
      <c r="DL114" s="1017" t="s">
        <v>128</v>
      </c>
      <c r="DM114" s="1015"/>
      <c r="DN114" s="1015"/>
      <c r="DO114" s="1015"/>
      <c r="DP114" s="1016"/>
      <c r="DQ114" s="1017" t="s">
        <v>128</v>
      </c>
      <c r="DR114" s="1015"/>
      <c r="DS114" s="1015"/>
      <c r="DT114" s="1015"/>
      <c r="DU114" s="1016"/>
      <c r="DV114" s="1018" t="s">
        <v>412</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78472</v>
      </c>
      <c r="AB115" s="990"/>
      <c r="AC115" s="990"/>
      <c r="AD115" s="990"/>
      <c r="AE115" s="991"/>
      <c r="AF115" s="992">
        <v>76289</v>
      </c>
      <c r="AG115" s="990"/>
      <c r="AH115" s="990"/>
      <c r="AI115" s="990"/>
      <c r="AJ115" s="991"/>
      <c r="AK115" s="992">
        <v>74643</v>
      </c>
      <c r="AL115" s="990"/>
      <c r="AM115" s="990"/>
      <c r="AN115" s="990"/>
      <c r="AO115" s="991"/>
      <c r="AP115" s="993">
        <v>1.9</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v>18183</v>
      </c>
      <c r="BR115" s="976"/>
      <c r="BS115" s="976"/>
      <c r="BT115" s="976"/>
      <c r="BU115" s="976"/>
      <c r="BV115" s="976" t="s">
        <v>412</v>
      </c>
      <c r="BW115" s="976"/>
      <c r="BX115" s="976"/>
      <c r="BY115" s="976"/>
      <c r="BZ115" s="976"/>
      <c r="CA115" s="976" t="s">
        <v>412</v>
      </c>
      <c r="CB115" s="976"/>
      <c r="CC115" s="976"/>
      <c r="CD115" s="976"/>
      <c r="CE115" s="976"/>
      <c r="CF115" s="970" t="s">
        <v>128</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326027</v>
      </c>
      <c r="DH115" s="1015"/>
      <c r="DI115" s="1015"/>
      <c r="DJ115" s="1015"/>
      <c r="DK115" s="1016"/>
      <c r="DL115" s="1017">
        <v>287560</v>
      </c>
      <c r="DM115" s="1015"/>
      <c r="DN115" s="1015"/>
      <c r="DO115" s="1015"/>
      <c r="DP115" s="1016"/>
      <c r="DQ115" s="1017">
        <v>253634</v>
      </c>
      <c r="DR115" s="1015"/>
      <c r="DS115" s="1015"/>
      <c r="DT115" s="1015"/>
      <c r="DU115" s="1016"/>
      <c r="DV115" s="1018">
        <v>6.6</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v>57</v>
      </c>
      <c r="AB116" s="1015"/>
      <c r="AC116" s="1015"/>
      <c r="AD116" s="1015"/>
      <c r="AE116" s="1016"/>
      <c r="AF116" s="1017">
        <v>69</v>
      </c>
      <c r="AG116" s="1015"/>
      <c r="AH116" s="1015"/>
      <c r="AI116" s="1015"/>
      <c r="AJ116" s="1016"/>
      <c r="AK116" s="1017">
        <v>27</v>
      </c>
      <c r="AL116" s="1015"/>
      <c r="AM116" s="1015"/>
      <c r="AN116" s="1015"/>
      <c r="AO116" s="1016"/>
      <c r="AP116" s="1018">
        <v>0</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412</v>
      </c>
      <c r="BR116" s="976"/>
      <c r="BS116" s="976"/>
      <c r="BT116" s="976"/>
      <c r="BU116" s="976"/>
      <c r="BV116" s="976" t="s">
        <v>128</v>
      </c>
      <c r="BW116" s="976"/>
      <c r="BX116" s="976"/>
      <c r="BY116" s="976"/>
      <c r="BZ116" s="976"/>
      <c r="CA116" s="976" t="s">
        <v>412</v>
      </c>
      <c r="CB116" s="976"/>
      <c r="CC116" s="976"/>
      <c r="CD116" s="976"/>
      <c r="CE116" s="976"/>
      <c r="CF116" s="970" t="s">
        <v>128</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412</v>
      </c>
      <c r="DH116" s="1015"/>
      <c r="DI116" s="1015"/>
      <c r="DJ116" s="1015"/>
      <c r="DK116" s="1016"/>
      <c r="DL116" s="1017" t="s">
        <v>412</v>
      </c>
      <c r="DM116" s="1015"/>
      <c r="DN116" s="1015"/>
      <c r="DO116" s="1015"/>
      <c r="DP116" s="1016"/>
      <c r="DQ116" s="1017" t="s">
        <v>128</v>
      </c>
      <c r="DR116" s="1015"/>
      <c r="DS116" s="1015"/>
      <c r="DT116" s="1015"/>
      <c r="DU116" s="1016"/>
      <c r="DV116" s="1018" t="s">
        <v>412</v>
      </c>
      <c r="DW116" s="1019"/>
      <c r="DX116" s="1019"/>
      <c r="DY116" s="1019"/>
      <c r="DZ116" s="1020"/>
    </row>
    <row r="117" spans="1:130" s="247" customFormat="1" ht="26.25" customHeight="1" x14ac:dyDescent="0.15">
      <c r="A117" s="960" t="s">
        <v>186</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1161843</v>
      </c>
      <c r="AB117" s="1033"/>
      <c r="AC117" s="1033"/>
      <c r="AD117" s="1033"/>
      <c r="AE117" s="1034"/>
      <c r="AF117" s="1035">
        <v>1119493</v>
      </c>
      <c r="AG117" s="1033"/>
      <c r="AH117" s="1033"/>
      <c r="AI117" s="1033"/>
      <c r="AJ117" s="1034"/>
      <c r="AK117" s="1035">
        <v>1123635</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128</v>
      </c>
      <c r="BR117" s="976"/>
      <c r="BS117" s="976"/>
      <c r="BT117" s="976"/>
      <c r="BU117" s="976"/>
      <c r="BV117" s="976" t="s">
        <v>457</v>
      </c>
      <c r="BW117" s="976"/>
      <c r="BX117" s="976"/>
      <c r="BY117" s="976"/>
      <c r="BZ117" s="976"/>
      <c r="CA117" s="976" t="s">
        <v>128</v>
      </c>
      <c r="CB117" s="976"/>
      <c r="CC117" s="976"/>
      <c r="CD117" s="976"/>
      <c r="CE117" s="976"/>
      <c r="CF117" s="970" t="s">
        <v>128</v>
      </c>
      <c r="CG117" s="971"/>
      <c r="CH117" s="971"/>
      <c r="CI117" s="971"/>
      <c r="CJ117" s="971"/>
      <c r="CK117" s="1001"/>
      <c r="CL117" s="1002"/>
      <c r="CM117" s="972" t="s">
        <v>458</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128</v>
      </c>
      <c r="DH117" s="1015"/>
      <c r="DI117" s="1015"/>
      <c r="DJ117" s="1015"/>
      <c r="DK117" s="1016"/>
      <c r="DL117" s="1017" t="s">
        <v>128</v>
      </c>
      <c r="DM117" s="1015"/>
      <c r="DN117" s="1015"/>
      <c r="DO117" s="1015"/>
      <c r="DP117" s="1016"/>
      <c r="DQ117" s="1017" t="s">
        <v>128</v>
      </c>
      <c r="DR117" s="1015"/>
      <c r="DS117" s="1015"/>
      <c r="DT117" s="1015"/>
      <c r="DU117" s="1016"/>
      <c r="DV117" s="1018" t="s">
        <v>128</v>
      </c>
      <c r="DW117" s="1019"/>
      <c r="DX117" s="1019"/>
      <c r="DY117" s="1019"/>
      <c r="DZ117" s="1020"/>
    </row>
    <row r="118" spans="1:130" s="247" customFormat="1" ht="26.25" customHeight="1" x14ac:dyDescent="0.15">
      <c r="A118" s="960" t="s">
        <v>431</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429</v>
      </c>
      <c r="AB118" s="941"/>
      <c r="AC118" s="941"/>
      <c r="AD118" s="941"/>
      <c r="AE118" s="942"/>
      <c r="AF118" s="940" t="s">
        <v>307</v>
      </c>
      <c r="AG118" s="941"/>
      <c r="AH118" s="941"/>
      <c r="AI118" s="941"/>
      <c r="AJ118" s="942"/>
      <c r="AK118" s="940" t="s">
        <v>306</v>
      </c>
      <c r="AL118" s="941"/>
      <c r="AM118" s="941"/>
      <c r="AN118" s="941"/>
      <c r="AO118" s="942"/>
      <c r="AP118" s="1027" t="s">
        <v>430</v>
      </c>
      <c r="AQ118" s="1028"/>
      <c r="AR118" s="1028"/>
      <c r="AS118" s="1028"/>
      <c r="AT118" s="1029"/>
      <c r="AU118" s="956"/>
      <c r="AV118" s="957"/>
      <c r="AW118" s="957"/>
      <c r="AX118" s="957"/>
      <c r="AY118" s="957"/>
      <c r="AZ118" s="1030" t="s">
        <v>459</v>
      </c>
      <c r="BA118" s="1021"/>
      <c r="BB118" s="1021"/>
      <c r="BC118" s="1021"/>
      <c r="BD118" s="1021"/>
      <c r="BE118" s="1021"/>
      <c r="BF118" s="1021"/>
      <c r="BG118" s="1021"/>
      <c r="BH118" s="1021"/>
      <c r="BI118" s="1021"/>
      <c r="BJ118" s="1021"/>
      <c r="BK118" s="1021"/>
      <c r="BL118" s="1021"/>
      <c r="BM118" s="1021"/>
      <c r="BN118" s="1021"/>
      <c r="BO118" s="1021"/>
      <c r="BP118" s="1022"/>
      <c r="BQ118" s="1053" t="s">
        <v>128</v>
      </c>
      <c r="BR118" s="1054"/>
      <c r="BS118" s="1054"/>
      <c r="BT118" s="1054"/>
      <c r="BU118" s="1054"/>
      <c r="BV118" s="1054" t="s">
        <v>128</v>
      </c>
      <c r="BW118" s="1054"/>
      <c r="BX118" s="1054"/>
      <c r="BY118" s="1054"/>
      <c r="BZ118" s="1054"/>
      <c r="CA118" s="1054" t="s">
        <v>460</v>
      </c>
      <c r="CB118" s="1054"/>
      <c r="CC118" s="1054"/>
      <c r="CD118" s="1054"/>
      <c r="CE118" s="1054"/>
      <c r="CF118" s="970" t="s">
        <v>128</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128</v>
      </c>
      <c r="DH118" s="1015"/>
      <c r="DI118" s="1015"/>
      <c r="DJ118" s="1015"/>
      <c r="DK118" s="1016"/>
      <c r="DL118" s="1017" t="s">
        <v>128</v>
      </c>
      <c r="DM118" s="1015"/>
      <c r="DN118" s="1015"/>
      <c r="DO118" s="1015"/>
      <c r="DP118" s="1016"/>
      <c r="DQ118" s="1017" t="s">
        <v>128</v>
      </c>
      <c r="DR118" s="1015"/>
      <c r="DS118" s="1015"/>
      <c r="DT118" s="1015"/>
      <c r="DU118" s="1016"/>
      <c r="DV118" s="1018" t="s">
        <v>128</v>
      </c>
      <c r="DW118" s="1019"/>
      <c r="DX118" s="1019"/>
      <c r="DY118" s="1019"/>
      <c r="DZ118" s="1020"/>
    </row>
    <row r="119" spans="1:130" s="247" customFormat="1" ht="26.25" customHeight="1" x14ac:dyDescent="0.15">
      <c r="A119" s="1115" t="s">
        <v>434</v>
      </c>
      <c r="B119" s="1000"/>
      <c r="C119" s="979" t="s">
        <v>435</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128</v>
      </c>
      <c r="AB119" s="948"/>
      <c r="AC119" s="948"/>
      <c r="AD119" s="948"/>
      <c r="AE119" s="949"/>
      <c r="AF119" s="950" t="s">
        <v>128</v>
      </c>
      <c r="AG119" s="948"/>
      <c r="AH119" s="948"/>
      <c r="AI119" s="948"/>
      <c r="AJ119" s="949"/>
      <c r="AK119" s="950" t="s">
        <v>128</v>
      </c>
      <c r="AL119" s="948"/>
      <c r="AM119" s="948"/>
      <c r="AN119" s="948"/>
      <c r="AO119" s="949"/>
      <c r="AP119" s="951" t="s">
        <v>128</v>
      </c>
      <c r="AQ119" s="952"/>
      <c r="AR119" s="952"/>
      <c r="AS119" s="952"/>
      <c r="AT119" s="953"/>
      <c r="AU119" s="958"/>
      <c r="AV119" s="959"/>
      <c r="AW119" s="959"/>
      <c r="AX119" s="959"/>
      <c r="AY119" s="959"/>
      <c r="AZ119" s="278" t="s">
        <v>186</v>
      </c>
      <c r="BA119" s="278"/>
      <c r="BB119" s="278"/>
      <c r="BC119" s="278"/>
      <c r="BD119" s="278"/>
      <c r="BE119" s="278"/>
      <c r="BF119" s="278"/>
      <c r="BG119" s="278"/>
      <c r="BH119" s="278"/>
      <c r="BI119" s="278"/>
      <c r="BJ119" s="278"/>
      <c r="BK119" s="278"/>
      <c r="BL119" s="278"/>
      <c r="BM119" s="278"/>
      <c r="BN119" s="278"/>
      <c r="BO119" s="1031" t="s">
        <v>462</v>
      </c>
      <c r="BP119" s="1062"/>
      <c r="BQ119" s="1053">
        <v>14337745</v>
      </c>
      <c r="BR119" s="1054"/>
      <c r="BS119" s="1054"/>
      <c r="BT119" s="1054"/>
      <c r="BU119" s="1054"/>
      <c r="BV119" s="1054">
        <v>13985357</v>
      </c>
      <c r="BW119" s="1054"/>
      <c r="BX119" s="1054"/>
      <c r="BY119" s="1054"/>
      <c r="BZ119" s="1054"/>
      <c r="CA119" s="1054">
        <v>13431259</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128</v>
      </c>
      <c r="DH119" s="1040"/>
      <c r="DI119" s="1040"/>
      <c r="DJ119" s="1040"/>
      <c r="DK119" s="1041"/>
      <c r="DL119" s="1039" t="s">
        <v>464</v>
      </c>
      <c r="DM119" s="1040"/>
      <c r="DN119" s="1040"/>
      <c r="DO119" s="1040"/>
      <c r="DP119" s="1041"/>
      <c r="DQ119" s="1039">
        <v>731301</v>
      </c>
      <c r="DR119" s="1040"/>
      <c r="DS119" s="1040"/>
      <c r="DT119" s="1040"/>
      <c r="DU119" s="1041"/>
      <c r="DV119" s="1042">
        <v>19</v>
      </c>
      <c r="DW119" s="1043"/>
      <c r="DX119" s="1043"/>
      <c r="DY119" s="1043"/>
      <c r="DZ119" s="1044"/>
    </row>
    <row r="120" spans="1:130" s="247" customFormat="1" ht="26.25" customHeight="1" x14ac:dyDescent="0.15">
      <c r="A120" s="1116"/>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460</v>
      </c>
      <c r="AB120" s="1015"/>
      <c r="AC120" s="1015"/>
      <c r="AD120" s="1015"/>
      <c r="AE120" s="1016"/>
      <c r="AF120" s="1017" t="s">
        <v>128</v>
      </c>
      <c r="AG120" s="1015"/>
      <c r="AH120" s="1015"/>
      <c r="AI120" s="1015"/>
      <c r="AJ120" s="1016"/>
      <c r="AK120" s="1017" t="s">
        <v>128</v>
      </c>
      <c r="AL120" s="1015"/>
      <c r="AM120" s="1015"/>
      <c r="AN120" s="1015"/>
      <c r="AO120" s="1016"/>
      <c r="AP120" s="1018" t="s">
        <v>128</v>
      </c>
      <c r="AQ120" s="1019"/>
      <c r="AR120" s="1019"/>
      <c r="AS120" s="1019"/>
      <c r="AT120" s="1020"/>
      <c r="AU120" s="1045" t="s">
        <v>465</v>
      </c>
      <c r="AV120" s="1046"/>
      <c r="AW120" s="1046"/>
      <c r="AX120" s="1046"/>
      <c r="AY120" s="1047"/>
      <c r="AZ120" s="996" t="s">
        <v>466</v>
      </c>
      <c r="BA120" s="945"/>
      <c r="BB120" s="945"/>
      <c r="BC120" s="945"/>
      <c r="BD120" s="945"/>
      <c r="BE120" s="945"/>
      <c r="BF120" s="945"/>
      <c r="BG120" s="945"/>
      <c r="BH120" s="945"/>
      <c r="BI120" s="945"/>
      <c r="BJ120" s="945"/>
      <c r="BK120" s="945"/>
      <c r="BL120" s="945"/>
      <c r="BM120" s="945"/>
      <c r="BN120" s="945"/>
      <c r="BO120" s="945"/>
      <c r="BP120" s="946"/>
      <c r="BQ120" s="982">
        <v>1758930</v>
      </c>
      <c r="BR120" s="983"/>
      <c r="BS120" s="983"/>
      <c r="BT120" s="983"/>
      <c r="BU120" s="983"/>
      <c r="BV120" s="983">
        <v>1514166</v>
      </c>
      <c r="BW120" s="983"/>
      <c r="BX120" s="983"/>
      <c r="BY120" s="983"/>
      <c r="BZ120" s="983"/>
      <c r="CA120" s="983">
        <v>1733750</v>
      </c>
      <c r="CB120" s="983"/>
      <c r="CC120" s="983"/>
      <c r="CD120" s="983"/>
      <c r="CE120" s="983"/>
      <c r="CF120" s="997">
        <v>45.1</v>
      </c>
      <c r="CG120" s="998"/>
      <c r="CH120" s="998"/>
      <c r="CI120" s="998"/>
      <c r="CJ120" s="998"/>
      <c r="CK120" s="1063" t="s">
        <v>467</v>
      </c>
      <c r="CL120" s="1064"/>
      <c r="CM120" s="1064"/>
      <c r="CN120" s="1064"/>
      <c r="CO120" s="1065"/>
      <c r="CP120" s="1071" t="s">
        <v>406</v>
      </c>
      <c r="CQ120" s="1072"/>
      <c r="CR120" s="1072"/>
      <c r="CS120" s="1072"/>
      <c r="CT120" s="1072"/>
      <c r="CU120" s="1072"/>
      <c r="CV120" s="1072"/>
      <c r="CW120" s="1072"/>
      <c r="CX120" s="1072"/>
      <c r="CY120" s="1072"/>
      <c r="CZ120" s="1072"/>
      <c r="DA120" s="1072"/>
      <c r="DB120" s="1072"/>
      <c r="DC120" s="1072"/>
      <c r="DD120" s="1072"/>
      <c r="DE120" s="1072"/>
      <c r="DF120" s="1073"/>
      <c r="DG120" s="982">
        <v>2270851</v>
      </c>
      <c r="DH120" s="983"/>
      <c r="DI120" s="983"/>
      <c r="DJ120" s="983"/>
      <c r="DK120" s="983"/>
      <c r="DL120" s="983">
        <v>2192477</v>
      </c>
      <c r="DM120" s="983"/>
      <c r="DN120" s="983"/>
      <c r="DO120" s="983"/>
      <c r="DP120" s="983"/>
      <c r="DQ120" s="983">
        <v>2202753</v>
      </c>
      <c r="DR120" s="983"/>
      <c r="DS120" s="983"/>
      <c r="DT120" s="983"/>
      <c r="DU120" s="983"/>
      <c r="DV120" s="984">
        <v>57.3</v>
      </c>
      <c r="DW120" s="984"/>
      <c r="DX120" s="984"/>
      <c r="DY120" s="984"/>
      <c r="DZ120" s="985"/>
    </row>
    <row r="121" spans="1:130" s="247" customFormat="1" ht="26.25" customHeight="1" x14ac:dyDescent="0.15">
      <c r="A121" s="1116"/>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v>4540</v>
      </c>
      <c r="AB121" s="1015"/>
      <c r="AC121" s="1015"/>
      <c r="AD121" s="1015"/>
      <c r="AE121" s="1016"/>
      <c r="AF121" s="1017">
        <v>4335</v>
      </c>
      <c r="AG121" s="1015"/>
      <c r="AH121" s="1015"/>
      <c r="AI121" s="1015"/>
      <c r="AJ121" s="1016"/>
      <c r="AK121" s="1017" t="s">
        <v>128</v>
      </c>
      <c r="AL121" s="1015"/>
      <c r="AM121" s="1015"/>
      <c r="AN121" s="1015"/>
      <c r="AO121" s="1016"/>
      <c r="AP121" s="1018" t="s">
        <v>128</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v>314078</v>
      </c>
      <c r="BR121" s="976"/>
      <c r="BS121" s="976"/>
      <c r="BT121" s="976"/>
      <c r="BU121" s="976"/>
      <c r="BV121" s="976">
        <v>294428</v>
      </c>
      <c r="BW121" s="976"/>
      <c r="BX121" s="976"/>
      <c r="BY121" s="976"/>
      <c r="BZ121" s="976"/>
      <c r="CA121" s="976">
        <v>226506</v>
      </c>
      <c r="CB121" s="976"/>
      <c r="CC121" s="976"/>
      <c r="CD121" s="976"/>
      <c r="CE121" s="976"/>
      <c r="CF121" s="970">
        <v>5.9</v>
      </c>
      <c r="CG121" s="971"/>
      <c r="CH121" s="971"/>
      <c r="CI121" s="971"/>
      <c r="CJ121" s="971"/>
      <c r="CK121" s="1066"/>
      <c r="CL121" s="1067"/>
      <c r="CM121" s="1067"/>
      <c r="CN121" s="1067"/>
      <c r="CO121" s="1068"/>
      <c r="CP121" s="1076" t="s">
        <v>470</v>
      </c>
      <c r="CQ121" s="1077"/>
      <c r="CR121" s="1077"/>
      <c r="CS121" s="1077"/>
      <c r="CT121" s="1077"/>
      <c r="CU121" s="1077"/>
      <c r="CV121" s="1077"/>
      <c r="CW121" s="1077"/>
      <c r="CX121" s="1077"/>
      <c r="CY121" s="1077"/>
      <c r="CZ121" s="1077"/>
      <c r="DA121" s="1077"/>
      <c r="DB121" s="1077"/>
      <c r="DC121" s="1077"/>
      <c r="DD121" s="1077"/>
      <c r="DE121" s="1077"/>
      <c r="DF121" s="1078"/>
      <c r="DG121" s="975">
        <v>1389807</v>
      </c>
      <c r="DH121" s="976"/>
      <c r="DI121" s="976"/>
      <c r="DJ121" s="976"/>
      <c r="DK121" s="976"/>
      <c r="DL121" s="976">
        <v>1361502</v>
      </c>
      <c r="DM121" s="976"/>
      <c r="DN121" s="976"/>
      <c r="DO121" s="976"/>
      <c r="DP121" s="976"/>
      <c r="DQ121" s="976">
        <v>1362915</v>
      </c>
      <c r="DR121" s="976"/>
      <c r="DS121" s="976"/>
      <c r="DT121" s="976"/>
      <c r="DU121" s="976"/>
      <c r="DV121" s="977">
        <v>35.4</v>
      </c>
      <c r="DW121" s="977"/>
      <c r="DX121" s="977"/>
      <c r="DY121" s="977"/>
      <c r="DZ121" s="978"/>
    </row>
    <row r="122" spans="1:130" s="247" customFormat="1" ht="26.25" customHeight="1" x14ac:dyDescent="0.15">
      <c r="A122" s="1116"/>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128</v>
      </c>
      <c r="AG122" s="1015"/>
      <c r="AH122" s="1015"/>
      <c r="AI122" s="1015"/>
      <c r="AJ122" s="1016"/>
      <c r="AK122" s="1017" t="s">
        <v>457</v>
      </c>
      <c r="AL122" s="1015"/>
      <c r="AM122" s="1015"/>
      <c r="AN122" s="1015"/>
      <c r="AO122" s="1016"/>
      <c r="AP122" s="1018" t="s">
        <v>457</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8340940</v>
      </c>
      <c r="BR122" s="1054"/>
      <c r="BS122" s="1054"/>
      <c r="BT122" s="1054"/>
      <c r="BU122" s="1054"/>
      <c r="BV122" s="1054">
        <v>8027869</v>
      </c>
      <c r="BW122" s="1054"/>
      <c r="BX122" s="1054"/>
      <c r="BY122" s="1054"/>
      <c r="BZ122" s="1054"/>
      <c r="CA122" s="1054">
        <v>7481362</v>
      </c>
      <c r="CB122" s="1054"/>
      <c r="CC122" s="1054"/>
      <c r="CD122" s="1054"/>
      <c r="CE122" s="1054"/>
      <c r="CF122" s="1074">
        <v>194.6</v>
      </c>
      <c r="CG122" s="1075"/>
      <c r="CH122" s="1075"/>
      <c r="CI122" s="1075"/>
      <c r="CJ122" s="1075"/>
      <c r="CK122" s="1066"/>
      <c r="CL122" s="1067"/>
      <c r="CM122" s="1067"/>
      <c r="CN122" s="1067"/>
      <c r="CO122" s="1068"/>
      <c r="CP122" s="1076" t="s">
        <v>404</v>
      </c>
      <c r="CQ122" s="1077"/>
      <c r="CR122" s="1077"/>
      <c r="CS122" s="1077"/>
      <c r="CT122" s="1077"/>
      <c r="CU122" s="1077"/>
      <c r="CV122" s="1077"/>
      <c r="CW122" s="1077"/>
      <c r="CX122" s="1077"/>
      <c r="CY122" s="1077"/>
      <c r="CZ122" s="1077"/>
      <c r="DA122" s="1077"/>
      <c r="DB122" s="1077"/>
      <c r="DC122" s="1077"/>
      <c r="DD122" s="1077"/>
      <c r="DE122" s="1077"/>
      <c r="DF122" s="1078"/>
      <c r="DG122" s="975">
        <v>301670</v>
      </c>
      <c r="DH122" s="976"/>
      <c r="DI122" s="976"/>
      <c r="DJ122" s="976"/>
      <c r="DK122" s="976"/>
      <c r="DL122" s="976">
        <v>243203</v>
      </c>
      <c r="DM122" s="976"/>
      <c r="DN122" s="976"/>
      <c r="DO122" s="976"/>
      <c r="DP122" s="976"/>
      <c r="DQ122" s="976">
        <v>143064</v>
      </c>
      <c r="DR122" s="976"/>
      <c r="DS122" s="976"/>
      <c r="DT122" s="976"/>
      <c r="DU122" s="976"/>
      <c r="DV122" s="977">
        <v>3.7</v>
      </c>
      <c r="DW122" s="977"/>
      <c r="DX122" s="977"/>
      <c r="DY122" s="977"/>
      <c r="DZ122" s="978"/>
    </row>
    <row r="123" spans="1:130" s="247" customFormat="1" ht="26.25" customHeight="1" x14ac:dyDescent="0.15">
      <c r="A123" s="1116"/>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128</v>
      </c>
      <c r="AB123" s="1015"/>
      <c r="AC123" s="1015"/>
      <c r="AD123" s="1015"/>
      <c r="AE123" s="1016"/>
      <c r="AF123" s="1017" t="s">
        <v>128</v>
      </c>
      <c r="AG123" s="1015"/>
      <c r="AH123" s="1015"/>
      <c r="AI123" s="1015"/>
      <c r="AJ123" s="1016"/>
      <c r="AK123" s="1017" t="s">
        <v>128</v>
      </c>
      <c r="AL123" s="1015"/>
      <c r="AM123" s="1015"/>
      <c r="AN123" s="1015"/>
      <c r="AO123" s="1016"/>
      <c r="AP123" s="1018" t="s">
        <v>128</v>
      </c>
      <c r="AQ123" s="1019"/>
      <c r="AR123" s="1019"/>
      <c r="AS123" s="1019"/>
      <c r="AT123" s="1020"/>
      <c r="AU123" s="1051"/>
      <c r="AV123" s="1052"/>
      <c r="AW123" s="1052"/>
      <c r="AX123" s="1052"/>
      <c r="AY123" s="1052"/>
      <c r="AZ123" s="278" t="s">
        <v>186</v>
      </c>
      <c r="BA123" s="278"/>
      <c r="BB123" s="278"/>
      <c r="BC123" s="278"/>
      <c r="BD123" s="278"/>
      <c r="BE123" s="278"/>
      <c r="BF123" s="278"/>
      <c r="BG123" s="278"/>
      <c r="BH123" s="278"/>
      <c r="BI123" s="278"/>
      <c r="BJ123" s="278"/>
      <c r="BK123" s="278"/>
      <c r="BL123" s="278"/>
      <c r="BM123" s="278"/>
      <c r="BN123" s="278"/>
      <c r="BO123" s="1031" t="s">
        <v>472</v>
      </c>
      <c r="BP123" s="1062"/>
      <c r="BQ123" s="1122">
        <v>10413948</v>
      </c>
      <c r="BR123" s="1088"/>
      <c r="BS123" s="1088"/>
      <c r="BT123" s="1088"/>
      <c r="BU123" s="1088"/>
      <c r="BV123" s="1088">
        <v>9836463</v>
      </c>
      <c r="BW123" s="1088"/>
      <c r="BX123" s="1088"/>
      <c r="BY123" s="1088"/>
      <c r="BZ123" s="1088"/>
      <c r="CA123" s="1088">
        <v>9441618</v>
      </c>
      <c r="CB123" s="1088"/>
      <c r="CC123" s="1088"/>
      <c r="CD123" s="1088"/>
      <c r="CE123" s="1088"/>
      <c r="CF123" s="1055"/>
      <c r="CG123" s="1056"/>
      <c r="CH123" s="1056"/>
      <c r="CI123" s="1056"/>
      <c r="CJ123" s="1057"/>
      <c r="CK123" s="1066"/>
      <c r="CL123" s="1067"/>
      <c r="CM123" s="1067"/>
      <c r="CN123" s="1067"/>
      <c r="CO123" s="1068"/>
      <c r="CP123" s="1076" t="s">
        <v>402</v>
      </c>
      <c r="CQ123" s="1077"/>
      <c r="CR123" s="1077"/>
      <c r="CS123" s="1077"/>
      <c r="CT123" s="1077"/>
      <c r="CU123" s="1077"/>
      <c r="CV123" s="1077"/>
      <c r="CW123" s="1077"/>
      <c r="CX123" s="1077"/>
      <c r="CY123" s="1077"/>
      <c r="CZ123" s="1077"/>
      <c r="DA123" s="1077"/>
      <c r="DB123" s="1077"/>
      <c r="DC123" s="1077"/>
      <c r="DD123" s="1077"/>
      <c r="DE123" s="1077"/>
      <c r="DF123" s="1078"/>
      <c r="DG123" s="1014" t="s">
        <v>128</v>
      </c>
      <c r="DH123" s="1015"/>
      <c r="DI123" s="1015"/>
      <c r="DJ123" s="1015"/>
      <c r="DK123" s="1016"/>
      <c r="DL123" s="1017" t="s">
        <v>128</v>
      </c>
      <c r="DM123" s="1015"/>
      <c r="DN123" s="1015"/>
      <c r="DO123" s="1015"/>
      <c r="DP123" s="1016"/>
      <c r="DQ123" s="1017" t="s">
        <v>460</v>
      </c>
      <c r="DR123" s="1015"/>
      <c r="DS123" s="1015"/>
      <c r="DT123" s="1015"/>
      <c r="DU123" s="1016"/>
      <c r="DV123" s="1018" t="s">
        <v>464</v>
      </c>
      <c r="DW123" s="1019"/>
      <c r="DX123" s="1019"/>
      <c r="DY123" s="1019"/>
      <c r="DZ123" s="1020"/>
    </row>
    <row r="124" spans="1:130" s="247" customFormat="1" ht="26.25" customHeight="1" thickBot="1" x14ac:dyDescent="0.2">
      <c r="A124" s="1116"/>
      <c r="B124" s="1002"/>
      <c r="C124" s="972" t="s">
        <v>458</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460</v>
      </c>
      <c r="AB124" s="1015"/>
      <c r="AC124" s="1015"/>
      <c r="AD124" s="1015"/>
      <c r="AE124" s="1016"/>
      <c r="AF124" s="1017" t="s">
        <v>464</v>
      </c>
      <c r="AG124" s="1015"/>
      <c r="AH124" s="1015"/>
      <c r="AI124" s="1015"/>
      <c r="AJ124" s="1016"/>
      <c r="AK124" s="1017" t="s">
        <v>128</v>
      </c>
      <c r="AL124" s="1015"/>
      <c r="AM124" s="1015"/>
      <c r="AN124" s="1015"/>
      <c r="AO124" s="1016"/>
      <c r="AP124" s="1018" t="s">
        <v>128</v>
      </c>
      <c r="AQ124" s="1019"/>
      <c r="AR124" s="1019"/>
      <c r="AS124" s="1019"/>
      <c r="AT124" s="1020"/>
      <c r="AU124" s="1118" t="s">
        <v>473</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v>100.7</v>
      </c>
      <c r="BR124" s="1084"/>
      <c r="BS124" s="1084"/>
      <c r="BT124" s="1084"/>
      <c r="BU124" s="1084"/>
      <c r="BV124" s="1084">
        <v>109.2</v>
      </c>
      <c r="BW124" s="1084"/>
      <c r="BX124" s="1084"/>
      <c r="BY124" s="1084"/>
      <c r="BZ124" s="1084"/>
      <c r="CA124" s="1084">
        <v>103.7</v>
      </c>
      <c r="CB124" s="1084"/>
      <c r="CC124" s="1084"/>
      <c r="CD124" s="1084"/>
      <c r="CE124" s="1084"/>
      <c r="CF124" s="1085"/>
      <c r="CG124" s="1086"/>
      <c r="CH124" s="1086"/>
      <c r="CI124" s="1086"/>
      <c r="CJ124" s="1087"/>
      <c r="CK124" s="1069"/>
      <c r="CL124" s="1069"/>
      <c r="CM124" s="1069"/>
      <c r="CN124" s="1069"/>
      <c r="CO124" s="1070"/>
      <c r="CP124" s="1076" t="s">
        <v>474</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6"/>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475</v>
      </c>
      <c r="CL125" s="1064"/>
      <c r="CM125" s="1064"/>
      <c r="CN125" s="1064"/>
      <c r="CO125" s="1065"/>
      <c r="CP125" s="996" t="s">
        <v>476</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6"/>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v>73932</v>
      </c>
      <c r="AB126" s="1015"/>
      <c r="AC126" s="1015"/>
      <c r="AD126" s="1015"/>
      <c r="AE126" s="1016"/>
      <c r="AF126" s="1017">
        <v>71954</v>
      </c>
      <c r="AG126" s="1015"/>
      <c r="AH126" s="1015"/>
      <c r="AI126" s="1015"/>
      <c r="AJ126" s="1016"/>
      <c r="AK126" s="1017">
        <v>74643</v>
      </c>
      <c r="AL126" s="1015"/>
      <c r="AM126" s="1015"/>
      <c r="AN126" s="1015"/>
      <c r="AO126" s="1016"/>
      <c r="AP126" s="1018">
        <v>1.9</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477</v>
      </c>
      <c r="CQ126" s="1006"/>
      <c r="CR126" s="1006"/>
      <c r="CS126" s="1006"/>
      <c r="CT126" s="1006"/>
      <c r="CU126" s="1006"/>
      <c r="CV126" s="1006"/>
      <c r="CW126" s="1006"/>
      <c r="CX126" s="1006"/>
      <c r="CY126" s="1006"/>
      <c r="CZ126" s="1006"/>
      <c r="DA126" s="1006"/>
      <c r="DB126" s="1006"/>
      <c r="DC126" s="1006"/>
      <c r="DD126" s="1006"/>
      <c r="DE126" s="1006"/>
      <c r="DF126" s="1007"/>
      <c r="DG126" s="975">
        <v>18183</v>
      </c>
      <c r="DH126" s="976"/>
      <c r="DI126" s="976"/>
      <c r="DJ126" s="976"/>
      <c r="DK126" s="976"/>
      <c r="DL126" s="976" t="s">
        <v>128</v>
      </c>
      <c r="DM126" s="976"/>
      <c r="DN126" s="976"/>
      <c r="DO126" s="976"/>
      <c r="DP126" s="976"/>
      <c r="DQ126" s="976" t="s">
        <v>464</v>
      </c>
      <c r="DR126" s="976"/>
      <c r="DS126" s="976"/>
      <c r="DT126" s="976"/>
      <c r="DU126" s="976"/>
      <c r="DV126" s="977" t="s">
        <v>128</v>
      </c>
      <c r="DW126" s="977"/>
      <c r="DX126" s="977"/>
      <c r="DY126" s="977"/>
      <c r="DZ126" s="978"/>
    </row>
    <row r="127" spans="1:130" s="247" customFormat="1" ht="26.25" customHeight="1" x14ac:dyDescent="0.15">
      <c r="A127" s="1117"/>
      <c r="B127" s="1004"/>
      <c r="C127" s="1058" t="s">
        <v>478</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464</v>
      </c>
      <c r="AB127" s="1015"/>
      <c r="AC127" s="1015"/>
      <c r="AD127" s="1015"/>
      <c r="AE127" s="1016"/>
      <c r="AF127" s="1017" t="s">
        <v>464</v>
      </c>
      <c r="AG127" s="1015"/>
      <c r="AH127" s="1015"/>
      <c r="AI127" s="1015"/>
      <c r="AJ127" s="1016"/>
      <c r="AK127" s="1017" t="s">
        <v>128</v>
      </c>
      <c r="AL127" s="1015"/>
      <c r="AM127" s="1015"/>
      <c r="AN127" s="1015"/>
      <c r="AO127" s="1016"/>
      <c r="AP127" s="1018" t="s">
        <v>128</v>
      </c>
      <c r="AQ127" s="1019"/>
      <c r="AR127" s="1019"/>
      <c r="AS127" s="1019"/>
      <c r="AT127" s="1020"/>
      <c r="AU127" s="283"/>
      <c r="AV127" s="283"/>
      <c r="AW127" s="283"/>
      <c r="AX127" s="1089" t="s">
        <v>479</v>
      </c>
      <c r="AY127" s="1090"/>
      <c r="AZ127" s="1090"/>
      <c r="BA127" s="1090"/>
      <c r="BB127" s="1090"/>
      <c r="BC127" s="1090"/>
      <c r="BD127" s="1090"/>
      <c r="BE127" s="1091"/>
      <c r="BF127" s="1092" t="s">
        <v>480</v>
      </c>
      <c r="BG127" s="1090"/>
      <c r="BH127" s="1090"/>
      <c r="BI127" s="1090"/>
      <c r="BJ127" s="1090"/>
      <c r="BK127" s="1090"/>
      <c r="BL127" s="1091"/>
      <c r="BM127" s="1092" t="s">
        <v>481</v>
      </c>
      <c r="BN127" s="1090"/>
      <c r="BO127" s="1090"/>
      <c r="BP127" s="1090"/>
      <c r="BQ127" s="1090"/>
      <c r="BR127" s="1090"/>
      <c r="BS127" s="1091"/>
      <c r="BT127" s="1092" t="s">
        <v>482</v>
      </c>
      <c r="BU127" s="1090"/>
      <c r="BV127" s="1090"/>
      <c r="BW127" s="1090"/>
      <c r="BX127" s="1090"/>
      <c r="BY127" s="1090"/>
      <c r="BZ127" s="1114"/>
      <c r="CA127" s="283"/>
      <c r="CB127" s="283"/>
      <c r="CC127" s="283"/>
      <c r="CD127" s="284"/>
      <c r="CE127" s="284"/>
      <c r="CF127" s="284"/>
      <c r="CG127" s="281"/>
      <c r="CH127" s="281"/>
      <c r="CI127" s="281"/>
      <c r="CJ127" s="282"/>
      <c r="CK127" s="1080"/>
      <c r="CL127" s="1067"/>
      <c r="CM127" s="1067"/>
      <c r="CN127" s="1067"/>
      <c r="CO127" s="1068"/>
      <c r="CP127" s="1005" t="s">
        <v>483</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100" t="s">
        <v>484</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485</v>
      </c>
      <c r="X128" s="1102"/>
      <c r="Y128" s="1102"/>
      <c r="Z128" s="1103"/>
      <c r="AA128" s="1104">
        <v>23057</v>
      </c>
      <c r="AB128" s="1105"/>
      <c r="AC128" s="1105"/>
      <c r="AD128" s="1105"/>
      <c r="AE128" s="1106"/>
      <c r="AF128" s="1107">
        <v>27440</v>
      </c>
      <c r="AG128" s="1105"/>
      <c r="AH128" s="1105"/>
      <c r="AI128" s="1105"/>
      <c r="AJ128" s="1106"/>
      <c r="AK128" s="1107">
        <v>30177</v>
      </c>
      <c r="AL128" s="1105"/>
      <c r="AM128" s="1105"/>
      <c r="AN128" s="1105"/>
      <c r="AO128" s="1106"/>
      <c r="AP128" s="1108"/>
      <c r="AQ128" s="1109"/>
      <c r="AR128" s="1109"/>
      <c r="AS128" s="1109"/>
      <c r="AT128" s="1110"/>
      <c r="AU128" s="283"/>
      <c r="AV128" s="283"/>
      <c r="AW128" s="283"/>
      <c r="AX128" s="944" t="s">
        <v>486</v>
      </c>
      <c r="AY128" s="945"/>
      <c r="AZ128" s="945"/>
      <c r="BA128" s="945"/>
      <c r="BB128" s="945"/>
      <c r="BC128" s="945"/>
      <c r="BD128" s="945"/>
      <c r="BE128" s="946"/>
      <c r="BF128" s="1111" t="s">
        <v>464</v>
      </c>
      <c r="BG128" s="1112"/>
      <c r="BH128" s="1112"/>
      <c r="BI128" s="1112"/>
      <c r="BJ128" s="1112"/>
      <c r="BK128" s="1112"/>
      <c r="BL128" s="1113"/>
      <c r="BM128" s="1111">
        <v>15</v>
      </c>
      <c r="BN128" s="1112"/>
      <c r="BO128" s="1112"/>
      <c r="BP128" s="1112"/>
      <c r="BQ128" s="1112"/>
      <c r="BR128" s="1112"/>
      <c r="BS128" s="1113"/>
      <c r="BT128" s="1111">
        <v>20</v>
      </c>
      <c r="BU128" s="1112"/>
      <c r="BV128" s="1112"/>
      <c r="BW128" s="1112"/>
      <c r="BX128" s="1112"/>
      <c r="BY128" s="1112"/>
      <c r="BZ128" s="1135"/>
      <c r="CA128" s="284"/>
      <c r="CB128" s="284"/>
      <c r="CC128" s="284"/>
      <c r="CD128" s="284"/>
      <c r="CE128" s="284"/>
      <c r="CF128" s="284"/>
      <c r="CG128" s="281"/>
      <c r="CH128" s="281"/>
      <c r="CI128" s="281"/>
      <c r="CJ128" s="282"/>
      <c r="CK128" s="1081"/>
      <c r="CL128" s="1082"/>
      <c r="CM128" s="1082"/>
      <c r="CN128" s="1082"/>
      <c r="CO128" s="1083"/>
      <c r="CP128" s="1093" t="s">
        <v>487</v>
      </c>
      <c r="CQ128" s="1094"/>
      <c r="CR128" s="1094"/>
      <c r="CS128" s="1094"/>
      <c r="CT128" s="1094"/>
      <c r="CU128" s="1094"/>
      <c r="CV128" s="1094"/>
      <c r="CW128" s="1094"/>
      <c r="CX128" s="1094"/>
      <c r="CY128" s="1094"/>
      <c r="CZ128" s="1094"/>
      <c r="DA128" s="1094"/>
      <c r="DB128" s="1094"/>
      <c r="DC128" s="1094"/>
      <c r="DD128" s="1094"/>
      <c r="DE128" s="1094"/>
      <c r="DF128" s="1095"/>
      <c r="DG128" s="1096" t="s">
        <v>128</v>
      </c>
      <c r="DH128" s="1097"/>
      <c r="DI128" s="1097"/>
      <c r="DJ128" s="1097"/>
      <c r="DK128" s="1097"/>
      <c r="DL128" s="1097" t="s">
        <v>457</v>
      </c>
      <c r="DM128" s="1097"/>
      <c r="DN128" s="1097"/>
      <c r="DO128" s="1097"/>
      <c r="DP128" s="1097"/>
      <c r="DQ128" s="1097" t="s">
        <v>128</v>
      </c>
      <c r="DR128" s="1097"/>
      <c r="DS128" s="1097"/>
      <c r="DT128" s="1097"/>
      <c r="DU128" s="1097"/>
      <c r="DV128" s="1098" t="s">
        <v>128</v>
      </c>
      <c r="DW128" s="1098"/>
      <c r="DX128" s="1098"/>
      <c r="DY128" s="1098"/>
      <c r="DZ128" s="1099"/>
    </row>
    <row r="129" spans="1:131" s="247" customFormat="1" ht="26.25" customHeight="1" x14ac:dyDescent="0.15">
      <c r="A129" s="986" t="s">
        <v>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488</v>
      </c>
      <c r="X129" s="1130"/>
      <c r="Y129" s="1130"/>
      <c r="Z129" s="1131"/>
      <c r="AA129" s="1014">
        <v>4541078</v>
      </c>
      <c r="AB129" s="1015"/>
      <c r="AC129" s="1015"/>
      <c r="AD129" s="1015"/>
      <c r="AE129" s="1016"/>
      <c r="AF129" s="1017">
        <v>4439505</v>
      </c>
      <c r="AG129" s="1015"/>
      <c r="AH129" s="1015"/>
      <c r="AI129" s="1015"/>
      <c r="AJ129" s="1016"/>
      <c r="AK129" s="1017">
        <v>4495763</v>
      </c>
      <c r="AL129" s="1015"/>
      <c r="AM129" s="1015"/>
      <c r="AN129" s="1015"/>
      <c r="AO129" s="1016"/>
      <c r="AP129" s="1132"/>
      <c r="AQ129" s="1133"/>
      <c r="AR129" s="1133"/>
      <c r="AS129" s="1133"/>
      <c r="AT129" s="1134"/>
      <c r="AU129" s="285"/>
      <c r="AV129" s="285"/>
      <c r="AW129" s="285"/>
      <c r="AX129" s="1123" t="s">
        <v>489</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490</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491</v>
      </c>
      <c r="X130" s="1130"/>
      <c r="Y130" s="1130"/>
      <c r="Z130" s="1131"/>
      <c r="AA130" s="1014">
        <v>646629</v>
      </c>
      <c r="AB130" s="1015"/>
      <c r="AC130" s="1015"/>
      <c r="AD130" s="1015"/>
      <c r="AE130" s="1016"/>
      <c r="AF130" s="1017">
        <v>640490</v>
      </c>
      <c r="AG130" s="1015"/>
      <c r="AH130" s="1015"/>
      <c r="AI130" s="1015"/>
      <c r="AJ130" s="1016"/>
      <c r="AK130" s="1017">
        <v>650705</v>
      </c>
      <c r="AL130" s="1015"/>
      <c r="AM130" s="1015"/>
      <c r="AN130" s="1015"/>
      <c r="AO130" s="1016"/>
      <c r="AP130" s="1132"/>
      <c r="AQ130" s="1133"/>
      <c r="AR130" s="1133"/>
      <c r="AS130" s="1133"/>
      <c r="AT130" s="1134"/>
      <c r="AU130" s="285"/>
      <c r="AV130" s="285"/>
      <c r="AW130" s="285"/>
      <c r="AX130" s="1123" t="s">
        <v>492</v>
      </c>
      <c r="AY130" s="1006"/>
      <c r="AZ130" s="1006"/>
      <c r="BA130" s="1006"/>
      <c r="BB130" s="1006"/>
      <c r="BC130" s="1006"/>
      <c r="BD130" s="1006"/>
      <c r="BE130" s="1007"/>
      <c r="BF130" s="1160">
        <v>12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493</v>
      </c>
      <c r="X131" s="1168"/>
      <c r="Y131" s="1168"/>
      <c r="Z131" s="1169"/>
      <c r="AA131" s="1061">
        <v>3894449</v>
      </c>
      <c r="AB131" s="1040"/>
      <c r="AC131" s="1040"/>
      <c r="AD131" s="1040"/>
      <c r="AE131" s="1041"/>
      <c r="AF131" s="1039">
        <v>3799015</v>
      </c>
      <c r="AG131" s="1040"/>
      <c r="AH131" s="1040"/>
      <c r="AI131" s="1040"/>
      <c r="AJ131" s="1041"/>
      <c r="AK131" s="1039">
        <v>3845058</v>
      </c>
      <c r="AL131" s="1040"/>
      <c r="AM131" s="1040"/>
      <c r="AN131" s="1040"/>
      <c r="AO131" s="1041"/>
      <c r="AP131" s="1170"/>
      <c r="AQ131" s="1171"/>
      <c r="AR131" s="1171"/>
      <c r="AS131" s="1171"/>
      <c r="AT131" s="1172"/>
      <c r="AU131" s="285"/>
      <c r="AV131" s="285"/>
      <c r="AW131" s="285"/>
      <c r="AX131" s="1142" t="s">
        <v>494</v>
      </c>
      <c r="AY131" s="1094"/>
      <c r="AZ131" s="1094"/>
      <c r="BA131" s="1094"/>
      <c r="BB131" s="1094"/>
      <c r="BC131" s="1094"/>
      <c r="BD131" s="1094"/>
      <c r="BE131" s="1095"/>
      <c r="BF131" s="1143">
        <v>103.7</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495</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496</v>
      </c>
      <c r="W132" s="1153"/>
      <c r="X132" s="1153"/>
      <c r="Y132" s="1153"/>
      <c r="Z132" s="1154"/>
      <c r="AA132" s="1155">
        <v>12.63739749</v>
      </c>
      <c r="AB132" s="1156"/>
      <c r="AC132" s="1156"/>
      <c r="AD132" s="1156"/>
      <c r="AE132" s="1157"/>
      <c r="AF132" s="1158">
        <v>11.8863179</v>
      </c>
      <c r="AG132" s="1156"/>
      <c r="AH132" s="1156"/>
      <c r="AI132" s="1156"/>
      <c r="AJ132" s="1157"/>
      <c r="AK132" s="1158">
        <v>11.51485881</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497</v>
      </c>
      <c r="W133" s="1136"/>
      <c r="X133" s="1136"/>
      <c r="Y133" s="1136"/>
      <c r="Z133" s="1137"/>
      <c r="AA133" s="1138">
        <v>12.5</v>
      </c>
      <c r="AB133" s="1139"/>
      <c r="AC133" s="1139"/>
      <c r="AD133" s="1139"/>
      <c r="AE133" s="1140"/>
      <c r="AF133" s="1138">
        <v>12.5</v>
      </c>
      <c r="AG133" s="1139"/>
      <c r="AH133" s="1139"/>
      <c r="AI133" s="1139"/>
      <c r="AJ133" s="1140"/>
      <c r="AK133" s="1138">
        <v>12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ZFcvuthy6K29oQ3X13lkSQJMngj53NAxbGkyS4jkb+fTHNmZo+/LIvH1UDuWRSvRigdqcNDUaJJojFjuaO22kg==" saltValue="gSFz531mvydn+qmM1nGo1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Z79" zoomScale="85" zoomScaleNormal="85" zoomScaleSheetLayoutView="85" workbookViewId="0">
      <selection activeCell="AY7" sqref="AY5:BU7"/>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jGVH+yd1jfNf6JW9+9BfMiWWcWw3ZA7nJiMq+hzod/3CKP/p6v+6sef2pwLlfZB4+ge4eJcAXgSSIV3S8NLOeg==" saltValue="hcGFz4TwdlNPLdJNapq0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R43" zoomScale="85" zoomScaleNormal="85" zoomScaleSheetLayoutView="55" workbookViewId="0">
      <selection activeCell="AY7" sqref="AY5:BU7"/>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ZQJlvsBlzH4mKv0lJTH0r4xiDFR6qkZcu5Zcs0VcwUJCkPzDjIUGMQJb2QDRdoBLpoPmL20nIA5Fk9Oekafw==" saltValue="3VBhYvauBDYt/RyEDQrDA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election activeCell="AY7" sqref="AY5:BU7"/>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501</v>
      </c>
      <c r="AP7" s="304"/>
      <c r="AQ7" s="305" t="s">
        <v>502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503</v>
      </c>
      <c r="AQ8" s="311" t="s">
        <v>504</v>
      </c>
      <c r="AR8" s="312" t="s">
        <v>505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506</v>
      </c>
      <c r="AL9" s="1179"/>
      <c r="AM9" s="1179"/>
      <c r="AN9" s="1180"/>
      <c r="AO9" s="313">
        <v>1156313</v>
      </c>
      <c r="AP9" s="313">
        <v>66589</v>
      </c>
      <c r="AQ9" s="314">
        <v>82973</v>
      </c>
      <c r="AR9" s="315">
        <v>-19.7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507</v>
      </c>
      <c r="AL10" s="1179"/>
      <c r="AM10" s="1179"/>
      <c r="AN10" s="1180"/>
      <c r="AO10" s="316">
        <v>96173</v>
      </c>
      <c r="AP10" s="316">
        <v>5538</v>
      </c>
      <c r="AQ10" s="317">
        <v>9241</v>
      </c>
      <c r="AR10" s="318">
        <v>-40.1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508</v>
      </c>
      <c r="AL11" s="1179"/>
      <c r="AM11" s="1179"/>
      <c r="AN11" s="1180"/>
      <c r="AO11" s="316">
        <v>211784</v>
      </c>
      <c r="AP11" s="316">
        <v>12196</v>
      </c>
      <c r="AQ11" s="317">
        <v>11673</v>
      </c>
      <c r="AR11" s="318">
        <v>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509</v>
      </c>
      <c r="AL12" s="1179"/>
      <c r="AM12" s="1179"/>
      <c r="AN12" s="1180"/>
      <c r="AO12" s="316" t="s">
        <v>510</v>
      </c>
      <c r="AP12" s="316" t="s">
        <v>510</v>
      </c>
      <c r="AQ12" s="317">
        <v>931</v>
      </c>
      <c r="AR12" s="318" t="s">
        <v>510</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511</v>
      </c>
      <c r="AL13" s="1179"/>
      <c r="AM13" s="1179"/>
      <c r="AN13" s="1180"/>
      <c r="AO13" s="316" t="s">
        <v>510</v>
      </c>
      <c r="AP13" s="316" t="s">
        <v>510</v>
      </c>
      <c r="AQ13" s="317" t="s">
        <v>510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512</v>
      </c>
      <c r="AL14" s="1179"/>
      <c r="AM14" s="1179"/>
      <c r="AN14" s="1180"/>
      <c r="AO14" s="316">
        <v>60592</v>
      </c>
      <c r="AP14" s="316">
        <v>3489</v>
      </c>
      <c r="AQ14" s="317">
        <v>3875</v>
      </c>
      <c r="AR14" s="318">
        <v>-10</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513</v>
      </c>
      <c r="AL15" s="1179"/>
      <c r="AM15" s="1179"/>
      <c r="AN15" s="1180"/>
      <c r="AO15" s="316">
        <v>77287</v>
      </c>
      <c r="AP15" s="316">
        <v>4451</v>
      </c>
      <c r="AQ15" s="317">
        <v>1738</v>
      </c>
      <c r="AR15" s="318">
        <v>156.1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514</v>
      </c>
      <c r="AL16" s="1182"/>
      <c r="AM16" s="1182"/>
      <c r="AN16" s="1183"/>
      <c r="AO16" s="316">
        <v>-109098</v>
      </c>
      <c r="AP16" s="316">
        <v>-6283</v>
      </c>
      <c r="AQ16" s="317">
        <v>-7403</v>
      </c>
      <c r="AR16" s="318">
        <v>-15.1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186</v>
      </c>
      <c r="AL17" s="1182"/>
      <c r="AM17" s="1182"/>
      <c r="AN17" s="1183"/>
      <c r="AO17" s="316">
        <v>1493051</v>
      </c>
      <c r="AP17" s="316">
        <v>85980</v>
      </c>
      <c r="AQ17" s="317">
        <v>103027</v>
      </c>
      <c r="AR17" s="318">
        <v>-16.5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516</v>
      </c>
      <c r="AP20" s="324" t="s">
        <v>517</v>
      </c>
      <c r="AQ20" s="325" t="s">
        <v>518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519</v>
      </c>
      <c r="AL21" s="1174"/>
      <c r="AM21" s="1174"/>
      <c r="AN21" s="1175"/>
      <c r="AO21" s="328">
        <v>7.89</v>
      </c>
      <c r="AP21" s="329">
        <v>9.67</v>
      </c>
      <c r="AQ21" s="330">
        <v>-1.78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520</v>
      </c>
      <c r="AL22" s="1174"/>
      <c r="AM22" s="1174"/>
      <c r="AN22" s="1175"/>
      <c r="AO22" s="333">
        <v>99.4</v>
      </c>
      <c r="AP22" s="334">
        <v>96.6</v>
      </c>
      <c r="AQ22" s="335">
        <v>2.8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501</v>
      </c>
      <c r="AP30" s="304"/>
      <c r="AQ30" s="305" t="s">
        <v>502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503</v>
      </c>
      <c r="AQ31" s="311" t="s">
        <v>504</v>
      </c>
      <c r="AR31" s="312" t="s">
        <v>505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524</v>
      </c>
      <c r="AL32" s="1190"/>
      <c r="AM32" s="1190"/>
      <c r="AN32" s="1191"/>
      <c r="AO32" s="343">
        <v>725376</v>
      </c>
      <c r="AP32" s="343">
        <v>41772</v>
      </c>
      <c r="AQ32" s="344">
        <v>54693</v>
      </c>
      <c r="AR32" s="345">
        <v>-23.6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525</v>
      </c>
      <c r="AL33" s="1190"/>
      <c r="AM33" s="1190"/>
      <c r="AN33" s="1191"/>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526</v>
      </c>
      <c r="AL34" s="1190"/>
      <c r="AM34" s="1190"/>
      <c r="AN34" s="1191"/>
      <c r="AO34" s="343" t="s">
        <v>510</v>
      </c>
      <c r="AP34" s="343" t="s">
        <v>510</v>
      </c>
      <c r="AQ34" s="344">
        <v>70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527</v>
      </c>
      <c r="AL35" s="1190"/>
      <c r="AM35" s="1190"/>
      <c r="AN35" s="1191"/>
      <c r="AO35" s="343">
        <v>312969</v>
      </c>
      <c r="AP35" s="343">
        <v>18023</v>
      </c>
      <c r="AQ35" s="344">
        <v>20300</v>
      </c>
      <c r="AR35" s="345">
        <v>-11.2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528</v>
      </c>
      <c r="AL36" s="1190"/>
      <c r="AM36" s="1190"/>
      <c r="AN36" s="1191"/>
      <c r="AO36" s="343">
        <v>10620</v>
      </c>
      <c r="AP36" s="343">
        <v>612</v>
      </c>
      <c r="AQ36" s="344">
        <v>3708</v>
      </c>
      <c r="AR36" s="345">
        <v>-83.5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529</v>
      </c>
      <c r="AL37" s="1190"/>
      <c r="AM37" s="1190"/>
      <c r="AN37" s="1191"/>
      <c r="AO37" s="343">
        <v>74643</v>
      </c>
      <c r="AP37" s="343">
        <v>4298</v>
      </c>
      <c r="AQ37" s="344">
        <v>3144</v>
      </c>
      <c r="AR37" s="345">
        <v>36.700000000000003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530</v>
      </c>
      <c r="AL38" s="1193"/>
      <c r="AM38" s="1193"/>
      <c r="AN38" s="1194"/>
      <c r="AO38" s="346">
        <v>27</v>
      </c>
      <c r="AP38" s="346">
        <v>2</v>
      </c>
      <c r="AQ38" s="347">
        <v>5</v>
      </c>
      <c r="AR38" s="335">
        <v>-60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531</v>
      </c>
      <c r="AL39" s="1193"/>
      <c r="AM39" s="1193"/>
      <c r="AN39" s="1194"/>
      <c r="AO39" s="343">
        <v>-30177</v>
      </c>
      <c r="AP39" s="343">
        <v>-1738</v>
      </c>
      <c r="AQ39" s="344">
        <v>-4732</v>
      </c>
      <c r="AR39" s="345">
        <v>-63.3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532</v>
      </c>
      <c r="AL40" s="1190"/>
      <c r="AM40" s="1190"/>
      <c r="AN40" s="1191"/>
      <c r="AO40" s="343">
        <v>-650705</v>
      </c>
      <c r="AP40" s="343">
        <v>-37472</v>
      </c>
      <c r="AQ40" s="344">
        <v>-54327</v>
      </c>
      <c r="AR40" s="345">
        <v>-31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298</v>
      </c>
      <c r="AL41" s="1196"/>
      <c r="AM41" s="1196"/>
      <c r="AN41" s="1197"/>
      <c r="AO41" s="343">
        <v>442753</v>
      </c>
      <c r="AP41" s="343">
        <v>25497</v>
      </c>
      <c r="AQ41" s="344">
        <v>22860</v>
      </c>
      <c r="AR41" s="345">
        <v>11.5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501</v>
      </c>
      <c r="AN49" s="1186" t="s">
        <v>536</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537</v>
      </c>
      <c r="AO50" s="360" t="s">
        <v>538</v>
      </c>
      <c r="AP50" s="361" t="s">
        <v>539</v>
      </c>
      <c r="AQ50" s="362" t="s">
        <v>540</v>
      </c>
      <c r="AR50" s="363" t="s">
        <v>541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542</v>
      </c>
      <c r="AL51" s="356"/>
      <c r="AM51" s="364">
        <v>2332381</v>
      </c>
      <c r="AN51" s="365">
        <v>131224</v>
      </c>
      <c r="AO51" s="366">
        <v>0.7</v>
      </c>
      <c r="AP51" s="367">
        <v>77577</v>
      </c>
      <c r="AQ51" s="368">
        <v>-11.4</v>
      </c>
      <c r="AR51" s="369">
        <v>12.1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543</v>
      </c>
      <c r="AM52" s="372">
        <v>662393</v>
      </c>
      <c r="AN52" s="373">
        <v>37268</v>
      </c>
      <c r="AO52" s="374">
        <v>37.200000000000003</v>
      </c>
      <c r="AP52" s="375">
        <v>40870</v>
      </c>
      <c r="AQ52" s="376">
        <v>-7.1</v>
      </c>
      <c r="AR52" s="377">
        <v>44.3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544</v>
      </c>
      <c r="AL53" s="356"/>
      <c r="AM53" s="364">
        <v>1860953</v>
      </c>
      <c r="AN53" s="365">
        <v>105115</v>
      </c>
      <c r="AO53" s="366">
        <v>-19.899999999999999</v>
      </c>
      <c r="AP53" s="367">
        <v>115123</v>
      </c>
      <c r="AQ53" s="368">
        <v>48.4</v>
      </c>
      <c r="AR53" s="369">
        <v>-68.3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543</v>
      </c>
      <c r="AM54" s="372">
        <v>326496</v>
      </c>
      <c r="AN54" s="373">
        <v>18442</v>
      </c>
      <c r="AO54" s="374">
        <v>-50.5</v>
      </c>
      <c r="AP54" s="375">
        <v>46026</v>
      </c>
      <c r="AQ54" s="376">
        <v>12.6</v>
      </c>
      <c r="AR54" s="377">
        <v>-63.1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545</v>
      </c>
      <c r="AL55" s="356"/>
      <c r="AM55" s="364">
        <v>773851</v>
      </c>
      <c r="AN55" s="365">
        <v>44089</v>
      </c>
      <c r="AO55" s="366">
        <v>-58.1</v>
      </c>
      <c r="AP55" s="367">
        <v>98899</v>
      </c>
      <c r="AQ55" s="368">
        <v>-14.1</v>
      </c>
      <c r="AR55" s="369">
        <v>-44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543</v>
      </c>
      <c r="AM56" s="372">
        <v>221058</v>
      </c>
      <c r="AN56" s="373">
        <v>12594</v>
      </c>
      <c r="AO56" s="374">
        <v>-31.7</v>
      </c>
      <c r="AP56" s="375">
        <v>43734</v>
      </c>
      <c r="AQ56" s="376">
        <v>-5</v>
      </c>
      <c r="AR56" s="377">
        <v>-26.7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546</v>
      </c>
      <c r="AL57" s="356"/>
      <c r="AM57" s="364">
        <v>1434439</v>
      </c>
      <c r="AN57" s="365">
        <v>82411</v>
      </c>
      <c r="AO57" s="366">
        <v>86.9</v>
      </c>
      <c r="AP57" s="367">
        <v>96462</v>
      </c>
      <c r="AQ57" s="368">
        <v>-2.5</v>
      </c>
      <c r="AR57" s="369">
        <v>89.4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543</v>
      </c>
      <c r="AM58" s="372">
        <v>234328</v>
      </c>
      <c r="AN58" s="373">
        <v>13462</v>
      </c>
      <c r="AO58" s="374">
        <v>6.9</v>
      </c>
      <c r="AP58" s="375">
        <v>39886</v>
      </c>
      <c r="AQ58" s="376">
        <v>-8.8000000000000007</v>
      </c>
      <c r="AR58" s="377">
        <v>15.7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547</v>
      </c>
      <c r="AL59" s="356"/>
      <c r="AM59" s="364">
        <v>789237</v>
      </c>
      <c r="AN59" s="365">
        <v>45450</v>
      </c>
      <c r="AO59" s="366">
        <v>-44.8</v>
      </c>
      <c r="AP59" s="367">
        <v>83103</v>
      </c>
      <c r="AQ59" s="368">
        <v>-13.8</v>
      </c>
      <c r="AR59" s="369">
        <v>-31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543</v>
      </c>
      <c r="AM60" s="372">
        <v>272486</v>
      </c>
      <c r="AN60" s="373">
        <v>15692</v>
      </c>
      <c r="AO60" s="374">
        <v>16.600000000000001</v>
      </c>
      <c r="AP60" s="375">
        <v>41378</v>
      </c>
      <c r="AQ60" s="376">
        <v>3.7</v>
      </c>
      <c r="AR60" s="377">
        <v>12.9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548</v>
      </c>
      <c r="AL61" s="378"/>
      <c r="AM61" s="379">
        <v>1438172</v>
      </c>
      <c r="AN61" s="380">
        <v>81658</v>
      </c>
      <c r="AO61" s="381">
        <v>-7</v>
      </c>
      <c r="AP61" s="382">
        <v>94233</v>
      </c>
      <c r="AQ61" s="383">
        <v>1.3</v>
      </c>
      <c r="AR61" s="369">
        <v>-8.3000000000000007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543</v>
      </c>
      <c r="AM62" s="372">
        <v>343352</v>
      </c>
      <c r="AN62" s="373">
        <v>19492</v>
      </c>
      <c r="AO62" s="374">
        <v>-4.3</v>
      </c>
      <c r="AP62" s="375">
        <v>42379</v>
      </c>
      <c r="AQ62" s="376">
        <v>-0.9</v>
      </c>
      <c r="AR62" s="377">
        <v>-3.4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2t2q/iMNjDhSkAlkeA2Ut3ELH8I0CiD2QFUkkn1D15x8XaGI5NiqNIYCXCRjJ0SIpUR9gJGa9j0uDCT1H4gIA==" saltValue="yJwjYA/dpxAyCmE/tAYWG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2" zoomScale="70" zoomScaleNormal="70" zoomScaleSheetLayoutView="55" workbookViewId="0">
      <selection activeCell="AY7" sqref="AY5:BU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550</v>
      </c>
    </row>
    <row r="120" spans="125:125" ht="13.5" hidden="1" customHeight="1" x14ac:dyDescent="0.15"/>
    <row r="121" spans="125:125" ht="13.5" hidden="1" customHeight="1" x14ac:dyDescent="0.15">
      <c r="DU121" s="291"/>
    </row>
  </sheetData>
  <sheetProtection algorithmName="SHA-512" hashValue="IpSpbth7CUSEqevZ7yKpPyXB+qjjXPvGnqeX1AJwa7QwRJHdRLylOaq9mvWZcQ5wnlOjy3daV89Fq8T0eyIHTw==" saltValue="Nlbx6wHfCfzkigfzAkQe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7" zoomScale="70" zoomScaleNormal="70" zoomScaleSheetLayoutView="55" workbookViewId="0">
      <selection activeCell="AY7" sqref="AY5:BU7"/>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sheetData>
  <sheetProtection algorithmName="SHA-512" hashValue="ucHtxT+WgoRDf0Qk2CzfP0bXsCHNtfykXkqGsygtFzyrSfN+QD7vtqfQgCY0A4GMMgeZLLntBgKFSJg/TMvTAg==" saltValue="prNF+IRtz+cBIN70eYs7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6"/>
  <sheetViews>
    <sheetView showGridLines="0" topLeftCell="A34" zoomScale="70" zoomScaleNormal="70" zoomScaleSheetLayoutView="100" workbookViewId="0">
      <selection activeCell="AY7" sqref="AY5:BU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98" t="s">
        <v>3</v>
      </c>
      <c r="D47" s="1198"/>
      <c r="E47" s="1199"/>
      <c r="F47" s="11">
        <v>17.600000000000001</v>
      </c>
      <c r="G47" s="12">
        <v>19.39</v>
      </c>
      <c r="H47" s="12">
        <v>18.29</v>
      </c>
      <c r="I47" s="12">
        <v>17.21</v>
      </c>
      <c r="J47" s="13">
        <v>17.84</v>
      </c>
    </row>
    <row r="48" spans="2:10" ht="57.75" customHeight="1" x14ac:dyDescent="0.15">
      <c r="B48" s="14"/>
      <c r="C48" s="1200" t="s">
        <v>4</v>
      </c>
      <c r="D48" s="1200"/>
      <c r="E48" s="1201"/>
      <c r="F48" s="15">
        <v>5.62</v>
      </c>
      <c r="G48" s="16">
        <v>4.59</v>
      </c>
      <c r="H48" s="16">
        <v>4.53</v>
      </c>
      <c r="I48" s="16">
        <v>3.87</v>
      </c>
      <c r="J48" s="17">
        <v>12.06</v>
      </c>
    </row>
    <row r="49" spans="2:10" ht="57.75" customHeight="1" thickBot="1" x14ac:dyDescent="0.2">
      <c r="B49" s="18"/>
      <c r="C49" s="1202" t="s">
        <v>5</v>
      </c>
      <c r="D49" s="1202"/>
      <c r="E49" s="1203"/>
      <c r="F49" s="19" t="s">
        <v>557</v>
      </c>
      <c r="G49" s="20" t="s">
        <v>558</v>
      </c>
      <c r="H49" s="20" t="s">
        <v>559</v>
      </c>
      <c r="I49" s="20" t="s">
        <v>560</v>
      </c>
      <c r="J49" s="21">
        <v>10.039999999999999</v>
      </c>
    </row>
    <row r="50" spans="2:10" ht="13.5" customHeight="1" x14ac:dyDescent="0.15"/>
    <row r="51" spans="2:10" ht="13.5" hidden="1" customHeight="1" x14ac:dyDescent="0.15"/>
    <row r="52" spans="2:10" ht="13.5" hidden="1" customHeight="1" x14ac:dyDescent="0.15"/>
    <row r="53" spans="2:10" ht="13.5" hidden="1" customHeight="1" x14ac:dyDescent="0.15"/>
    <row r="54" spans="2:10" ht="13.5" hidden="1" customHeight="1" x14ac:dyDescent="0.15"/>
    <row r="55" spans="2:10" ht="13.5" hidden="1" customHeight="1" x14ac:dyDescent="0.15"/>
    <row r="56" spans="2:10" ht="13.5" hidden="1" customHeight="1" x14ac:dyDescent="0.15"/>
  </sheetData>
  <sheetProtection algorithmName="SHA-512" hashValue="aL5jJBKZWb4E4h1alNjqxcML908v1O1Srs193alul8xYAaWcZj1rY+oxgJKL8BNIynxQR4BzZkQkytX/BULO1g==" saltValue="2PtJc6tzQPp+zXKFslBm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Sheet4</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2021-09-15T06:04:37Z</cp:lastPrinted>
  <dcterms:created xsi:type="dcterms:W3CDTF">2021-02-05T01:21:24Z</dcterms:created>
  <dcterms:modified xsi:type="dcterms:W3CDTF">2021-09-15T06:09:37Z</dcterms:modified>
  <cp:category/>
</cp:coreProperties>
</file>