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0.23.31.191\共有\010_総務課\013_財政係\財政ファイル\財政係\財政用（共有ファイル）\2 【財政状況資料集関係】\R02（R元決算）\06_追加依頼\"/>
    </mc:Choice>
  </mc:AlternateContent>
  <bookViews>
    <workbookView xWindow="0" yWindow="0" windowWidth="24000" windowHeight="951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C36" i="10"/>
  <c r="AM35" i="10"/>
  <c r="CO34" i="10"/>
  <c r="CO35" i="10" s="1"/>
  <c r="CO36" i="10" s="1"/>
  <c r="BW34" i="10"/>
  <c r="BW35" i="10" s="1"/>
  <c r="BW36" i="10" s="1"/>
  <c r="BW37" i="10" s="1"/>
  <c r="BW38" i="10" s="1"/>
  <c r="BW39" i="10" s="1"/>
  <c r="BW40" i="10" s="1"/>
  <c r="BW41" i="10" s="1"/>
  <c r="BW42" i="10" s="1"/>
  <c r="BW43" i="10" s="1"/>
  <c r="C34" i="10"/>
  <c r="AM34" i="10" l="1"/>
  <c r="C35" i="10"/>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<sst xmlns="http://schemas.openxmlformats.org/spreadsheetml/2006/main" count="1114" uniqueCount="620">
  <si>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</si>
  <si>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</si>
  <si>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</si>
  <si>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</si>
  <si>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</si>
  <si>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</si>
  <si>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</si>
  <si>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</si>
  <si>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</si>
  <si>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</si>
  <si>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</si>
  <si>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</si>
  <si>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</si>
  <si>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</si>
  <si>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</si>
  <si>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</si>
  <si>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</si>
  <si>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</si>
  <si>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</si>
  <si>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</si>
  <si>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</si>
  <si>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</si>
  <si>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</si>
  <si>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</si>
  <si>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</si>
  <si>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</si>
  <si>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</si>
  <si>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</si>
  <si>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</si>
  <si>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</si>
  <si>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</si>
  <si>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</si>
  <si>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</si>
  <si>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</si>
  <si>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</si>
  <si>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</si>
  <si>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</si>
  <si>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</si>
  <si>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</si>
  <si>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</si>
  <si>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</si>
  <si>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</si>
  <si>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</si>
  <si>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</si>
  <si>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</si>
  <si>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</si>
  <si>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</si>
  <si>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</si>
  <si>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</si>
  <si>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</si>
  <si>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</si>
  <si>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</si>
  <si>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</si>
  <si>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</si>
  <si>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</si>
  <si>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</si>
  <si>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</si>
  <si>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</si>
  <si>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</si>
  <si>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</si>
  <si>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</si>
  <si>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</si>
  <si>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</si>
  <si>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</si>
  <si>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</si>
  <si>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</si>
  <si>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</si>
  <si>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</si>
  <si>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</si>
  <si>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</si>
  <si>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</si>
  <si>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</si>
  <si>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</si>
  <si>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</si>
  <si>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</si>
  <si>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</si>
  <si>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</si>
  <si>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</si>
  <si>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</si>
  <si>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</si>
  <si>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</si>
  <si>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</si>
  <si>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</si>
  <si>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</si>
  <si>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</si>
  <si>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</si>
  <si>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</si>
  <si>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</si>
  <si>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</si>
  <si>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</si>
  <si>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</si>
  <si>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</si>
  <si>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</si>
  <si>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</si>
  <si>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</si>
  <si>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</si>
  <si>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</si>
  <si>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</si>
  <si>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棚倉町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</si>
  <si>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</si>
  <si>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</si>
  <si>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</si>
  <si>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</si>
  <si>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</si>
  <si>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</si>
  <si>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</si>
  <si>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</si>
  <si>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</si>
  <si>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</si>
  <si>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</si>
  <si>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</si>
  <si>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</si>
  <si>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</si>
  <si>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</si>
  <si>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</si>
  <si>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</si>
  <si>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</si>
  <si>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</si>
  <si>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</si>
  <si>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</si>
  <si>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</si>
  <si>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</si>
  <si>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</si>
  <si>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</si>
  <si>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</si>
  <si>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</si>
  <si>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</si>
  <si>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</si>
  <si>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</si>
  <si>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</si>
  <si>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</si>
  <si>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</si>
  <si>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</si>
  <si>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</si>
  <si>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</si>
  <si>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</si>
  <si>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</si>
  <si>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</si>
  <si>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</si>
  <si>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</si>
  <si>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</si>
  <si>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</si>
  <si>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</si>
  <si>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</si>
  <si>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</si>
  <si>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</si>
  <si>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</si>
  <si>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</si>
  <si>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</si>
  <si>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</si>
  <si>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</si>
  <si>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</si>
  <si>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</si>
  <si>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</si>
  <si>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</si>
  <si>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</si>
  <si>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</si>
  <si>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</si>
  <si>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</si>
  <si>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</si>
  <si>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</si>
  <si>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</si>
  <si>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</si>
  <si>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</si>
  <si>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</si>
  <si>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</si>
  <si>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</si>
  <si>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</si>
  <si>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</si>
  <si>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</si>
  <si>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</si>
  <si>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</si>
  <si>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</si>
  <si>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</si>
  <si>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</si>
  <si>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</si>
  <si>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</si>
  <si>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</si>
  <si>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</si>
  <si>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</si>
  <si>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</si>
  <si>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</si>
  <si>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</si>
  <si>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</si>
  <si>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</si>
  <si>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</si>
  <si>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</si>
  <si>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</si>
  <si>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</si>
  <si>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</si>
  <si>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</si>
  <si>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</si>
  <si>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</si>
  <si>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</si>
  <si>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</si>
  <si>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</si>
  <si>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</si>
  <si>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</si>
  <si>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</si>
  <si>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</si>
  <si>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</si>
  <si>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</si>
  <si>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</si>
  <si>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</si>
  <si>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</si>
  <si>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</si>
  <si>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</si>
  <si>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</si>
  <si>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</si>
  <si>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</si>
  <si>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</si>
  <si>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</si>
  <si>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</si>
  <si>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</si>
  <si>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福島県棚倉町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</si>
  <si>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</si>
  <si>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</si>
  <si>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</si>
  <si>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</si>
  <si>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</si>
  <si>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</si>
  <si>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</si>
  <si>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</si>
  <si>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</si>
  <si>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</si>
  <si>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</si>
  <si>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</si>
  <si>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</si>
  <si>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</si>
  <si>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</si>
  <si>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</si>
  <si>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</si>
  <si>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</si>
  <si>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</si>
  <si>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</si>
  <si>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</si>
  <si>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</si>
  <si>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</si>
  <si>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</si>
  <si>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</si>
  <si>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</si>
  <si>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</si>
  <si>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</si>
  <si>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</si>
  <si>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</si>
  <si>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</si>
  <si>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</si>
  <si>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</si>
  <si>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</si>
  <si>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</si>
  <si>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</si>
  <si>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</si>
  <si>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</si>
  <si>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</si>
  <si>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</si>
  <si>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</si>
  <si>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</si>
  <si>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</si>
  <si>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</si>
  <si>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</si>
  <si>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</si>
  <si>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</si>
  <si>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</si>
  <si>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</si>
  <si>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</si>
  <si>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</si>
  <si>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</si>
  <si>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</si>
  <si>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</si>
  <si>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</si>
  <si>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</si>
  <si>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</si>
  <si>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</si>
  <si>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</si>
  <si>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</si>
  <si>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</si>
  <si>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</si>
  <si>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</si>
  <si>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</si>
  <si>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</si>
  <si>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</si>
  <si>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</si>
  <si>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</si>
  <si>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</si>
  <si>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</si>
  <si>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</si>
  <si>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</si>
  <si>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</si>
  <si>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</si>
  <si>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</si>
  <si>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</si>
  <si>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</si>
  <si>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</si>
  <si>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</si>
  <si>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</si>
  <si>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</si>
  <si>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</si>
  <si>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</si>
  <si>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</si>
  <si>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</si>
  <si>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</si>
  <si>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</si>
  <si>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</si>
  <si>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</si>
  <si>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</si>
  <si>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</si>
  <si>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</si>
  <si>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</si>
  <si>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</si>
  <si>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</si>
  <si>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</si>
  <si>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</si>
  <si>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</si>
  <si>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</si>
  <si>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</si>
  <si>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</si>
  <si>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</si>
  <si>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</si>
  <si>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</si>
  <si>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</si>
  <si>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</si>
  <si>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</si>
  <si>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</si>
  <si>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</si>
  <si>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</si>
  <si>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</si>
  <si>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</si>
  <si>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</si>
  <si>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</si>
  <si>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</si>
  <si>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</si>
  <si>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</si>
  <si>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</si>
  <si>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</si>
  <si>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</si>
  <si>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</si>
  <si>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</si>
  <si>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</si>
  <si>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</si>
  <si>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</si>
  <si>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</si>
  <si>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</si>
  <si>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</si>
  <si>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</si>
  <si>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</si>
  <si>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</si>
  <si>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</si>
  <si>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</si>
  <si>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</si>
  <si>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</si>
  <si>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</si>
  <si>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</si>
  <si>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</si>
  <si>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</si>
  <si>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</si>
  <si>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</si>
  <si>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</si>
  <si>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</si>
  <si>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</si>
  <si>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</si>
  <si>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</si>
  <si>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</si>
  <si>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</si>
  <si>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</si>
  <si>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</si>
  <si>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</si>
  <si>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</si>
  <si>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</si>
  <si>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福島県棚倉町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</si>
  <si>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</si>
  <si>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</si>
  <si>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</si>
  <si>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</si>
  <si>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</si>
  <si>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</si>
  <si>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</si>
  <si>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</si>
  <si>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</si>
  <si>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</si>
  <si>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</si>
  <si>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</si>
  <si>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</si>
  <si>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</si>
  <si>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</si>
  <si>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</si>
  <si>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</si>
  <si>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</si>
  <si>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</si>
  <si>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</si>
  <si>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</si>
  <si>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</si>
  <si>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</si>
  <si>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</si>
  <si>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</si>
  <si>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</si>
  <si>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</si>
  <si>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</si>
  <si>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</si>
  <si>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</si>
  <si>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</si>
  <si>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</si>
  <si>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</si>
  <si>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</si>
  <si>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</si>
  <si>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</si>
  <si>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</si>
  <si>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</si>
  <si>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</si>
  <si>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</si>
  <si>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</si>
  <si>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</si>
  <si>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</si>
  <si>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</si>
  <si>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</si>
  <si>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</si>
  <si>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</si>
  <si>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</si>
  <si>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</si>
  <si>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</si>
  <si>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</si>
  <si>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</si>
  <si>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</si>
  <si>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</si>
  <si>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</si>
  <si>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</si>
  <si>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</si>
  <si>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</si>
  <si>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</si>
  <si>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</si>
  <si>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</si>
  <si>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</si>
  <si>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</si>
  <si>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</si>
  <si>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</si>
  <si>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</si>
  <si>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</si>
  <si>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</si>
  <si>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</si>
  <si>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</si>
  <si>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</si>
  <si>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</si>
  <si>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</si>
  <si>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</si>
  <si>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</si>
  <si>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</si>
  <si>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</si>
  <si>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</si>
  <si>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</si>
  <si>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</si>
  <si>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</si>
  <si>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</si>
  <si>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</si>
  <si>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</si>
  <si>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</si>
  <si>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</si>
  <si>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</si>
  <si>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</si>
  <si>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</si>
  <si>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</si>
  <si>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</si>
  <si>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</si>
  <si>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</si>
  <si>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</si>
  <si>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</si>
  <si>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</si>
  <si>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</si>
  <si>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</si>
  <si>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</si>
  <si>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</si>
  <si>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</si>
  <si>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</si>
  <si>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</si>
  <si>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</si>
  <si>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</si>
  <si>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</si>
  <si>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</si>
  <si>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</si>
  <si>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</si>
  <si>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</si>
  <si>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</si>
  <si>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</si>
  <si>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</si>
  <si>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</si>
  <si>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</si>
  <si>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</si>
  <si>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</si>
  <si>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</si>
  <si>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</si>
  <si>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</si>
  <si>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</si>
  <si>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</si>
  <si>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</si>
  <si>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</si>
  <si>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</si>
  <si>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</si>
  <si>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</si>
  <si>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</si>
  <si>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</si>
  <si>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</si>
  <si>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</si>
  <si>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</si>
  <si>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</si>
  <si>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</si>
  <si>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</si>
  <si>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</si>
  <si>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</si>
  <si>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</si>
  <si>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</si>
  <si>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</si>
  <si>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</si>
  <si>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</si>
  <si>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</si>
  <si>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</si>
  <si>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</si>
  <si>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</si>
  <si>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</si>
  <si>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</si>
  <si>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</si>
  <si>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</si>
  <si>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</si>
  <si>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</si>
  <si>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</si>
  <si>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</si>
  <si>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</si>
  <si>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</si>
  <si>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</si>
  <si>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</si>
  <si>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</si>
  <si>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</si>
  <si>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</si>
  <si>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</si>
  <si>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</si>
  <si>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</si>
  <si>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</si>
  <si>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</si>
  <si>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</si>
  <si>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</si>
  <si>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</si>
  <si>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</si>
  <si>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</si>
  <si>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</si>
  <si>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</si>
  <si>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</si>
  <si>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</si>
  <si>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</si>
  <si>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</si>
  <si>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</si>
  <si>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</si>
  <si>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</si>
  <si>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</si>
  <si>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</si>
  <si>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</si>
  <si>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</si>
  <si>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</si>
  <si>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</si>
  <si>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</si>
  <si>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</si>
  <si>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</si>
  <si>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</si>
  <si>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</si>
  <si>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</si>
  <si>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</si>
  <si>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</si>
  <si>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2.15</t>
  </si>
  <si>
    <t>▲ 6.80</t>
  </si>
  <si>
    <t>▲ 6.73</t>
  </si>
  <si>
    <t>▲ 4.89</t>
  </si>
  <si>
    <t>▲ 5.25</t>
  </si>
  <si>
    <t>上水道事業会計</t>
  </si>
  <si>
    <t>一般会計</t>
  </si>
  <si>
    <t>介護保険特別会計</t>
  </si>
  <si>
    <t>国民健康保険特別会計</t>
  </si>
  <si>
    <t>後期高齢者医療特別会計</t>
  </si>
  <si>
    <t>簡易水道事業特別会計</t>
  </si>
  <si>
    <t>公共下水道事業特別会計</t>
  </si>
  <si>
    <t>霊園整備事業特別会計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</si>
  <si>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</si>
  <si>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</si>
  <si>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</si>
  <si>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</si>
  <si>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</si>
  <si>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</si>
  <si>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</si>
  <si>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</si>
  <si>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東白衛生組合</t>
    <rPh sb="0" eb="1">
      <t>トウ</t>
    </rPh>
    <rPh sb="1" eb="2">
      <t>ハク</t>
    </rPh>
    <rPh sb="2" eb="4">
      <t>エイセイ</t>
    </rPh>
    <rPh sb="4" eb="6">
      <t>クミアイ</t>
    </rPh>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</si>
  <si>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</si>
  <si>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</si>
  <si>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</si>
  <si>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</si>
  <si>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</si>
  <si>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</si>
  <si>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</si>
  <si>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</si>
  <si>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</si>
  <si>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棚倉町活性化協会</t>
    <rPh sb="0" eb="3">
      <t>タナグラマチ</t>
    </rPh>
    <rPh sb="3" eb="6">
      <t>カッセイカ</t>
    </rPh>
    <rPh sb="6" eb="8">
      <t>キョウカイ</t>
    </rPh>
    <phoneticPr fontId="2"/>
  </si>
  <si>
    <t>ルネサンス棚倉</t>
    <rPh sb="5" eb="7">
      <t>タナグラ</t>
    </rPh>
    <phoneticPr fontId="2"/>
  </si>
  <si>
    <t>まち工房たなぐら</t>
    <rPh sb="2" eb="4">
      <t>コウボウ</t>
    </rPh>
    <phoneticPr fontId="2"/>
  </si>
  <si>
    <t>○</t>
  </si>
  <si>
    <t>白河地方土地開発公社</t>
    <rPh sb="0" eb="2">
      <t>シラカワ</t>
    </rPh>
    <rPh sb="2" eb="4">
      <t>チホウ</t>
    </rPh>
    <rPh sb="4" eb="6">
      <t>トチ</t>
    </rPh>
    <rPh sb="6" eb="8">
      <t>カイハツ</t>
    </rPh>
    <rPh sb="8" eb="10">
      <t>コウシャ</t>
    </rPh>
    <phoneticPr fontId="2"/>
  </si>
  <si>
    <t>-</t>
    <phoneticPr fontId="2"/>
  </si>
  <si>
    <t>-</t>
    <phoneticPr fontId="2"/>
  </si>
  <si>
    <t>地域振興基金</t>
    <rPh sb="0" eb="2">
      <t>チイキ</t>
    </rPh>
    <rPh sb="2" eb="4">
      <t>シンコウ</t>
    </rPh>
    <rPh sb="4" eb="6">
      <t>キキン</t>
    </rPh>
    <phoneticPr fontId="5"/>
  </si>
  <si>
    <t>スポーツ・レクリエーション基地整備建設基金</t>
    <rPh sb="13" eb="15">
      <t>キチ</t>
    </rPh>
    <rPh sb="15" eb="17">
      <t>セイビ</t>
    </rPh>
    <rPh sb="17" eb="19">
      <t>ケンセツ</t>
    </rPh>
    <rPh sb="19" eb="21">
      <t>キキン</t>
    </rPh>
    <phoneticPr fontId="5"/>
  </si>
  <si>
    <t>福祉基金</t>
    <rPh sb="0" eb="2">
      <t>フクシ</t>
    </rPh>
    <rPh sb="2" eb="4">
      <t>キキン</t>
    </rPh>
    <phoneticPr fontId="5"/>
  </si>
  <si>
    <t>-</t>
    <phoneticPr fontId="2"/>
  </si>
  <si>
    <t>公共施設整備・補修基金</t>
    <rPh sb="0" eb="2">
      <t>コウキョウ</t>
    </rPh>
    <rPh sb="2" eb="4">
      <t>シセツ</t>
    </rPh>
    <rPh sb="4" eb="6">
      <t>セイビ</t>
    </rPh>
    <rPh sb="7" eb="9">
      <t>ホシュウ</t>
    </rPh>
    <rPh sb="9" eb="11">
      <t>キキン</t>
    </rPh>
    <phoneticPr fontId="5"/>
  </si>
  <si>
    <t>下水道等普及促進基金</t>
    <rPh sb="0" eb="3">
      <t>ゲスイドウ</t>
    </rPh>
    <rPh sb="3" eb="4">
      <t>トウ</t>
    </rPh>
    <rPh sb="4" eb="6">
      <t>フキュウ</t>
    </rPh>
    <rPh sb="6" eb="8">
      <t>ソクシン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</si>
  <si>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</si>
  <si>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</si>
  <si>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</si>
  <si>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</si>
  <si>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</si>
  <si>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</si>
  <si>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</si>
  <si>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</si>
  <si>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</si>
  <si>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</si>
  <si>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</si>
  <si>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元年度においては、地方債現在高及び債務負担行為に基づく支出予定額、さらには公営企業債等繰入見込額の減が主な要因となり、将来負担比率が前年比で6.6％減少し、類似団体内平均値と比較しても低い水準となった。有形固定資産減価償却率は上昇傾向にあるが、これは既存の施設を活用し更新に係る財政負担を抑制しているためである。今後は公共施設総合管理計画をはじめ、将来負担比率、減価償却率、公債費比率等の状況を勘案しながら、個別施設計画を策定し計画的に施設の整備を実施していく。</t>
    <rPh sb="1" eb="3">
      <t>レイワ</t>
    </rPh>
    <rPh sb="3" eb="5">
      <t>ガンネン</t>
    </rPh>
    <rPh sb="5" eb="6">
      <t>ド</t>
    </rPh>
    <rPh sb="20" eb="22">
      <t>サイム</t>
    </rPh>
    <rPh sb="22" eb="24">
      <t>フタン</t>
    </rPh>
    <rPh sb="24" eb="26">
      <t>コウイ</t>
    </rPh>
    <rPh sb="27" eb="28">
      <t>モト</t>
    </rPh>
    <rPh sb="30" eb="32">
      <t>シシュツ</t>
    </rPh>
    <rPh sb="32" eb="34">
      <t>ヨテイ</t>
    </rPh>
    <rPh sb="34" eb="35">
      <t>ガク</t>
    </rPh>
    <rPh sb="95" eb="96">
      <t>ヒク</t>
    </rPh>
    <phoneticPr fontId="5"/>
  </si>
  <si>
    <t>　実質公債費比率については、地方債の借入を重点選別主義を徹底した上で計画的に執行しているが、平成29年度以降の教育施設の改修工事や社会資本整備総合交付金事業（辺地債）のために借入を行った地方債の元金償還の影響で年々上昇傾向にあり、令和元年度においては類似団体内平均値を3.6％上回った。一方で、償還が進み地方債残高が減少していることで、将来負担比率は平成29年度以降大幅に減少しており、実質公債費比率も数年後にピークを迎えた後は低下していく見込である。　引き続き各種財政指標に注視しながら、事業の必要性、緊急性、費用対効果等の観点から事業選択を行い、財政健全化を図っていく。</t>
    <rPh sb="46" eb="48">
      <t>ヘイセイ</t>
    </rPh>
    <rPh sb="51" eb="52">
      <t>ド</t>
    </rPh>
    <rPh sb="52" eb="54">
      <t>イコウ</t>
    </rPh>
    <rPh sb="62" eb="64">
      <t>コウジ</t>
    </rPh>
    <rPh sb="65" eb="67">
      <t>シャカイ</t>
    </rPh>
    <rPh sb="67" eb="69">
      <t>シホン</t>
    </rPh>
    <rPh sb="69" eb="71">
      <t>セイビ</t>
    </rPh>
    <rPh sb="71" eb="73">
      <t>ソウゴウ</t>
    </rPh>
    <rPh sb="73" eb="76">
      <t>コウフキン</t>
    </rPh>
    <rPh sb="76" eb="78">
      <t>ジギョウ</t>
    </rPh>
    <rPh sb="79" eb="81">
      <t>ヘンチ</t>
    </rPh>
    <rPh sb="81" eb="82">
      <t>サイ</t>
    </rPh>
    <rPh sb="115" eb="117">
      <t>レイワ</t>
    </rPh>
    <rPh sb="117" eb="118">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</si>
</sst>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
      <sz val="10"/>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D61A-42B2-869A-4199F10C0D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66248</c:v>
                </c:pt>
                <c:pt idx="1">
                  <c:v>55333</c:v>
                </c:pt>
                <c:pt idx="2">
                  <c:v>71998</c:v>
                </c:pt>
                <c:pt idx="3">
                  <c:v>44105</c:v>
                </c:pt>
                <c:pt idx="4">
                  <c:v>50548</c:v>
                </c:pt>
              </c:numCache>
            </c:numRef>
          </c:val>
          <c:smooth val="0"/>
          <c:extLst>
            <c:ext xmlns:c16="http://schemas.microsoft.com/office/drawing/2014/chart" uri="{C3380CC4-5D6E-409C-BE32-E72D297353CC}">
              <c16:uniqueId val="{00000001-D61A-42B2-869A-4199F10C0D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9.4</c:v>
                </c:pt>
                <c:pt idx="1">
                  <c:v>6.93</c:v>
                </c:pt>
                <c:pt idx="2">
                  <c:v>4.99</c:v>
                </c:pt>
                <c:pt idx="3">
                  <c:v>6.25</c:v>
                </c:pt>
                <c:pt idx="4">
                  <c:v>7.42</c:v>
                </c:pt>
              </c:numCache>
            </c:numRef>
          </c:val>
          <c:extLst>
            <c:ext xmlns:c16="http://schemas.microsoft.com/office/drawing/2014/chart" uri="{C3380CC4-5D6E-409C-BE32-E72D297353CC}">
              <c16:uniqueId val="{00000000-40B4-488C-A77A-E2C3A28EC8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25.28</c:v>
                </c:pt>
                <c:pt idx="1">
                  <c:v>25.77</c:v>
                </c:pt>
                <c:pt idx="2">
                  <c:v>24.73</c:v>
                </c:pt>
                <c:pt idx="3">
                  <c:v>21.42</c:v>
                </c:pt>
                <c:pt idx="4">
                  <c:v>17.96</c:v>
                </c:pt>
              </c:numCache>
            </c:numRef>
          </c:val>
          <c:extLst>
            <c:ext xmlns:c16="http://schemas.microsoft.com/office/drawing/2014/chart" uri="{C3380CC4-5D6E-409C-BE32-E72D297353CC}">
              <c16:uniqueId val="{00000001-40B4-488C-A77A-E2C3A28EC8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-2.15</c:v>
                </c:pt>
                <c:pt idx="1">
                  <c:v>-6.8</c:v>
                </c:pt>
                <c:pt idx="2">
                  <c:v>-6.73</c:v>
                </c:pt>
                <c:pt idx="3">
                  <c:v>-4.8899999999999997</c:v>
                </c:pt>
                <c:pt idx="4">
                  <c:v>-5.25</c:v>
                </c:pt>
              </c:numCache>
            </c:numRef>
          </c:val>
          <c:smooth val="0"/>
          <c:extLst>
            <c:ext xmlns:c16="http://schemas.microsoft.com/office/drawing/2014/chart" uri="{C3380CC4-5D6E-409C-BE32-E72D297353CC}">
              <c16:uniqueId val="{00000002-40B4-488C-A77A-E2C3A28EC8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3A7-4419-94D4-0B3986EB74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A7-4419-94D4-0B3986EB74FB}"/>
            </c:ext>
          </c:extLst>
        </c:ser>
        <c:ser>
          <c:idx val="2"/>
          <c:order val="2"/>
          <c:tx>
            <c:strRef>
              <c:f>データシート!$A$29</c:f>
              <c:strCache>
                <c:ptCount val="1"/>
                <c:pt idx="0">
                  <c:v>霊園整備事業特別会計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3A7-4419-94D4-0B3986EB74FB}"/>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3-E3A7-4419-94D4-0B3986EB74FB}"/>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E3A7-4419-94D4-0B3986EB74F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5-E3A7-4419-94D4-0B3986EB74F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2.63</c:v>
                </c:pt>
                <c:pt idx="2">
                  <c:v>#N/A</c:v>
                </c:pt>
                <c:pt idx="3">
                  <c:v>2.67</c:v>
                </c:pt>
                <c:pt idx="4">
                  <c:v>#N/A</c:v>
                </c:pt>
                <c:pt idx="5">
                  <c:v>2.46</c:v>
                </c:pt>
                <c:pt idx="6">
                  <c:v>#N/A</c:v>
                </c:pt>
                <c:pt idx="7">
                  <c:v>1.95</c:v>
                </c:pt>
                <c:pt idx="8">
                  <c:v>#N/A</c:v>
                </c:pt>
                <c:pt idx="9">
                  <c:v>1.06</c:v>
                </c:pt>
              </c:numCache>
            </c:numRef>
          </c:val>
          <c:extLst>
            <c:ext xmlns:c16="http://schemas.microsoft.com/office/drawing/2014/chart" uri="{C3380CC4-5D6E-409C-BE32-E72D297353CC}">
              <c16:uniqueId val="{00000006-E3A7-4419-94D4-0B3986EB74F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1.05</c:v>
                </c:pt>
                <c:pt idx="2">
                  <c:v>#N/A</c:v>
                </c:pt>
                <c:pt idx="3">
                  <c:v>1.1399999999999999</c:v>
                </c:pt>
                <c:pt idx="4">
                  <c:v>#N/A</c:v>
                </c:pt>
                <c:pt idx="5">
                  <c:v>0.64</c:v>
                </c:pt>
                <c:pt idx="6">
                  <c:v>#N/A</c:v>
                </c:pt>
                <c:pt idx="7">
                  <c:v>0.81</c:v>
                </c:pt>
                <c:pt idx="8">
                  <c:v>#N/A</c:v>
                </c:pt>
                <c:pt idx="9">
                  <c:v>1.0900000000000001</c:v>
                </c:pt>
              </c:numCache>
            </c:numRef>
          </c:val>
          <c:extLst>
            <c:ext xmlns:c16="http://schemas.microsoft.com/office/drawing/2014/chart" uri="{C3380CC4-5D6E-409C-BE32-E72D297353CC}">
              <c16:uniqueId val="{00000007-E3A7-4419-94D4-0B3986EB74F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9.39</c:v>
                </c:pt>
                <c:pt idx="2">
                  <c:v>#N/A</c:v>
                </c:pt>
                <c:pt idx="3">
                  <c:v>6.92</c:v>
                </c:pt>
                <c:pt idx="4">
                  <c:v>#N/A</c:v>
                </c:pt>
                <c:pt idx="5">
                  <c:v>4.9800000000000004</c:v>
                </c:pt>
                <c:pt idx="6">
                  <c:v>#N/A</c:v>
                </c:pt>
                <c:pt idx="7">
                  <c:v>6.25</c:v>
                </c:pt>
                <c:pt idx="8">
                  <c:v>#N/A</c:v>
                </c:pt>
                <c:pt idx="9">
                  <c:v>7.41</c:v>
                </c:pt>
              </c:numCache>
            </c:numRef>
          </c:val>
          <c:extLst>
            <c:ext xmlns:c16="http://schemas.microsoft.com/office/drawing/2014/chart" uri="{C3380CC4-5D6E-409C-BE32-E72D297353CC}">
              <c16:uniqueId val="{00000008-E3A7-4419-94D4-0B3986EB74FB}"/>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9.9</c:v>
                </c:pt>
                <c:pt idx="2">
                  <c:v>#N/A</c:v>
                </c:pt>
                <c:pt idx="3">
                  <c:v>8.39</c:v>
                </c:pt>
                <c:pt idx="4">
                  <c:v>#N/A</c:v>
                </c:pt>
                <c:pt idx="5">
                  <c:v>9.08</c:v>
                </c:pt>
                <c:pt idx="6">
                  <c:v>#N/A</c:v>
                </c:pt>
                <c:pt idx="7">
                  <c:v>8.6199999999999992</c:v>
                </c:pt>
                <c:pt idx="8">
                  <c:v>#N/A</c:v>
                </c:pt>
                <c:pt idx="9">
                  <c:v>8.02</c:v>
                </c:pt>
              </c:numCache>
            </c:numRef>
          </c:val>
          <c:extLst>
            <c:ext xmlns:c16="http://schemas.microsoft.com/office/drawing/2014/chart" uri="{C3380CC4-5D6E-409C-BE32-E72D297353CC}">
              <c16:uniqueId val="{00000009-E3A7-4419-94D4-0B3986EB74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579</c:v>
                </c:pt>
                <c:pt idx="5">
                  <c:v>633</c:v>
                </c:pt>
                <c:pt idx="8">
                  <c:v>637</c:v>
                </c:pt>
                <c:pt idx="11">
                  <c:v>622</c:v>
                </c:pt>
                <c:pt idx="14">
                  <c:v>634</c:v>
                </c:pt>
              </c:numCache>
            </c:numRef>
          </c:val>
          <c:extLst>
            <c:ext xmlns:c16="http://schemas.microsoft.com/office/drawing/2014/chart" uri="{C3380CC4-5D6E-409C-BE32-E72D297353CC}">
              <c16:uniqueId val="{00000000-CCB3-47FC-A74A-4994A129D3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B3-47FC-A74A-4994A129D3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64</c:v>
                </c:pt>
                <c:pt idx="3">
                  <c:v>27</c:v>
                </c:pt>
                <c:pt idx="6">
                  <c:v>27</c:v>
                </c:pt>
                <c:pt idx="9">
                  <c:v>53</c:v>
                </c:pt>
                <c:pt idx="12">
                  <c:v>53</c:v>
                </c:pt>
              </c:numCache>
            </c:numRef>
          </c:val>
          <c:extLst>
            <c:ext xmlns:c16="http://schemas.microsoft.com/office/drawing/2014/chart" uri="{C3380CC4-5D6E-409C-BE32-E72D297353CC}">
              <c16:uniqueId val="{00000002-CCB3-47FC-A74A-4994A129D3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64</c:v>
                </c:pt>
                <c:pt idx="3">
                  <c:v>10</c:v>
                </c:pt>
                <c:pt idx="6">
                  <c:v>11</c:v>
                </c:pt>
                <c:pt idx="9">
                  <c:v>11</c:v>
                </c:pt>
                <c:pt idx="12">
                  <c:v>9</c:v>
                </c:pt>
              </c:numCache>
            </c:numRef>
          </c:val>
          <c:extLst>
            <c:ext xmlns:c16="http://schemas.microsoft.com/office/drawing/2014/chart" uri="{C3380CC4-5D6E-409C-BE32-E72D297353CC}">
              <c16:uniqueId val="{00000003-CCB3-47FC-A74A-4994A129D3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216</c:v>
                </c:pt>
                <c:pt idx="3">
                  <c:v>189</c:v>
                </c:pt>
                <c:pt idx="6">
                  <c:v>202</c:v>
                </c:pt>
                <c:pt idx="9">
                  <c:v>213</c:v>
                </c:pt>
                <c:pt idx="12">
                  <c:v>197</c:v>
                </c:pt>
              </c:numCache>
            </c:numRef>
          </c:val>
          <c:extLst>
            <c:ext xmlns:c16="http://schemas.microsoft.com/office/drawing/2014/chart" uri="{C3380CC4-5D6E-409C-BE32-E72D297353CC}">
              <c16:uniqueId val="{00000004-CCB3-47FC-A74A-4994A129D3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B3-47FC-A74A-4994A129D3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B3-47FC-A74A-4994A129D3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630</c:v>
                </c:pt>
                <c:pt idx="3">
                  <c:v>775</c:v>
                </c:pt>
                <c:pt idx="6">
                  <c:v>807</c:v>
                </c:pt>
                <c:pt idx="9">
                  <c:v>831</c:v>
                </c:pt>
                <c:pt idx="12">
                  <c:v>848</c:v>
                </c:pt>
              </c:numCache>
            </c:numRef>
          </c:val>
          <c:extLst>
            <c:ext xmlns:c16="http://schemas.microsoft.com/office/drawing/2014/chart" uri="{C3380CC4-5D6E-409C-BE32-E72D297353CC}">
              <c16:uniqueId val="{00000007-CCB3-47FC-A74A-4994A129D3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395</c:v>
                </c:pt>
                <c:pt idx="2">
                  <c:v>#N/A</c:v>
                </c:pt>
                <c:pt idx="3">
                  <c:v>#N/A</c:v>
                </c:pt>
                <c:pt idx="4">
                  <c:v>368</c:v>
                </c:pt>
                <c:pt idx="5">
                  <c:v>#N/A</c:v>
                </c:pt>
                <c:pt idx="6">
                  <c:v>#N/A</c:v>
                </c:pt>
                <c:pt idx="7">
                  <c:v>410</c:v>
                </c:pt>
                <c:pt idx="8">
                  <c:v>#N/A</c:v>
                </c:pt>
                <c:pt idx="9">
                  <c:v>#N/A</c:v>
                </c:pt>
                <c:pt idx="10">
                  <c:v>486</c:v>
                </c:pt>
                <c:pt idx="11">
                  <c:v>#N/A</c:v>
                </c:pt>
                <c:pt idx="12">
                  <c:v>#N/A</c:v>
                </c:pt>
                <c:pt idx="13">
                  <c:v>473</c:v>
                </c:pt>
                <c:pt idx="14">
                  <c:v>#N/A</c:v>
                </c:pt>
              </c:numCache>
            </c:numRef>
          </c:val>
          <c:smooth val="0"/>
          <c:extLst>
            <c:ext xmlns:c16="http://schemas.microsoft.com/office/drawing/2014/chart" uri="{C3380CC4-5D6E-409C-BE32-E72D297353CC}">
              <c16:uniqueId val="{00000008-CCB3-47FC-A74A-4994A129D3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6691</c:v>
                </c:pt>
                <c:pt idx="5">
                  <c:v>6510</c:v>
                </c:pt>
                <c:pt idx="8">
                  <c:v>6355</c:v>
                </c:pt>
                <c:pt idx="11">
                  <c:v>6091</c:v>
                </c:pt>
                <c:pt idx="14">
                  <c:v>6006</c:v>
                </c:pt>
              </c:numCache>
            </c:numRef>
          </c:val>
          <c:extLst>
            <c:ext xmlns:c16="http://schemas.microsoft.com/office/drawing/2014/chart" uri="{C3380CC4-5D6E-409C-BE32-E72D297353CC}">
              <c16:uniqueId val="{00000000-0F4A-47F3-B75C-3924D25528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c:v>
                </c:pt>
                <c:pt idx="5">
                  <c:v>8</c:v>
                </c:pt>
                <c:pt idx="8">
                  <c:v>25</c:v>
                </c:pt>
                <c:pt idx="11">
                  <c:v>31</c:v>
                </c:pt>
                <c:pt idx="14">
                  <c:v>33</c:v>
                </c:pt>
              </c:numCache>
            </c:numRef>
          </c:val>
          <c:extLst>
            <c:ext xmlns:c16="http://schemas.microsoft.com/office/drawing/2014/chart" uri="{C3380CC4-5D6E-409C-BE32-E72D297353CC}">
              <c16:uniqueId val="{00000001-0F4A-47F3-B75C-3924D25528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2647</c:v>
                </c:pt>
                <c:pt idx="5">
                  <c:v>2696</c:v>
                </c:pt>
                <c:pt idx="8">
                  <c:v>2870</c:v>
                </c:pt>
                <c:pt idx="11">
                  <c:v>2802</c:v>
                </c:pt>
                <c:pt idx="14">
                  <c:v>2662</c:v>
                </c:pt>
              </c:numCache>
            </c:numRef>
          </c:val>
          <c:extLst>
            <c:ext xmlns:c16="http://schemas.microsoft.com/office/drawing/2014/chart" uri="{C3380CC4-5D6E-409C-BE32-E72D297353CC}">
              <c16:uniqueId val="{00000002-0F4A-47F3-B75C-3924D25528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4A-47F3-B75C-3924D25528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4A-47F3-B75C-3924D25528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68</c:v>
                </c:pt>
                <c:pt idx="3">
                  <c:v>97</c:v>
                </c:pt>
                <c:pt idx="6">
                  <c:v>73</c:v>
                </c:pt>
                <c:pt idx="9">
                  <c:v>85</c:v>
                </c:pt>
                <c:pt idx="12">
                  <c:v>96</c:v>
                </c:pt>
              </c:numCache>
            </c:numRef>
          </c:val>
          <c:extLst>
            <c:ext xmlns:c16="http://schemas.microsoft.com/office/drawing/2014/chart" uri="{C3380CC4-5D6E-409C-BE32-E72D297353CC}">
              <c16:uniqueId val="{00000005-0F4A-47F3-B75C-3924D25528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1079</c:v>
                </c:pt>
                <c:pt idx="3">
                  <c:v>1046</c:v>
                </c:pt>
                <c:pt idx="6">
                  <c:v>1010</c:v>
                </c:pt>
                <c:pt idx="9">
                  <c:v>835</c:v>
                </c:pt>
                <c:pt idx="12">
                  <c:v>799</c:v>
                </c:pt>
              </c:numCache>
            </c:numRef>
          </c:val>
          <c:extLst>
            <c:ext xmlns:c16="http://schemas.microsoft.com/office/drawing/2014/chart" uri="{C3380CC4-5D6E-409C-BE32-E72D297353CC}">
              <c16:uniqueId val="{00000006-0F4A-47F3-B75C-3924D25528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c:v>
                </c:pt>
                <c:pt idx="3">
                  <c:v>44</c:v>
                </c:pt>
                <c:pt idx="6">
                  <c:v>37</c:v>
                </c:pt>
                <c:pt idx="9">
                  <c:v>48</c:v>
                </c:pt>
                <c:pt idx="12">
                  <c:v>57</c:v>
                </c:pt>
              </c:numCache>
            </c:numRef>
          </c:val>
          <c:extLst>
            <c:ext xmlns:c16="http://schemas.microsoft.com/office/drawing/2014/chart" uri="{C3380CC4-5D6E-409C-BE32-E72D297353CC}">
              <c16:uniqueId val="{00000007-0F4A-47F3-B75C-3924D25528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2372</c:v>
                </c:pt>
                <c:pt idx="3">
                  <c:v>2285</c:v>
                </c:pt>
                <c:pt idx="6">
                  <c:v>2110</c:v>
                </c:pt>
                <c:pt idx="9">
                  <c:v>2005</c:v>
                </c:pt>
                <c:pt idx="12">
                  <c:v>1947</c:v>
                </c:pt>
              </c:numCache>
            </c:numRef>
          </c:val>
          <c:extLst>
            <c:ext xmlns:c16="http://schemas.microsoft.com/office/drawing/2014/chart" uri="{C3380CC4-5D6E-409C-BE32-E72D297353CC}">
              <c16:uniqueId val="{00000008-0F4A-47F3-B75C-3924D25528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357</c:v>
                </c:pt>
                <c:pt idx="3">
                  <c:v>594</c:v>
                </c:pt>
                <c:pt idx="6">
                  <c:v>567</c:v>
                </c:pt>
                <c:pt idx="9">
                  <c:v>515</c:v>
                </c:pt>
                <c:pt idx="12">
                  <c:v>462</c:v>
                </c:pt>
              </c:numCache>
            </c:numRef>
          </c:val>
          <c:extLst>
            <c:ext xmlns:c16="http://schemas.microsoft.com/office/drawing/2014/chart" uri="{C3380CC4-5D6E-409C-BE32-E72D297353CC}">
              <c16:uniqueId val="{00000009-0F4A-47F3-B75C-3924D25528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7159</c:v>
                </c:pt>
                <c:pt idx="3">
                  <c:v>6882</c:v>
                </c:pt>
                <c:pt idx="6">
                  <c:v>6650</c:v>
                </c:pt>
                <c:pt idx="9">
                  <c:v>6325</c:v>
                </c:pt>
                <c:pt idx="12">
                  <c:v>5995</c:v>
                </c:pt>
              </c:numCache>
            </c:numRef>
          </c:val>
          <c:extLst>
            <c:ext xmlns:c16="http://schemas.microsoft.com/office/drawing/2014/chart" uri="{C3380CC4-5D6E-409C-BE32-E72D297353CC}">
              <c16:uniqueId val="{0000000A-0F4A-47F3-B75C-3924D255280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1738</c:v>
                </c:pt>
                <c:pt idx="2">
                  <c:v>#N/A</c:v>
                </c:pt>
                <c:pt idx="3">
                  <c:v>#N/A</c:v>
                </c:pt>
                <c:pt idx="4">
                  <c:v>1735</c:v>
                </c:pt>
                <c:pt idx="5">
                  <c:v>#N/A</c:v>
                </c:pt>
                <c:pt idx="6">
                  <c:v>#N/A</c:v>
                </c:pt>
                <c:pt idx="7">
                  <c:v>1197</c:v>
                </c:pt>
                <c:pt idx="8">
                  <c:v>#N/A</c:v>
                </c:pt>
                <c:pt idx="9">
                  <c:v>#N/A</c:v>
                </c:pt>
                <c:pt idx="10">
                  <c:v>889</c:v>
                </c:pt>
                <c:pt idx="11">
                  <c:v>#N/A</c:v>
                </c:pt>
                <c:pt idx="12">
                  <c:v>#N/A</c:v>
                </c:pt>
                <c:pt idx="13">
                  <c:v>655</c:v>
                </c:pt>
                <c:pt idx="14">
                  <c:v>#N/A</c:v>
                </c:pt>
              </c:numCache>
            </c:numRef>
          </c:val>
          <c:smooth val="0"/>
          <c:extLst>
            <c:ext xmlns:c16="http://schemas.microsoft.com/office/drawing/2014/chart" uri="{C3380CC4-5D6E-409C-BE32-E72D297353CC}">
              <c16:uniqueId val="{0000000B-0F4A-47F3-B75C-3924D255280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1035</c:v>
                </c:pt>
                <c:pt idx="1">
                  <c:v>891</c:v>
                </c:pt>
                <c:pt idx="2">
                  <c:v>752</c:v>
                </c:pt>
              </c:numCache>
            </c:numRef>
          </c:val>
          <c:extLst>
            <c:ext xmlns:c16="http://schemas.microsoft.com/office/drawing/2014/chart" uri="{C3380CC4-5D6E-409C-BE32-E72D297353CC}">
              <c16:uniqueId val="{00000000-5124-4767-8E8F-059CFDEDCE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434</c:v>
                </c:pt>
                <c:pt idx="1">
                  <c:v>375</c:v>
                </c:pt>
                <c:pt idx="2">
                  <c:v>315</c:v>
                </c:pt>
              </c:numCache>
            </c:numRef>
          </c:val>
          <c:extLst>
            <c:ext xmlns:c16="http://schemas.microsoft.com/office/drawing/2014/chart" uri="{C3380CC4-5D6E-409C-BE32-E72D297353CC}">
              <c16:uniqueId val="{00000001-5124-4767-8E8F-059CFDEDCE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1067</c:v>
                </c:pt>
                <c:pt idx="1">
                  <c:v>1257</c:v>
                </c:pt>
                <c:pt idx="2">
                  <c:v>1295</c:v>
                </c:pt>
              </c:numCache>
            </c:numRef>
          </c:val>
          <c:extLst>
            <c:ext xmlns:c16="http://schemas.microsoft.com/office/drawing/2014/chart" uri="{C3380CC4-5D6E-409C-BE32-E72D297353CC}">
              <c16:uniqueId val="{00000002-5124-4767-8E8F-059CFDEDCE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{EB5D5410-98C4-42EB-A4C3-4B5DDC5A33AA}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B6D-4BA0-A7AF-2056ADD4B1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{BE402F75-41E3-4FF4-A7CE-3317CFB7D274}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6D-4BA0-A7AF-2056ADD4B1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{A8A74314-0E2C-4097-AB05-9C02DFDAEAB0}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6D-4BA0-A7AF-2056ADD4B1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{2A0F8679-90A1-4BE4-A9CF-9922C11CCE26}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6D-4BA0-A7AF-2056ADD4B1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{6CF3F701-AA8E-4F62-BBC9-25C6AF8459AD}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6D-4BA0-A7AF-2056ADD4B1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{2D79D77E-649A-4453-939F-DDD80A133E87}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B6D-4BA0-A7AF-2056ADD4B1D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{794FCEDE-C23C-41F3-86AF-F009EB02AF0C}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B6D-4BA0-A7AF-2056ADD4B1D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{9EBB9AE7-EB7B-4A88-B9D7-771CBF60DBA4}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B6D-4BA0-A7AF-2056ADD4B1D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{7A95625A-38CC-4B0E-B694-FD21E2387374}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B6D-4BA0-A7AF-2056ADD4B1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51.5</c:v>
                </c:pt>
                <c:pt idx="8">
                  <c:v>53.7</c:v>
                </c:pt>
                <c:pt idx="16">
                  <c:v>55.4</c:v>
                </c:pt>
                <c:pt idx="24">
                  <c:v>57</c:v>
                </c:pt>
                <c:pt idx="32">
                  <c:v>58.7</c:v>
                </c:pt>
              </c:numCache>
            </c:numRef>
          </c:xVal>
          <c:yVal>
            <c:numRef>
              <c:f>公会計指標分析・財政指標組合せ分析表!$BP$51:$DC$51</c:f>
              <c:numCache>
                <c:formatCode>#,##0.0;"▲ "#,##0.0</c:formatCode>
                <c:ptCount val="40"/>
                <c:pt idx="0">
                  <c:v>47.7</c:v>
                </c:pt>
                <c:pt idx="8">
                  <c:v>48.4</c:v>
                </c:pt>
                <c:pt idx="16">
                  <c:v>33.6</c:v>
                </c:pt>
                <c:pt idx="24">
                  <c:v>25</c:v>
                </c:pt>
                <c:pt idx="32">
                  <c:v>18.399999999999999</c:v>
                </c:pt>
              </c:numCache>
            </c:numRef>
          </c:yVal>
          <c:smooth val="0"/>
          <c:extLst>
            <c:ext xmlns:c16="http://schemas.microsoft.com/office/drawing/2014/chart" uri="{C3380CC4-5D6E-409C-BE32-E72D297353CC}">
              <c16:uniqueId val="{00000009-BB6D-4BA0-A7AF-2056ADD4B1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{32F5B79C-52E9-4C86-BAF3-4E56BCDF217E}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B6D-4BA0-A7AF-2056ADD4B1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{FFA29461-1827-495D-9E47-202868FF6C7D}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6D-4BA0-A7AF-2056ADD4B1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{D827743C-EB05-4F14-A30B-D0FBBF00065F}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6D-4BA0-A7AF-2056ADD4B1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{3134FF21-4EE3-458D-A67C-0D0CFEE82D03}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6D-4BA0-A7AF-2056ADD4B1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{63ADE72A-BA39-48C4-B77F-E1079C8A2B16}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6D-4BA0-A7AF-2056ADD4B1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{6FB5C33D-FAD9-4625-A25D-59791FC621CC}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B6D-4BA0-A7AF-2056ADD4B1D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{6E3B28D8-344F-4105-AA67-CED535DA9E7A}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B6D-4BA0-A7AF-2056ADD4B1D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{4D39D81A-7D08-4A73-926C-338B6111D6FA}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B6D-4BA0-A7AF-2056ADD4B1D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{24E8A7FE-6379-4D0E-99A7-B6744FD577AA}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B6D-4BA0-A7AF-2056ADD4B1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BB6D-4BA0-A7AF-2056ADD4B1DE}"/>
            </c:ext>
          </c:extLst>
        </c:ser>
        <c:dLbls>
          <c:showLegendKey val="0"/>
          <c:showVal val="1"/>
          <c:showCatName val="0"/>
          <c:showSerName val="0"/>
          <c:showPercent val="0"/>
          <c:showBubbleSize val="0"/>
        </c:dLbls>
        <c:axId val="46179840"/>
        <c:axId val="46181760"/>
      </c:scatterChart>
      <c:valAx>
        <c:axId val="46179840"/>
        <c:scaling>
          <c:orientation val="minMax"/>
          <c:max val="62.1"/>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{95445A81-E2B7-412E-9D4F-F4253769020B}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C1F-432D-9506-32924BA2FA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{FEFE8008-8710-46E6-A6B1-C79CB9056EE8}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1F-432D-9506-32924BA2FA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{9F1D652F-FED1-4F9F-A2C0-F10C4D72146E}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1F-432D-9506-32924BA2FA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{455A2F5D-E6B4-4ACD-8C0D-1A33BCAC091C}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1F-432D-9506-32924BA2FA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{27E5C830-9BEE-4015-AEAC-D4B40EE985C9}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1F-432D-9506-32924BA2FA9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{DF0FBC1F-02F5-4AC2-AC81-7EF556883C21}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C1F-432D-9506-32924BA2FA9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{38A25805-58E9-4600-89F5-DB40FCADC4D9}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C1F-432D-9506-32924BA2FA9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{27F86223-A690-402F-8E98-75C6F9CC5C78}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C1F-432D-9506-32924BA2FA9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{023A6C57-CDC1-4A43-93B6-C394A92312C7}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C1F-432D-9506-32924BA2FA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9.1</c:v>
                </c:pt>
                <c:pt idx="16">
                  <c:v>10.8</c:v>
                </c:pt>
                <c:pt idx="24">
                  <c:v>11.8</c:v>
                </c:pt>
                <c:pt idx="32">
                  <c:v>12.8</c:v>
                </c:pt>
              </c:numCache>
            </c:numRef>
          </c:xVal>
          <c:yVal>
            <c:numRef>
              <c:f>公会計指標分析・財政指標組合せ分析表!$BP$73:$DC$73</c:f>
              <c:numCache>
                <c:formatCode>#,##0.0;"▲ "#,##0.0</c:formatCode>
                <c:ptCount val="40"/>
                <c:pt idx="0">
                  <c:v>47.7</c:v>
                </c:pt>
                <c:pt idx="8">
                  <c:v>48.4</c:v>
                </c:pt>
                <c:pt idx="16">
                  <c:v>33.6</c:v>
                </c:pt>
                <c:pt idx="24">
                  <c:v>25</c:v>
                </c:pt>
                <c:pt idx="32">
                  <c:v>18.399999999999999</c:v>
                </c:pt>
              </c:numCache>
            </c:numRef>
          </c:yVal>
          <c:smooth val="0"/>
          <c:extLst>
            <c:ext xmlns:c16="http://schemas.microsoft.com/office/drawing/2014/chart" uri="{C3380CC4-5D6E-409C-BE32-E72D297353CC}">
              <c16:uniqueId val="{00000009-0C1F-432D-9506-32924BA2FA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129304811881773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{2FBEAE8B-BD17-4A08-902A-72E571E8EC99}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C1F-432D-9506-32924BA2FA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{A837363E-88B7-42A3-98E8-0F4D74912E38}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1F-432D-9506-32924BA2FA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{1BF0EC27-2B93-48D8-AF08-12C462A1B998}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1F-432D-9506-32924BA2FA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{B45994CD-B636-4A66-9FCA-BFCD7CD860B5}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1F-432D-9506-32924BA2FA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{893296A4-04ED-4CB5-9F81-A74C82D129A2}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1F-432D-9506-32924BA2FA9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{059739FC-C589-4127-B9BE-E90978C5A9B5}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C1F-432D-9506-32924BA2FA9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{DEEC631B-E818-4B21-BE7F-4326786F577B}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C1F-432D-9506-32924BA2FA9B}"/>
                </c:ext>
              </c:extLst>
            </c:dLbl>
            <c:dLbl>
              <c:idx val="24"/>
              <c:layout>
                <c:manualLayout>
                  <c:x val="0"/>
                  <c:y val="1.238212434079705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{0A6E266B-7476-4CB8-9372-5C8F9604B97F}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C1F-432D-9506-32924BA2FA9B}"/>
                </c:ext>
              </c:extLst>
            </c:dLbl>
            <c:dLbl>
              <c:idx val="32"/>
              <c:layout>
                <c:manualLayout>
                  <c:x val="0"/>
                  <c:y val="-2.351125790889427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{E4E2EB9B-9C77-41FA-BC6A-F67402CD0BB7}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C1F-432D-9506-32924BA2FA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0C1F-432D-9506-32924BA2FA9B}"/>
            </c:ext>
          </c:extLst>
        </c:ser>
        <c:dLbls>
          <c:showLegendKey val="0"/>
          <c:showVal val="1"/>
          <c:showCatName val="0"/>
          <c:showSerName val="0"/>
          <c:showPercent val="0"/>
          <c:showBubbleSize val="0"/>
        </c:dLbls>
        <c:axId val="84219776"/>
        <c:axId val="84234240"/>
      </c:scatterChart>
      <c:valAx>
        <c:axId val="84219776"/>
        <c:scaling>
          <c:orientation val="minMax"/>
          <c:max val="13.2"/>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令和元年度においては、元利償還金が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百万円増加したものの、上水道事業等の経営安定により公営企業に要する経費の財源とする地方債の償還財源に充てたと認められる繰入金が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百万円減少したこと、控除額の災害復旧費等が増加したこと等が要因となり、実質公債費比率の分子は対前年度比</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元利償還金については、令和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年まで増加傾向にあると見込んでいるため、今後も各種財政指標を注視し、重点選別主義を徹底した上で計画的に借入を行うことが重要である。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満期一括償還の地方債を利用していない。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将来負担比率の分子が対前年度比</a:t>
          </a:r>
          <a:r>
            <a:rPr kumimoji="1" lang="en-US" altLang="ja-JP" sz="1400">
              <a:latin typeface="ＭＳ ゴシック" pitchFamily="49" charset="-128"/>
              <a:ea typeface="ＭＳ ゴシック" pitchFamily="49" charset="-128"/>
            </a:rPr>
            <a:t>234</a:t>
          </a:r>
          <a:r>
            <a:rPr kumimoji="1" lang="ja-JP" altLang="en-US" sz="1400">
              <a:latin typeface="ＭＳ ゴシック" pitchFamily="49" charset="-128"/>
              <a:ea typeface="ＭＳ ゴシック" pitchFamily="49" charset="-128"/>
            </a:rPr>
            <a:t>百万円の減となったが、主な要因としては、地方債現在高及び債務負担行為に基づく支出予定額、公営企業債等繰入見込額の減等に伴い、将来負担額が減少したことが挙げられる。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しかしながら、充当可能基金も減少しているため、引き続き必要性・緊急性・費用対効果等の観点から事業を峻別し、計画的な地方債の発行や充当可能基金の活用等により将来負担の軽減に努める。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福島県棚倉町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令和元年度においては、財政調整基金へ歳計剰余金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百万円、スポーツ・レクリエーション基地整備建設基金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百万円を積み立てたが、その一方で財政調整基金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百万円の取り崩しを行ったことにより、全体の残高は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基金の使途を明確化するとともに、それぞれの目的に沿った事業の実施に向け、今後も計画的な運用に努める。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公共施設整備・補修基金：公共施設の整備、補修等に要する資金に充てるもの。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スポーツ・レクリエーション基地整備建設基金：棚倉町スポーツ・レクリエーション基地を整備建設する資金に充てるもの。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福祉基金：高齢者等の在宅福祉の向上及び健康の保持に資する事業、高齢者等に係るボランティア活動の活発化に資する事業その他の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高齢者等の保健福祉の増進に関する事業に要する資金に充てるもの。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地域振興基金：各種地域振興事業の財源として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百万円を取り崩し、ふるさと納税による寄附金等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スポーツ・レクリエーション基地整備建設基金：ルネサンス棚倉施設整備費として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百万円を取り崩し、納付金等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森林環境基金：新設された森林環境譲与税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地域振興基金：ふるさと納税による寄附金が増加傾向にあることから、計画的に積立を行いながら適宜取り崩して関連事業への充当し、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公共施設整備・補修基金：計画的に積み立てを行い、今後想定される公共施設の大規模補修に備える。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スポーツ・レクリエーション基地整備建設基金：引き続き目的に準じた収入の積み立てを行い、施設の大規模補修に備える。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号に係る災害復旧費の財源補填等として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％が適正とされているため、健全な財政運営を図るための残高を確保しつつ、適正範囲内で運用できるよう管理していく。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利息分の積み立てがあったものの、地方債償還のため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年度に地方債の償還がピークを迎える見込みであるため、今後も計画的な取り崩しを検討していく。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F29A37A-CD3B-4264-AFDB-63E32724E2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099F5FC-5619-4592-924D-9C50E80D34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B445D13-673A-451F-ABC8-5792E09490C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31FE724-CD3D-4BCE-874B-AD0B3963811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9537B56-9E1B-4484-821C-6698D09C71D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832A06E-995B-45B8-8344-4A29ADFDB75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DBA8F9E-2434-45EF-96CE-5D0832CEC9A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D1BD8A3-0512-4587-8376-E4655A6FA01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96E3284-8FC4-41E5-B0C9-502789B6102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8FB5CEA-A61A-4D81-B783-92B5B708674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94BDFEC-B403-43D1-99BF-C1BEEC0C7A7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162963F-9ED3-4670-9BE8-2922645B536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13,951
13,801
159.93
7,575,725
7,095,378
310,443
4,185,982
5,994,977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673B7F8-0850-4779-B6D7-6DC53E1FFFD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1A135B7-EAE4-4683-A490-84946DBBC21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95783CE-D6EA-4B62-8835-BC4C804D86F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B7E7D82-E64E-49F6-B568-BCE4267B09C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99ED4E4-BBCD-4466-90D4-B645348D3B4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40184F5-460B-40D2-963C-F20ECB8848C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825A494-2239-4092-B595-B6B8CCE40E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3DCAFCC-793C-4B88-8CCC-71DF10A7006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E4DEC71-64E9-4549-89D6-33580632C25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A4665D6-7427-464D-8E8D-757D936D6FC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1B08AF0-1B12-46F6-A955-2CD919097B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97A9304-00E5-41FC-AEF2-969DD19FC95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095057E-BD1D-4AE5-8CA6-5EB2EA6345E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72C193E-A93A-4DA4-91C7-431B0680098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D83D358-32D9-4B88-8562-0DB77D2FB98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D678C47-1510-49FB-8767-447B0AD1137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588449D-E3B8-4B4A-8CAD-333D484F94D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CFFFDC9-CC83-41A9-9319-2CA118F0355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82A3E32-A871-4DCE-AFE6-6AC03D76EDA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E931FBF1-B86C-4C76-B074-12B27D2BEEF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30D6F9E-56A7-42DA-B5DC-6BE47358933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9937446-D48D-4827-A454-8A719547256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DCE1963-1E92-4EA5-9559-C5B5CD90A85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922F5B2-C718-42A2-840C-CABAAB34CFE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53B909F-7B81-4741-94F0-55966BCC62E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0EC226F-6296-4C08-BD2A-EDE5777E39C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1E136D5-B55F-4C1D-9CE2-8EC34EB2885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3FEAFE0-6A66-46DB-B443-44EF6AD56C6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7DC59D5-CA26-4CB9-8EE4-891629AB82B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663C47D-00EF-45D3-95CC-9E372785337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4206D48-CFBC-4F69-A284-E7F6DDC56F7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84FF425-CF0D-4D5A-8E45-5B559A7E04F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1461E68-84E3-4B82-B216-0A561ACC9C2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3EC1FC3-E6C7-4C75-B17B-D044F34C81F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BA07037-82C9-47C2-ACCA-1E221C9CB62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有形固定資産減価償却率については、類似団体平均よりも低い水準で推移しているものの、年々緩やかな上昇傾向にある。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公共施設等総合管理計画では現状の延床面積以内を維持する予定であるが、施設の老朽化に伴い今後も償却率の上昇が継続すると考えられるため、</a:t>
          </a:r>
          <a:r>
            <a:rPr kumimoji="1" lang="ja-JP" altLang="en-US" sz="1100">
              <a:solidFill>
                <a:schemeClr val="dk1"/>
              </a:solidFill>
              <a:effectLst/>
              <a:latin typeface="+mn-lt"/>
              <a:ea typeface="+mn-ea"/>
              <a:cs typeface="+mn-cs"/>
            </a:rPr>
            <a:t>公共施設等総合管理計画及び</a:t>
          </a:r>
          <a:r>
            <a:rPr kumimoji="1" lang="ja-JP" altLang="ja-JP" sz="1100">
              <a:solidFill>
                <a:schemeClr val="dk1"/>
              </a:solidFill>
              <a:effectLst/>
              <a:latin typeface="+mn-lt"/>
              <a:ea typeface="+mn-ea"/>
              <a:cs typeface="+mn-cs"/>
            </a:rPr>
            <a:t>個別施設計画等に基づき、適切な維持管理を進めていく。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4284A5D-8997-464F-B666-77A02788BC7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8E02015-B54A-4D83-8DCB-7D7C99EF020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FE76893-EFDB-46D0-828F-3A830475B0E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E766233-0E9D-4677-A318-A34872CA9FB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899089DA-9972-4FD7-95A8-9CF0CCC07DBE}"/>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1850A02-06F0-4A0F-889A-FF0BF031E4F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1A0E5F4-156F-45EE-8B5C-89FD9A4EC1E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4CA05B0-02F9-4E1E-BBA0-2FA56BEF906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E4F86EF-A3C2-41E2-8605-F9D9498AFAA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15F668FD-9EB1-4626-83B6-407213161CA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81E5B2D-0B40-427B-911B-BC12A61DF6D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E4FB924-50AC-404D-9DB0-40100DC5A11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C82E668-A2D3-4764-9AF8-132C8598F91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E2D0495-45D8-486C-A272-8283A7531A5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CABCCA25-A1D8-4D00-9225-6E03AD82BDB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EC85D66-74BF-46B6-9B56-122C200D472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a:extLst>
            <a:ext uri="{FF2B5EF4-FFF2-40B4-BE49-F238E27FC236}">
              <a16:creationId xmlns:a16="http://schemas.microsoft.com/office/drawing/2014/main" id="{74E04816-0415-4ACF-A65D-2FF39270F3ED}"/>
            </a:ext>
          </a:extLst>
        </xdr:cNvPr>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a:extLst>
            <a:ext uri="{FF2B5EF4-FFF2-40B4-BE49-F238E27FC236}">
              <a16:creationId xmlns:a16="http://schemas.microsoft.com/office/drawing/2014/main" id="{E75C72BF-C05B-4E4C-9127-F64ACD640115}"/>
            </a:ext>
          </a:extLst>
        </xdr:cNvPr>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a:extLst>
            <a:ext uri="{FF2B5EF4-FFF2-40B4-BE49-F238E27FC236}">
              <a16:creationId xmlns:a16="http://schemas.microsoft.com/office/drawing/2014/main" id="{E0E34F2F-234F-4A89-919E-2916C16AD3E7}"/>
            </a:ext>
          </a:extLst>
        </xdr:cNvPr>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a:extLst>
            <a:ext uri="{FF2B5EF4-FFF2-40B4-BE49-F238E27FC236}">
              <a16:creationId xmlns:a16="http://schemas.microsoft.com/office/drawing/2014/main" id="{8904D09A-3732-4B49-BE52-625E1AB850DF}"/>
            </a:ext>
          </a:extLst>
        </xdr:cNvPr>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a:extLst>
            <a:ext uri="{FF2B5EF4-FFF2-40B4-BE49-F238E27FC236}">
              <a16:creationId xmlns:a16="http://schemas.microsoft.com/office/drawing/2014/main" id="{DE664C3E-CCCD-4B33-96B7-F785CAE5D961}"/>
            </a:ext>
          </a:extLst>
        </xdr:cNvPr>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0" name="有形固定資産減価償却率平均値テキスト">
          <a:extLst>
            <a:ext uri="{FF2B5EF4-FFF2-40B4-BE49-F238E27FC236}">
              <a16:creationId xmlns:a16="http://schemas.microsoft.com/office/drawing/2014/main" id="{CFC8ADD5-3E3E-45B8-98DD-10E74C9B398B}"/>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a:extLst>
            <a:ext uri="{FF2B5EF4-FFF2-40B4-BE49-F238E27FC236}">
              <a16:creationId xmlns:a16="http://schemas.microsoft.com/office/drawing/2014/main" id="{1B206890-3597-4716-ADE3-51966308A28F}"/>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a:extLst>
            <a:ext uri="{FF2B5EF4-FFF2-40B4-BE49-F238E27FC236}">
              <a16:creationId xmlns:a16="http://schemas.microsoft.com/office/drawing/2014/main" id="{5E06DE6C-34B6-42CC-A1E6-79E04176691E}"/>
            </a:ext>
          </a:extLst>
        </xdr:cNvPr>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a:extLst>
            <a:ext uri="{FF2B5EF4-FFF2-40B4-BE49-F238E27FC236}">
              <a16:creationId xmlns:a16="http://schemas.microsoft.com/office/drawing/2014/main" id="{419FDB48-12B0-45C3-9ED5-17BA2D7ED333}"/>
            </a:ext>
          </a:extLst>
        </xdr:cNvPr>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75D9C860-6D4D-4CD9-AA04-626AB62685A1}"/>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a:extLst>
            <a:ext uri="{FF2B5EF4-FFF2-40B4-BE49-F238E27FC236}">
              <a16:creationId xmlns:a16="http://schemas.microsoft.com/office/drawing/2014/main" id="{73E44DC0-E595-4BB4-8F80-7D675DCBFAF7}"/>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CE5F460-BDE8-4153-9EEC-324557F584D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AB7E6E3-8DAE-4824-AAFF-B41F1B76A67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4CCD787-1AA6-4200-A150-D0194885346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6A59D4E-BB5E-4A59-AB0A-BE89DF1CBD3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717D137-4EA6-4598-B2CB-4DBF2935A10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43286</xdr:rowOff>
    </xdr:from>
    <xdr:to>
      <xdr:col>23</xdr:col>
      <xdr:colOff>136525</xdr:colOff>
      <xdr:row>30</xdr:row>
      <xdr:rowOff>144886</xdr:rowOff>
    </xdr:to>
    <xdr:sp macro="" textlink="">
      <xdr:nvSpPr>
        <xdr:cNvPr id="81" name="楕円 80">
          <a:extLst>
            <a:ext uri="{FF2B5EF4-FFF2-40B4-BE49-F238E27FC236}">
              <a16:creationId xmlns:a16="http://schemas.microsoft.com/office/drawing/2014/main" id="{3EDCF777-66A1-468B-9791-CB685F00BA9C}"/>
            </a:ext>
          </a:extLst>
        </xdr:cNvPr>
        <xdr:cNvSpPr/>
      </xdr:nvSpPr>
      <xdr:spPr>
        <a:xfrm>
          <a:off x="4711700" y="59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66163</xdr:rowOff>
    </xdr:from>
    <xdr:ext cx="405111" cy="259045"/>
    <xdr:sp macro="" textlink="">
      <xdr:nvSpPr>
        <xdr:cNvPr id="82" name="有形固定資産減価償却率該当値テキスト">
          <a:extLst>
            <a:ext uri="{FF2B5EF4-FFF2-40B4-BE49-F238E27FC236}">
              <a16:creationId xmlns:a16="http://schemas.microsoft.com/office/drawing/2014/main" id="{EC72B5FF-4364-49AF-8DE5-2D579A6E1D96}"/>
            </a:ext>
          </a:extLst>
        </xdr:cNvPr>
        <xdr:cNvSpPr txBox="1"/>
      </xdr:nvSpPr>
      <xdr:spPr>
        <a:xfrm>
          <a:off x="4813300" y="580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83" name="楕円 82">
          <a:extLst>
            <a:ext uri="{FF2B5EF4-FFF2-40B4-BE49-F238E27FC236}">
              <a16:creationId xmlns:a16="http://schemas.microsoft.com/office/drawing/2014/main" id="{BBFDA9E5-8939-4238-8023-3E852B07E895}"/>
            </a:ext>
          </a:extLst>
        </xdr:cNvPr>
        <xdr:cNvSpPr/>
      </xdr:nvSpPr>
      <xdr:spPr>
        <a:xfrm>
          <a:off x="4000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63500</xdr:rowOff>
    </xdr:from>
    <xdr:to>
      <xdr:col>23</xdr:col>
      <xdr:colOff>85725</xdr:colOff>
      <xdr:row>30</xdr:row>
      <xdr:rowOff>94086</xdr:rowOff>
    </xdr:to>
    <xdr:cxnSp macro="">
      <xdr:nvCxnSpPr>
        <xdr:cNvPr id="84" name="直線コネクタ 83">
          <a:extLst>
            <a:ext uri="{FF2B5EF4-FFF2-40B4-BE49-F238E27FC236}">
              <a16:creationId xmlns:a16="http://schemas.microsoft.com/office/drawing/2014/main" id="{ED9C7C3C-8A77-4939-8345-A7A7B0FDB897}"/>
            </a:ext>
          </a:extLst>
        </xdr:cNvPr>
        <xdr:cNvCxnSpPr/>
      </xdr:nvCxnSpPr>
      <xdr:spPr>
        <a:xfrm>
          <a:off x="4051300" y="5978525"/>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155363</xdr:rowOff>
    </xdr:from>
    <xdr:to>
      <xdr:col>15</xdr:col>
      <xdr:colOff>187325</xdr:colOff>
      <xdr:row>30</xdr:row>
      <xdr:rowOff>85513</xdr:rowOff>
    </xdr:to>
    <xdr:sp macro="" textlink="">
      <xdr:nvSpPr>
        <xdr:cNvPr id="85" name="楕円 84">
          <a:extLst>
            <a:ext uri="{FF2B5EF4-FFF2-40B4-BE49-F238E27FC236}">
              <a16:creationId xmlns:a16="http://schemas.microsoft.com/office/drawing/2014/main" id="{FC673212-7E4A-4779-A3C1-C107121222DE}"/>
            </a:ext>
          </a:extLst>
        </xdr:cNvPr>
        <xdr:cNvSpPr/>
      </xdr:nvSpPr>
      <xdr:spPr>
        <a:xfrm>
          <a:off x="3238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34713</xdr:rowOff>
    </xdr:from>
    <xdr:to>
      <xdr:col>19</xdr:col>
      <xdr:colOff>136525</xdr:colOff>
      <xdr:row>30</xdr:row>
      <xdr:rowOff>63500</xdr:rowOff>
    </xdr:to>
    <xdr:cxnSp macro="">
      <xdr:nvCxnSpPr>
        <xdr:cNvPr id="86" name="直線コネクタ 85">
          <a:extLst>
            <a:ext uri="{FF2B5EF4-FFF2-40B4-BE49-F238E27FC236}">
              <a16:creationId xmlns:a16="http://schemas.microsoft.com/office/drawing/2014/main" id="{EC09CAB4-54A2-4DCD-9D22-B6A5FA5D5924}"/>
            </a:ext>
          </a:extLst>
        </xdr:cNvPr>
        <xdr:cNvCxnSpPr/>
      </xdr:nvCxnSpPr>
      <xdr:spPr>
        <a:xfrm>
          <a:off x="3289300" y="594973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124778</xdr:rowOff>
    </xdr:from>
    <xdr:to>
      <xdr:col>11</xdr:col>
      <xdr:colOff>187325</xdr:colOff>
      <xdr:row>30</xdr:row>
      <xdr:rowOff>54928</xdr:rowOff>
    </xdr:to>
    <xdr:sp macro="" textlink="">
      <xdr:nvSpPr>
        <xdr:cNvPr id="87" name="楕円 86">
          <a:extLst>
            <a:ext uri="{FF2B5EF4-FFF2-40B4-BE49-F238E27FC236}">
              <a16:creationId xmlns:a16="http://schemas.microsoft.com/office/drawing/2014/main" id="{4E0A7137-B463-4BB4-9A31-5DCBC5533262}"/>
            </a:ext>
          </a:extLst>
        </xdr:cNvPr>
        <xdr:cNvSpPr/>
      </xdr:nvSpPr>
      <xdr:spPr>
        <a:xfrm>
          <a:off x="2476500" y="5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4128</xdr:rowOff>
    </xdr:from>
    <xdr:to>
      <xdr:col>15</xdr:col>
      <xdr:colOff>136525</xdr:colOff>
      <xdr:row>30</xdr:row>
      <xdr:rowOff>34713</xdr:rowOff>
    </xdr:to>
    <xdr:cxnSp macro="">
      <xdr:nvCxnSpPr>
        <xdr:cNvPr id="88" name="直線コネクタ 87">
          <a:extLst>
            <a:ext uri="{FF2B5EF4-FFF2-40B4-BE49-F238E27FC236}">
              <a16:creationId xmlns:a16="http://schemas.microsoft.com/office/drawing/2014/main" id="{2338F8D5-FED5-427A-A550-A7BDDEAAECA7}"/>
            </a:ext>
          </a:extLst>
        </xdr:cNvPr>
        <xdr:cNvCxnSpPr/>
      </xdr:nvCxnSpPr>
      <xdr:spPr>
        <a:xfrm>
          <a:off x="2527300" y="5919153"/>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85196</xdr:rowOff>
    </xdr:from>
    <xdr:to>
      <xdr:col>7</xdr:col>
      <xdr:colOff>187325</xdr:colOff>
      <xdr:row>30</xdr:row>
      <xdr:rowOff>15346</xdr:rowOff>
    </xdr:to>
    <xdr:sp macro="" textlink="">
      <xdr:nvSpPr>
        <xdr:cNvPr id="89" name="楕円 88">
          <a:extLst>
            <a:ext uri="{FF2B5EF4-FFF2-40B4-BE49-F238E27FC236}">
              <a16:creationId xmlns:a16="http://schemas.microsoft.com/office/drawing/2014/main" id="{C1B124D9-45E9-49B3-92FA-DB1A6A828AB6}"/>
            </a:ext>
          </a:extLst>
        </xdr:cNvPr>
        <xdr:cNvSpPr/>
      </xdr:nvSpPr>
      <xdr:spPr>
        <a:xfrm>
          <a:off x="1714500" y="58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135996</xdr:rowOff>
    </xdr:from>
    <xdr:to>
      <xdr:col>11</xdr:col>
      <xdr:colOff>136525</xdr:colOff>
      <xdr:row>30</xdr:row>
      <xdr:rowOff>4128</xdr:rowOff>
    </xdr:to>
    <xdr:cxnSp macro="">
      <xdr:nvCxnSpPr>
        <xdr:cNvPr id="90" name="直線コネクタ 89">
          <a:extLst>
            <a:ext uri="{FF2B5EF4-FFF2-40B4-BE49-F238E27FC236}">
              <a16:creationId xmlns:a16="http://schemas.microsoft.com/office/drawing/2014/main" id="{48805A64-69B4-445C-93AA-1168E658675D}"/>
            </a:ext>
          </a:extLst>
        </xdr:cNvPr>
        <xdr:cNvCxnSpPr/>
      </xdr:nvCxnSpPr>
      <xdr:spPr>
        <a:xfrm>
          <a:off x="1765300" y="5879571"/>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91" name="n_1aveValue有形固定資産減価償却率">
          <a:extLst>
            <a:ext uri="{FF2B5EF4-FFF2-40B4-BE49-F238E27FC236}">
              <a16:creationId xmlns:a16="http://schemas.microsoft.com/office/drawing/2014/main" id="{B31EFC4E-1281-452E-AFB7-2EAA00EDC464}"/>
            </a:ext>
          </a:extLst>
        </xdr:cNvPr>
        <xdr:cNvSpPr txBox="1"/>
      </xdr:nvSpPr>
      <xdr:spPr>
        <a:xfrm>
          <a:off x="38360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92" name="n_2aveValue有形固定資産減価償却率">
          <a:extLst>
            <a:ext uri="{FF2B5EF4-FFF2-40B4-BE49-F238E27FC236}">
              <a16:creationId xmlns:a16="http://schemas.microsoft.com/office/drawing/2014/main" id="{1079743D-24A0-4A2D-8016-2464C45F47FA}"/>
            </a:ext>
          </a:extLst>
        </xdr:cNvPr>
        <xdr:cNvSpPr txBox="1"/>
      </xdr:nvSpPr>
      <xdr:spPr>
        <a:xfrm>
          <a:off x="3086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3" name="n_3aveValue有形固定資産減価償却率">
          <a:extLst>
            <a:ext uri="{FF2B5EF4-FFF2-40B4-BE49-F238E27FC236}">
              <a16:creationId xmlns:a16="http://schemas.microsoft.com/office/drawing/2014/main" id="{2DC73A39-226D-48B2-875A-42FE0ED08D8D}"/>
            </a:ext>
          </a:extLst>
        </xdr:cNvPr>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4" name="n_4aveValue有形固定資産減価償却率">
          <a:extLst>
            <a:ext uri="{FF2B5EF4-FFF2-40B4-BE49-F238E27FC236}">
              <a16:creationId xmlns:a16="http://schemas.microsoft.com/office/drawing/2014/main" id="{612EF08C-E8DE-4732-88C1-FF46C67BFB75}"/>
            </a:ext>
          </a:extLst>
        </xdr:cNvPr>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130827</xdr:rowOff>
    </xdr:from>
    <xdr:ext cx="405111" cy="259045"/>
    <xdr:sp macro="" textlink="">
      <xdr:nvSpPr>
        <xdr:cNvPr id="95" name="n_1mainValue有形固定資産減価償却率">
          <a:extLst>
            <a:ext uri="{FF2B5EF4-FFF2-40B4-BE49-F238E27FC236}">
              <a16:creationId xmlns:a16="http://schemas.microsoft.com/office/drawing/2014/main" id="{EC36CFCD-EEAF-4EF5-9880-5CEB6C663EAF}"/>
            </a:ext>
          </a:extLst>
        </xdr:cNvPr>
        <xdr:cNvSpPr txBox="1"/>
      </xdr:nvSpPr>
      <xdr:spPr>
        <a:xfrm>
          <a:off x="38360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96" name="n_2mainValue有形固定資産減価償却率">
          <a:extLst>
            <a:ext uri="{FF2B5EF4-FFF2-40B4-BE49-F238E27FC236}">
              <a16:creationId xmlns:a16="http://schemas.microsoft.com/office/drawing/2014/main" id="{63644D9A-53C7-4AC4-94C3-F7A9A0207C4B}"/>
            </a:ext>
          </a:extLst>
        </xdr:cNvPr>
        <xdr:cNvSpPr txBox="1"/>
      </xdr:nvSpPr>
      <xdr:spPr>
        <a:xfrm>
          <a:off x="3086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71455</xdr:rowOff>
    </xdr:from>
    <xdr:ext cx="405111" cy="259045"/>
    <xdr:sp macro="" textlink="">
      <xdr:nvSpPr>
        <xdr:cNvPr id="97" name="n_3mainValue有形固定資産減価償却率">
          <a:extLst>
            <a:ext uri="{FF2B5EF4-FFF2-40B4-BE49-F238E27FC236}">
              <a16:creationId xmlns:a16="http://schemas.microsoft.com/office/drawing/2014/main" id="{8AF034F9-4EAC-4865-AA09-3FE1CBF7FB5B}"/>
            </a:ext>
          </a:extLst>
        </xdr:cNvPr>
        <xdr:cNvSpPr txBox="1"/>
      </xdr:nvSpPr>
      <xdr:spPr>
        <a:xfrm>
          <a:off x="2324744" y="564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31873</xdr:rowOff>
    </xdr:from>
    <xdr:ext cx="405111" cy="259045"/>
    <xdr:sp macro="" textlink="">
      <xdr:nvSpPr>
        <xdr:cNvPr id="98" name="n_4mainValue有形固定資産減価償却率">
          <a:extLst>
            <a:ext uri="{FF2B5EF4-FFF2-40B4-BE49-F238E27FC236}">
              <a16:creationId xmlns:a16="http://schemas.microsoft.com/office/drawing/2014/main" id="{E11A533E-A0EC-4412-ADFF-09D17DBAC1B4}"/>
            </a:ext>
          </a:extLst>
        </xdr:cNvPr>
        <xdr:cNvSpPr txBox="1"/>
      </xdr:nvSpPr>
      <xdr:spPr>
        <a:xfrm>
          <a:off x="1562744" y="56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13AAEA5A-470C-4A6F-9DC8-AD21A50BDAA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3C37834-2EA5-4F76-AFEB-E42B898B26B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A4E08218-F44C-41FD-BAEF-0FFB79CFBE0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4AECBF6-6489-4365-BEC4-C06BF8198AB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11E57C5-07B4-4EC7-92FB-E987FF19C05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BFF9D4C1-79A2-4446-B663-AA87E5962B7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AE61E4D-0374-410F-ADB3-FACC87E4051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1B066EF1-0A4D-412B-8422-661AE97B2EC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9AF5AEAD-A8CA-4C0F-95FE-AE4A1906E95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10BEB02-9135-4AEA-B486-06E1433FCCA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A1EE9B6-404F-4670-9BF8-5B5843CD0F2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72C2D9F-DB9C-45CA-9C47-1964DCC55D2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8B73475-CF6F-41F8-AD67-E5B6E5F3573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債務償還比率については、前年度より</a:t>
          </a:r>
          <a:r>
            <a:rPr kumimoji="1" lang="en-US" altLang="ja-JP" sz="1050" b="0" i="0" baseline="0">
              <a:solidFill>
                <a:schemeClr val="dk1"/>
              </a:solidFill>
              <a:effectLst/>
              <a:latin typeface="+mn-lt"/>
              <a:ea typeface="+mn-ea"/>
              <a:cs typeface="+mn-cs"/>
            </a:rPr>
            <a:t>21.5</a:t>
          </a:r>
          <a:r>
            <a:rPr kumimoji="1" lang="ja-JP" altLang="ja-JP" sz="1050" b="0" i="0" baseline="0">
              <a:solidFill>
                <a:schemeClr val="dk1"/>
              </a:solidFill>
              <a:effectLst/>
              <a:latin typeface="+mn-lt"/>
              <a:ea typeface="+mn-ea"/>
              <a:cs typeface="+mn-cs"/>
            </a:rPr>
            <a:t>％減少しており、県平均</a:t>
          </a:r>
          <a:r>
            <a:rPr kumimoji="1" lang="ja-JP" altLang="en-US" sz="1050" b="0" i="0" baseline="0">
              <a:solidFill>
                <a:schemeClr val="dk1"/>
              </a:solidFill>
              <a:effectLst/>
              <a:latin typeface="+mn-lt"/>
              <a:ea typeface="+mn-ea"/>
              <a:cs typeface="+mn-cs"/>
            </a:rPr>
            <a:t>及び</a:t>
          </a:r>
          <a:r>
            <a:rPr kumimoji="1" lang="ja-JP" altLang="ja-JP" sz="1050" b="0" i="0" baseline="0">
              <a:solidFill>
                <a:schemeClr val="dk1"/>
              </a:solidFill>
              <a:effectLst/>
              <a:latin typeface="+mn-lt"/>
              <a:ea typeface="+mn-ea"/>
              <a:cs typeface="+mn-cs"/>
            </a:rPr>
            <a:t>類似団体平均よりも低く推移している。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地方債残高や</a:t>
          </a:r>
          <a:r>
            <a:rPr kumimoji="1" lang="ja-JP" altLang="en-US" sz="1050" b="0" i="0" baseline="0">
              <a:solidFill>
                <a:schemeClr val="dk1"/>
              </a:solidFill>
              <a:effectLst/>
              <a:latin typeface="+mn-lt"/>
              <a:ea typeface="+mn-ea"/>
              <a:cs typeface="+mn-cs"/>
            </a:rPr>
            <a:t>債務負担行為に基づく支出予定額</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さらには公営企業債等繰入見込額の減</a:t>
          </a:r>
          <a:r>
            <a:rPr kumimoji="1" lang="ja-JP" altLang="ja-JP" sz="1050" b="0" i="0" baseline="0">
              <a:solidFill>
                <a:schemeClr val="dk1"/>
              </a:solidFill>
              <a:effectLst/>
              <a:latin typeface="+mn-lt"/>
              <a:ea typeface="+mn-ea"/>
              <a:cs typeface="+mn-cs"/>
            </a:rPr>
            <a:t>により将来負担額は減少傾向にあるが、引き続き定員適正化計画に基づき執行体制の管理を行うとともに、事業の効果の検証を行い歳出抑制に努め、さらなる適正化を図っていく。</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BC84E24-94C0-4D80-B9AF-0EC0B392918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0897470-FDE8-4070-8774-1AFF2422D4F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6916B6B-C280-44A6-BE10-9A52D9196A7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75B4130C-F03E-45A8-B320-2E22CBC8969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B316A5D3-3CB4-481A-87DE-2F94DA45A66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F2309B78-5BE9-48A8-8477-67E9A2974F8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249E07A2-26CE-4FC1-8A9A-13E8C6960E6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695CC034-35A8-48A3-A149-7C5F8516A59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83D95271-31C1-4058-B657-FFD5709BFA8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E0F30524-3FF0-4C69-A83E-491A0BB3659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145EA53-8151-4D2F-AD98-F224B5BDF73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7D78D58-0E5B-4801-9F14-019263A72DD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EF32FB82-2E2E-426B-A777-D79FD456614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7F981B73-D7AA-4F23-BC13-129E69CE587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F6A5D341-8566-4642-B6EA-C3DEE2BF008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642A6272-0075-4728-A3E1-A443F0D11EB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BEA1E0FC-CB5E-427E-86A5-4C63CA1DC85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9" name="直線コネクタ 128">
          <a:extLst>
            <a:ext uri="{FF2B5EF4-FFF2-40B4-BE49-F238E27FC236}">
              <a16:creationId xmlns:a16="http://schemas.microsoft.com/office/drawing/2014/main" id="{0137A0E5-A4D9-429C-9ED8-A2C2315A1E2A}"/>
            </a:ext>
          </a:extLst>
        </xdr:cNvPr>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0" name="債務償還比率最小値テキスト">
          <a:extLst>
            <a:ext uri="{FF2B5EF4-FFF2-40B4-BE49-F238E27FC236}">
              <a16:creationId xmlns:a16="http://schemas.microsoft.com/office/drawing/2014/main" id="{7A6F2F5C-F641-4D38-A256-37450E67B9E1}"/>
            </a:ext>
          </a:extLst>
        </xdr:cNvPr>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1" name="直線コネクタ 130">
          <a:extLst>
            <a:ext uri="{FF2B5EF4-FFF2-40B4-BE49-F238E27FC236}">
              <a16:creationId xmlns:a16="http://schemas.microsoft.com/office/drawing/2014/main" id="{678D3C3F-9BE6-4AED-BD01-DBA2849EC905}"/>
            </a:ext>
          </a:extLst>
        </xdr:cNvPr>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4DE1320F-F9E7-4126-B81B-60654A87639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A41E14C1-B447-42CF-A244-0E399706024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34" name="債務償還比率平均値テキスト">
          <a:extLst>
            <a:ext uri="{FF2B5EF4-FFF2-40B4-BE49-F238E27FC236}">
              <a16:creationId xmlns:a16="http://schemas.microsoft.com/office/drawing/2014/main" id="{1E3D7E29-301B-43DB-BCD2-7800BE8619D5}"/>
            </a:ext>
          </a:extLst>
        </xdr:cNvPr>
        <xdr:cNvSpPr txBox="1"/>
      </xdr:nvSpPr>
      <xdr:spPr>
        <a:xfrm>
          <a:off x="14846300" y="5984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5" name="フローチャート: 判断 134">
          <a:extLst>
            <a:ext uri="{FF2B5EF4-FFF2-40B4-BE49-F238E27FC236}">
              <a16:creationId xmlns:a16="http://schemas.microsoft.com/office/drawing/2014/main" id="{A2EA8704-F369-428A-954E-9AF3C9DE6744}"/>
            </a:ext>
          </a:extLst>
        </xdr:cNvPr>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6" name="フローチャート: 判断 135">
          <a:extLst>
            <a:ext uri="{FF2B5EF4-FFF2-40B4-BE49-F238E27FC236}">
              <a16:creationId xmlns:a16="http://schemas.microsoft.com/office/drawing/2014/main" id="{CF12C95E-F3A2-432B-BACC-073F9743483A}"/>
            </a:ext>
          </a:extLst>
        </xdr:cNvPr>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7" name="フローチャート: 判断 136">
          <a:extLst>
            <a:ext uri="{FF2B5EF4-FFF2-40B4-BE49-F238E27FC236}">
              <a16:creationId xmlns:a16="http://schemas.microsoft.com/office/drawing/2014/main" id="{67701D2E-9082-4491-8FF1-F8CD055C9BE4}"/>
            </a:ext>
          </a:extLst>
        </xdr:cNvPr>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8" name="フローチャート: 判断 137">
          <a:extLst>
            <a:ext uri="{FF2B5EF4-FFF2-40B4-BE49-F238E27FC236}">
              <a16:creationId xmlns:a16="http://schemas.microsoft.com/office/drawing/2014/main" id="{7AF09009-6B6D-4360-8FA6-BE5BBF94E681}"/>
            </a:ext>
          </a:extLst>
        </xdr:cNvPr>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9" name="フローチャート: 判断 138">
          <a:extLst>
            <a:ext uri="{FF2B5EF4-FFF2-40B4-BE49-F238E27FC236}">
              <a16:creationId xmlns:a16="http://schemas.microsoft.com/office/drawing/2014/main" id="{CD22471A-8076-4A6B-9D63-BB4C74690EFA}"/>
            </a:ext>
          </a:extLst>
        </xdr:cNvPr>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15577B0-B508-4805-A2CE-D6DE1C4A6A7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3B66005-0B0C-4CB8-B4C9-FFF1709877C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59BC18B-4C6B-41F3-B49E-34F3D02689C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DA339E02-F34A-4A80-BAD2-373CB539C1E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61D946B-A4B6-46AE-944C-C95410CC757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152382</xdr:rowOff>
    </xdr:from>
    <xdr:to>
      <xdr:col>76</xdr:col>
      <xdr:colOff>73025</xdr:colOff>
      <xdr:row>30</xdr:row>
      <xdr:rowOff>82532</xdr:rowOff>
    </xdr:to>
    <xdr:sp macro="" textlink="">
      <xdr:nvSpPr>
        <xdr:cNvPr id="145" name="楕円 144">
          <a:extLst>
            <a:ext uri="{FF2B5EF4-FFF2-40B4-BE49-F238E27FC236}">
              <a16:creationId xmlns:a16="http://schemas.microsoft.com/office/drawing/2014/main" id="{E0B6094B-E640-472A-B68E-1611CB92980B}"/>
            </a:ext>
          </a:extLst>
        </xdr:cNvPr>
        <xdr:cNvSpPr/>
      </xdr:nvSpPr>
      <xdr:spPr>
        <a:xfrm>
          <a:off x="14744700" y="589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3809</xdr:rowOff>
    </xdr:from>
    <xdr:ext cx="469744" cy="259045"/>
    <xdr:sp macro="" textlink="">
      <xdr:nvSpPr>
        <xdr:cNvPr id="146" name="債務償還比率該当値テキスト">
          <a:extLst>
            <a:ext uri="{FF2B5EF4-FFF2-40B4-BE49-F238E27FC236}">
              <a16:creationId xmlns:a16="http://schemas.microsoft.com/office/drawing/2014/main" id="{E6F789D5-0F7F-44E4-AE5D-6455F9F5A0ED}"/>
            </a:ext>
          </a:extLst>
        </xdr:cNvPr>
        <xdr:cNvSpPr txBox="1"/>
      </xdr:nvSpPr>
      <xdr:spPr>
        <a:xfrm>
          <a:off x="14846300" y="57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14088</xdr:rowOff>
    </xdr:from>
    <xdr:to>
      <xdr:col>72</xdr:col>
      <xdr:colOff>123825</xdr:colOff>
      <xdr:row>30</xdr:row>
      <xdr:rowOff>115688</xdr:rowOff>
    </xdr:to>
    <xdr:sp macro="" textlink="">
      <xdr:nvSpPr>
        <xdr:cNvPr id="147" name="楕円 146">
          <a:extLst>
            <a:ext uri="{FF2B5EF4-FFF2-40B4-BE49-F238E27FC236}">
              <a16:creationId xmlns:a16="http://schemas.microsoft.com/office/drawing/2014/main" id="{EB51EF40-F943-4CEC-923F-46FD9C92B06D}"/>
            </a:ext>
          </a:extLst>
        </xdr:cNvPr>
        <xdr:cNvSpPr/>
      </xdr:nvSpPr>
      <xdr:spPr>
        <a:xfrm>
          <a:off x="14033500" y="59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31732</xdr:rowOff>
    </xdr:from>
    <xdr:to>
      <xdr:col>76</xdr:col>
      <xdr:colOff>22225</xdr:colOff>
      <xdr:row>30</xdr:row>
      <xdr:rowOff>64888</xdr:rowOff>
    </xdr:to>
    <xdr:cxnSp macro="">
      <xdr:nvCxnSpPr>
        <xdr:cNvPr id="148" name="直線コネクタ 147">
          <a:extLst>
            <a:ext uri="{FF2B5EF4-FFF2-40B4-BE49-F238E27FC236}">
              <a16:creationId xmlns:a16="http://schemas.microsoft.com/office/drawing/2014/main" id="{0CBE2D15-6D3B-45E7-9A53-5F494C2F34A0}"/>
            </a:ext>
          </a:extLst>
        </xdr:cNvPr>
        <xdr:cNvCxnSpPr/>
      </xdr:nvCxnSpPr>
      <xdr:spPr>
        <a:xfrm flipV="1">
          <a:off x="14084300" y="5946757"/>
          <a:ext cx="711200" cy="3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103224</xdr:rowOff>
    </xdr:from>
    <xdr:to>
      <xdr:col>68</xdr:col>
      <xdr:colOff>123825</xdr:colOff>
      <xdr:row>31</xdr:row>
      <xdr:rowOff>33374</xdr:rowOff>
    </xdr:to>
    <xdr:sp macro="" textlink="">
      <xdr:nvSpPr>
        <xdr:cNvPr id="149" name="楕円 148">
          <a:extLst>
            <a:ext uri="{FF2B5EF4-FFF2-40B4-BE49-F238E27FC236}">
              <a16:creationId xmlns:a16="http://schemas.microsoft.com/office/drawing/2014/main" id="{430E6DF6-A5B0-4D2A-A413-E1D3B7F587B2}"/>
            </a:ext>
          </a:extLst>
        </xdr:cNvPr>
        <xdr:cNvSpPr/>
      </xdr:nvSpPr>
      <xdr:spPr>
        <a:xfrm>
          <a:off x="13271500" y="60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64888</xdr:rowOff>
    </xdr:from>
    <xdr:to>
      <xdr:col>72</xdr:col>
      <xdr:colOff>73025</xdr:colOff>
      <xdr:row>30</xdr:row>
      <xdr:rowOff>154024</xdr:rowOff>
    </xdr:to>
    <xdr:cxnSp macro="">
      <xdr:nvCxnSpPr>
        <xdr:cNvPr id="150" name="直線コネクタ 149">
          <a:extLst>
            <a:ext uri="{FF2B5EF4-FFF2-40B4-BE49-F238E27FC236}">
              <a16:creationId xmlns:a16="http://schemas.microsoft.com/office/drawing/2014/main" id="{1A703EF6-6BD9-493C-B82F-DD0D1CC52425}"/>
            </a:ext>
          </a:extLst>
        </xdr:cNvPr>
        <xdr:cNvCxnSpPr/>
      </xdr:nvCxnSpPr>
      <xdr:spPr>
        <a:xfrm flipV="1">
          <a:off x="13322300" y="5979913"/>
          <a:ext cx="762000" cy="8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110163</xdr:rowOff>
    </xdr:from>
    <xdr:to>
      <xdr:col>64</xdr:col>
      <xdr:colOff>123825</xdr:colOff>
      <xdr:row>31</xdr:row>
      <xdr:rowOff>40313</xdr:rowOff>
    </xdr:to>
    <xdr:sp macro="" textlink="">
      <xdr:nvSpPr>
        <xdr:cNvPr id="151" name="楕円 150">
          <a:extLst>
            <a:ext uri="{FF2B5EF4-FFF2-40B4-BE49-F238E27FC236}">
              <a16:creationId xmlns:a16="http://schemas.microsoft.com/office/drawing/2014/main" id="{70F0D6B9-820D-4548-8727-8F6E204E8A36}"/>
            </a:ext>
          </a:extLst>
        </xdr:cNvPr>
        <xdr:cNvSpPr/>
      </xdr:nvSpPr>
      <xdr:spPr>
        <a:xfrm>
          <a:off x="12509500" y="602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154024</xdr:rowOff>
    </xdr:from>
    <xdr:to>
      <xdr:col>68</xdr:col>
      <xdr:colOff>73025</xdr:colOff>
      <xdr:row>30</xdr:row>
      <xdr:rowOff>160963</xdr:rowOff>
    </xdr:to>
    <xdr:cxnSp macro="">
      <xdr:nvCxnSpPr>
        <xdr:cNvPr id="152" name="直線コネクタ 151">
          <a:extLst>
            <a:ext uri="{FF2B5EF4-FFF2-40B4-BE49-F238E27FC236}">
              <a16:creationId xmlns:a16="http://schemas.microsoft.com/office/drawing/2014/main" id="{26B1B9C7-ADBB-43E9-88A4-86BE8B8D61FE}"/>
            </a:ext>
          </a:extLst>
        </xdr:cNvPr>
        <xdr:cNvCxnSpPr/>
      </xdr:nvCxnSpPr>
      <xdr:spPr>
        <a:xfrm flipV="1">
          <a:off x="12560300" y="6069049"/>
          <a:ext cx="762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146558</xdr:rowOff>
    </xdr:from>
    <xdr:to>
      <xdr:col>60</xdr:col>
      <xdr:colOff>123825</xdr:colOff>
      <xdr:row>31</xdr:row>
      <xdr:rowOff>76708</xdr:rowOff>
    </xdr:to>
    <xdr:sp macro="" textlink="">
      <xdr:nvSpPr>
        <xdr:cNvPr id="153" name="楕円 152">
          <a:extLst>
            <a:ext uri="{FF2B5EF4-FFF2-40B4-BE49-F238E27FC236}">
              <a16:creationId xmlns:a16="http://schemas.microsoft.com/office/drawing/2014/main" id="{9F6544D3-6A84-4F22-B440-4E53BA4AAF39}"/>
            </a:ext>
          </a:extLst>
        </xdr:cNvPr>
        <xdr:cNvSpPr/>
      </xdr:nvSpPr>
      <xdr:spPr>
        <a:xfrm>
          <a:off x="11747500" y="60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160963</xdr:rowOff>
    </xdr:from>
    <xdr:to>
      <xdr:col>64</xdr:col>
      <xdr:colOff>73025</xdr:colOff>
      <xdr:row>31</xdr:row>
      <xdr:rowOff>25908</xdr:rowOff>
    </xdr:to>
    <xdr:cxnSp macro="">
      <xdr:nvCxnSpPr>
        <xdr:cNvPr id="154" name="直線コネクタ 153">
          <a:extLst>
            <a:ext uri="{FF2B5EF4-FFF2-40B4-BE49-F238E27FC236}">
              <a16:creationId xmlns:a16="http://schemas.microsoft.com/office/drawing/2014/main" id="{7B865879-99FC-457E-9753-13422B39E4BF}"/>
            </a:ext>
          </a:extLst>
        </xdr:cNvPr>
        <xdr:cNvCxnSpPr/>
      </xdr:nvCxnSpPr>
      <xdr:spPr>
        <a:xfrm flipV="1">
          <a:off x="11798300" y="6075988"/>
          <a:ext cx="762000" cy="3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18024</xdr:rowOff>
    </xdr:from>
    <xdr:ext cx="469744" cy="259045"/>
    <xdr:sp macro="" textlink="">
      <xdr:nvSpPr>
        <xdr:cNvPr id="155" name="n_1aveValue債務償還比率">
          <a:extLst>
            <a:ext uri="{FF2B5EF4-FFF2-40B4-BE49-F238E27FC236}">
              <a16:creationId xmlns:a16="http://schemas.microsoft.com/office/drawing/2014/main" id="{0C6579EB-B3B7-4DFC-AB4F-B8820F501CF0}"/>
            </a:ext>
          </a:extLst>
        </xdr:cNvPr>
        <xdr:cNvSpPr txBox="1"/>
      </xdr:nvSpPr>
      <xdr:spPr>
        <a:xfrm>
          <a:off x="13836727" y="61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42081</xdr:rowOff>
    </xdr:from>
    <xdr:ext cx="469744" cy="259045"/>
    <xdr:sp macro="" textlink="">
      <xdr:nvSpPr>
        <xdr:cNvPr id="156" name="n_2aveValue債務償還比率">
          <a:extLst>
            <a:ext uri="{FF2B5EF4-FFF2-40B4-BE49-F238E27FC236}">
              <a16:creationId xmlns:a16="http://schemas.microsoft.com/office/drawing/2014/main" id="{0D8C85B2-AC5D-4030-9EE9-F35790318FB4}"/>
            </a:ext>
          </a:extLst>
        </xdr:cNvPr>
        <xdr:cNvSpPr txBox="1"/>
      </xdr:nvSpPr>
      <xdr:spPr>
        <a:xfrm>
          <a:off x="13087427" y="612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57" name="n_3aveValue債務償還比率">
          <a:extLst>
            <a:ext uri="{FF2B5EF4-FFF2-40B4-BE49-F238E27FC236}">
              <a16:creationId xmlns:a16="http://schemas.microsoft.com/office/drawing/2014/main" id="{08106531-76ED-4C40-B2E0-BDD060E512A9}"/>
            </a:ext>
          </a:extLst>
        </xdr:cNvPr>
        <xdr:cNvSpPr txBox="1"/>
      </xdr:nvSpPr>
      <xdr:spPr>
        <a:xfrm>
          <a:off x="123254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58" name="n_4aveValue債務償還比率">
          <a:extLst>
            <a:ext uri="{FF2B5EF4-FFF2-40B4-BE49-F238E27FC236}">
              <a16:creationId xmlns:a16="http://schemas.microsoft.com/office/drawing/2014/main" id="{F012D233-CF58-4731-AE72-7E18B98643D5}"/>
            </a:ext>
          </a:extLst>
        </xdr:cNvPr>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132215</xdr:rowOff>
    </xdr:from>
    <xdr:ext cx="469744" cy="259045"/>
    <xdr:sp macro="" textlink="">
      <xdr:nvSpPr>
        <xdr:cNvPr id="159" name="n_1mainValue債務償還比率">
          <a:extLst>
            <a:ext uri="{FF2B5EF4-FFF2-40B4-BE49-F238E27FC236}">
              <a16:creationId xmlns:a16="http://schemas.microsoft.com/office/drawing/2014/main" id="{71F3B0C3-CC00-4F69-8298-4E1EC9A8AB0A}"/>
            </a:ext>
          </a:extLst>
        </xdr:cNvPr>
        <xdr:cNvSpPr txBox="1"/>
      </xdr:nvSpPr>
      <xdr:spPr>
        <a:xfrm>
          <a:off x="13836727" y="570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49901</xdr:rowOff>
    </xdr:from>
    <xdr:ext cx="469744" cy="259045"/>
    <xdr:sp macro="" textlink="">
      <xdr:nvSpPr>
        <xdr:cNvPr id="160" name="n_2mainValue債務償還比率">
          <a:extLst>
            <a:ext uri="{FF2B5EF4-FFF2-40B4-BE49-F238E27FC236}">
              <a16:creationId xmlns:a16="http://schemas.microsoft.com/office/drawing/2014/main" id="{C96A5100-A720-4974-9B84-13FE90D36294}"/>
            </a:ext>
          </a:extLst>
        </xdr:cNvPr>
        <xdr:cNvSpPr txBox="1"/>
      </xdr:nvSpPr>
      <xdr:spPr>
        <a:xfrm>
          <a:off x="13087427" y="57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56840</xdr:rowOff>
    </xdr:from>
    <xdr:ext cx="469744" cy="259045"/>
    <xdr:sp macro="" textlink="">
      <xdr:nvSpPr>
        <xdr:cNvPr id="161" name="n_3mainValue債務償還比率">
          <a:extLst>
            <a:ext uri="{FF2B5EF4-FFF2-40B4-BE49-F238E27FC236}">
              <a16:creationId xmlns:a16="http://schemas.microsoft.com/office/drawing/2014/main" id="{40AB99EB-0A6A-4846-8904-23E8C9A2A4EC}"/>
            </a:ext>
          </a:extLst>
        </xdr:cNvPr>
        <xdr:cNvSpPr txBox="1"/>
      </xdr:nvSpPr>
      <xdr:spPr>
        <a:xfrm>
          <a:off x="12325427" y="580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67835</xdr:rowOff>
    </xdr:from>
    <xdr:ext cx="469744" cy="259045"/>
    <xdr:sp macro="" textlink="">
      <xdr:nvSpPr>
        <xdr:cNvPr id="162" name="n_4mainValue債務償還比率">
          <a:extLst>
            <a:ext uri="{FF2B5EF4-FFF2-40B4-BE49-F238E27FC236}">
              <a16:creationId xmlns:a16="http://schemas.microsoft.com/office/drawing/2014/main" id="{D1774F7F-B6FD-4A0D-8E81-C003FCA052A4}"/>
            </a:ext>
          </a:extLst>
        </xdr:cNvPr>
        <xdr:cNvSpPr txBox="1"/>
      </xdr:nvSpPr>
      <xdr:spPr>
        <a:xfrm>
          <a:off x="11563427" y="615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95F29CA1-5231-458F-A917-A12E76258E8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ECB93DD-DC23-476E-BD2D-B01481994D1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1590C441-E0CB-44BC-B2C9-E59EFA2682A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EC15895-35F2-4E23-8BB8-CBD339EA5F3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8F52032F-949D-41FF-BEB6-0E95EFF5CE6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505DB599-2D67-42FD-A5C0-9BF48ED25E9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ED20BF-C9FF-428A-ABB9-983CBF8C63F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451A8AA-850E-4B56-A90F-9C58B934C4B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A05C744-E94D-41DA-AAEA-95659D4610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EB7397-A933-4D3A-B716-C2DF367923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ABEABD-6B1E-4992-93D7-0594288CDB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14D5775-935B-4F5E-9B6D-31EA9468641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0E87B2-63BF-4E8A-A0BF-03AEC46F3B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BA28E9F-E8D6-4BEB-84EC-8687E13B49B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B0F203-C211-4D82-8DEF-73C2AAE6D24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D39D80-80B7-4151-88F5-A8917612492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13,951
13,801
159.93
7,575,725
7,095,378
310,443
4,185,982
5,994,977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F986A4-FAE4-4CBE-8493-D3D666E9D49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F5A0EC7-8491-48F2-8C3D-1FD22DA168C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172FC9-EA27-44F0-BFC9-5315CB11765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7D9F31-90A9-4BB5-AE7E-ECA3DC4664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9C958AC-260B-4A6A-866F-2341B09AB6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13EE0B8-F332-4236-9A2A-A794086461D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2B144B-6E6B-4515-A718-A11A5644BE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B9AAFB7-43EF-4608-B3A9-E4CB556F8E3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835CE1-BB8E-4D9D-85E0-AE4EDBC58E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6557D2-B360-4265-AA4A-3D6A442657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1AEC02-7F0F-4578-B190-67146BE4DE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A8C8664-A6E9-488B-8BCB-8BC7C440B3F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DD18D5-3153-4976-B998-C5E63522B18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CAA708-EA19-4472-B262-03E94A35AB2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28E755C-DFC2-428E-9291-817151A65D0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108965-8261-4248-A0B0-1B2CC68E611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F6CE381-0EFD-47AF-AED1-90EE52E386B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3DCBD94-7978-42F1-A8F1-A263D5BCF6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74AEF1-1531-437E-BB09-44A0C7A686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FA9BF64-A112-4157-8F3A-625AF1ABEAA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6B60C25-F869-4B96-AA71-DAE34F0F4C9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961AF25-5572-4572-89B3-88DC3D7EE5E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38C5B6-9956-461D-8C68-692033BBAF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623BCFA-6860-4866-B57E-FF85E108147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1085A81-E02C-48A9-BC01-61C29E4534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BD45313-B71F-41E7-AE5B-C0D7E4E98B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FA6EE83-5B66-4C4C-BEEA-2B5186F94F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B78FDE-C2EB-4751-8001-668F37B724C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AB9C6A-BA25-4215-856E-7E45137E204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44B230C-D1F0-44F5-991A-159125F1863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FE52665-F5E4-487B-B515-30FBA5DADFF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40B4284-7642-4FCB-AB8C-D1C5ADE3B68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3CE6EFD-7E21-44E9-8886-8B572B58934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4727C51-6221-4B7D-94BB-8127B3EDE8B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4C8B8D0-5019-43C7-9971-2D93963E783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E3DB229-B62E-43A1-8418-122720A6CC4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2D165C0-B02F-437C-8E40-AAE1BA4853A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5F3CD80-6C20-4A01-ADD1-C592D0FE53C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F87277A-DFF7-4459-96C2-9B3F70445C5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AEBEDC7-4734-4072-9480-B7E20BD731C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E0EC009-45C0-470C-B928-8EEC0D58AD9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1047766-4493-4B5F-AC9B-7A34FFC4EBC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CF8FFF3-EE45-46D2-B8E8-9351B6CA6FD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77B38D9-3A3D-429C-B617-7C00EDE2BB8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D7080E6-E5D0-42B8-8690-545DC8AD702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9EC95828-66F2-4AC3-90DC-9EF7A6D1436D}"/>
            </a:ext>
          </a:extLst>
        </xdr:cNvPr>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9F091BCD-FC2D-493A-B69F-2263F4DA98C5}"/>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6F00FAAD-AC8F-4764-94F4-C93CBDEA710B}"/>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D7F8AFAF-BFA6-4044-A413-3C29C6B8B9AA}"/>
            </a:ext>
          </a:extLst>
        </xdr:cNvPr>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1402C189-9514-4912-861C-4F0B4EEF7E3A}"/>
            </a:ext>
          </a:extLst>
        </xdr:cNvPr>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03819D09-D040-40E2-9AE4-981A31F8E3B5}"/>
            </a:ext>
          </a:extLst>
        </xdr:cNvPr>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57966D38-676F-4F3C-8F05-5A98AD7BE8F3}"/>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CD2C9119-5248-441B-BBC4-5E950DE1F60F}"/>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BCCBE2FB-3D50-4CEA-8788-82065AF7A9EF}"/>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B86F6147-B2F5-41AE-8891-FC59980AE628}"/>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9F95BB56-2E38-465E-A4E1-69A7CA1612B7}"/>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B762080-E3B5-43F7-B692-5ECE093DE4B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197CB19-0994-4268-A5C5-CED8CF2AB5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18D325-DB5E-4480-980C-65F4C8F28FB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E93959A-5FEF-4611-8996-9195F03E8BC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CD64C86-DF98-4C09-A267-D3BCD64EEA3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73" name="楕円 72">
          <a:extLst>
            <a:ext uri="{FF2B5EF4-FFF2-40B4-BE49-F238E27FC236}">
              <a16:creationId xmlns:a16="http://schemas.microsoft.com/office/drawing/2014/main" id="{3EB44614-D2D6-439B-AD94-C56B975090AE}"/>
            </a:ext>
          </a:extLst>
        </xdr:cNvPr>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121937</xdr:rowOff>
    </xdr:from>
    <xdr:ext cx="405111" cy="259045"/>
    <xdr:sp macro="" textlink="">
      <xdr:nvSpPr>
        <xdr:cNvPr id="74" name="【道路】&#10;有形固定資産減価償却率該当値テキスト">
          <a:extLst>
            <a:ext uri="{FF2B5EF4-FFF2-40B4-BE49-F238E27FC236}">
              <a16:creationId xmlns:a16="http://schemas.microsoft.com/office/drawing/2014/main" id="{283EA99E-8770-4F9F-A886-21090FD98097}"/>
            </a:ext>
          </a:extLst>
        </xdr:cNvPr>
        <xdr:cNvSpPr txBox="1"/>
      </xdr:nvSpPr>
      <xdr:spPr>
        <a:xfrm>
          <a:off x="4673600"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5" name="楕円 74">
          <a:extLst>
            <a:ext uri="{FF2B5EF4-FFF2-40B4-BE49-F238E27FC236}">
              <a16:creationId xmlns:a16="http://schemas.microsoft.com/office/drawing/2014/main" id="{DC3E9D9C-E717-4842-82B2-A244FB5AC00F}"/>
            </a:ext>
          </a:extLst>
        </xdr:cNvPr>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165735</xdr:rowOff>
    </xdr:from>
    <xdr:to>
      <xdr:col>24</xdr:col>
      <xdr:colOff>63500</xdr:colOff>
      <xdr:row>38</xdr:row>
      <xdr:rowOff>22860</xdr:rowOff>
    </xdr:to>
    <xdr:cxnSp macro="">
      <xdr:nvCxnSpPr>
        <xdr:cNvPr id="76" name="直線コネクタ 75">
          <a:extLst>
            <a:ext uri="{FF2B5EF4-FFF2-40B4-BE49-F238E27FC236}">
              <a16:creationId xmlns:a16="http://schemas.microsoft.com/office/drawing/2014/main" id="{580769C7-9D9B-4D93-B747-FEC703805077}"/>
            </a:ext>
          </a:extLst>
        </xdr:cNvPr>
        <xdr:cNvCxnSpPr/>
      </xdr:nvCxnSpPr>
      <xdr:spPr>
        <a:xfrm>
          <a:off x="3797300" y="65093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95885</xdr:rowOff>
    </xdr:from>
    <xdr:to>
      <xdr:col>15</xdr:col>
      <xdr:colOff>101600</xdr:colOff>
      <xdr:row>38</xdr:row>
      <xdr:rowOff>26035</xdr:rowOff>
    </xdr:to>
    <xdr:sp macro="" textlink="">
      <xdr:nvSpPr>
        <xdr:cNvPr id="77" name="楕円 76">
          <a:extLst>
            <a:ext uri="{FF2B5EF4-FFF2-40B4-BE49-F238E27FC236}">
              <a16:creationId xmlns:a16="http://schemas.microsoft.com/office/drawing/2014/main" id="{3FA1B063-BF76-4D11-8369-190183DAC9E9}"/>
            </a:ext>
          </a:extLst>
        </xdr:cNvPr>
        <xdr:cNvSpPr/>
      </xdr:nvSpPr>
      <xdr:spPr>
        <a:xfrm>
          <a:off x="2857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146685</xdr:rowOff>
    </xdr:from>
    <xdr:to>
      <xdr:col>19</xdr:col>
      <xdr:colOff>177800</xdr:colOff>
      <xdr:row>37</xdr:row>
      <xdr:rowOff>165735</xdr:rowOff>
    </xdr:to>
    <xdr:cxnSp macro="">
      <xdr:nvCxnSpPr>
        <xdr:cNvPr id="78" name="直線コネクタ 77">
          <a:extLst>
            <a:ext uri="{FF2B5EF4-FFF2-40B4-BE49-F238E27FC236}">
              <a16:creationId xmlns:a16="http://schemas.microsoft.com/office/drawing/2014/main" id="{570A2DEF-395A-4E0B-9C7B-C00A8B596A1D}"/>
            </a:ext>
          </a:extLst>
        </xdr:cNvPr>
        <xdr:cNvCxnSpPr/>
      </xdr:nvCxnSpPr>
      <xdr:spPr>
        <a:xfrm>
          <a:off x="2908300" y="64903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9" name="楕円 78">
          <a:extLst>
            <a:ext uri="{FF2B5EF4-FFF2-40B4-BE49-F238E27FC236}">
              <a16:creationId xmlns:a16="http://schemas.microsoft.com/office/drawing/2014/main" id="{8DF9F9DC-0D2B-4F94-B06B-7732F66D09AC}"/>
            </a:ext>
          </a:extLst>
        </xdr:cNvPr>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110490</xdr:rowOff>
    </xdr:from>
    <xdr:to>
      <xdr:col>15</xdr:col>
      <xdr:colOff>50800</xdr:colOff>
      <xdr:row>37</xdr:row>
      <xdr:rowOff>146685</xdr:rowOff>
    </xdr:to>
    <xdr:cxnSp macro="">
      <xdr:nvCxnSpPr>
        <xdr:cNvPr id="80" name="直線コネクタ 79">
          <a:extLst>
            <a:ext uri="{FF2B5EF4-FFF2-40B4-BE49-F238E27FC236}">
              <a16:creationId xmlns:a16="http://schemas.microsoft.com/office/drawing/2014/main" id="{2D0E2E68-A08F-41C7-8A7C-DED225FE8A1A}"/>
            </a:ext>
          </a:extLst>
        </xdr:cNvPr>
        <xdr:cNvCxnSpPr/>
      </xdr:nvCxnSpPr>
      <xdr:spPr>
        <a:xfrm>
          <a:off x="2019300" y="64541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27305</xdr:rowOff>
    </xdr:from>
    <xdr:to>
      <xdr:col>6</xdr:col>
      <xdr:colOff>38100</xdr:colOff>
      <xdr:row>37</xdr:row>
      <xdr:rowOff>128905</xdr:rowOff>
    </xdr:to>
    <xdr:sp macro="" textlink="">
      <xdr:nvSpPr>
        <xdr:cNvPr id="81" name="楕円 80">
          <a:extLst>
            <a:ext uri="{FF2B5EF4-FFF2-40B4-BE49-F238E27FC236}">
              <a16:creationId xmlns:a16="http://schemas.microsoft.com/office/drawing/2014/main" id="{CEDE6923-B978-4DCF-8C3D-BE1EEEDDFC0A}"/>
            </a:ext>
          </a:extLst>
        </xdr:cNvPr>
        <xdr:cNvSpPr/>
      </xdr:nvSpPr>
      <xdr:spPr>
        <a:xfrm>
          <a:off x="1079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78105</xdr:rowOff>
    </xdr:from>
    <xdr:to>
      <xdr:col>10</xdr:col>
      <xdr:colOff>114300</xdr:colOff>
      <xdr:row>37</xdr:row>
      <xdr:rowOff>110490</xdr:rowOff>
    </xdr:to>
    <xdr:cxnSp macro="">
      <xdr:nvCxnSpPr>
        <xdr:cNvPr id="82" name="直線コネクタ 81">
          <a:extLst>
            <a:ext uri="{FF2B5EF4-FFF2-40B4-BE49-F238E27FC236}">
              <a16:creationId xmlns:a16="http://schemas.microsoft.com/office/drawing/2014/main" id="{1C7297B5-246A-48C1-8B97-2FD93F340A8B}"/>
            </a:ext>
          </a:extLst>
        </xdr:cNvPr>
        <xdr:cNvCxnSpPr/>
      </xdr:nvCxnSpPr>
      <xdr:spPr>
        <a:xfrm>
          <a:off x="1130300" y="64217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3" name="n_1aveValue【道路】&#10;有形固定資産減価償却率">
          <a:extLst>
            <a:ext uri="{FF2B5EF4-FFF2-40B4-BE49-F238E27FC236}">
              <a16:creationId xmlns:a16="http://schemas.microsoft.com/office/drawing/2014/main" id="{019203D1-B886-4C59-9039-5EB5886EBCEF}"/>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a:extLst>
            <a:ext uri="{FF2B5EF4-FFF2-40B4-BE49-F238E27FC236}">
              <a16:creationId xmlns:a16="http://schemas.microsoft.com/office/drawing/2014/main" id="{407E1773-C434-4C94-81E0-954F9046FBA8}"/>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5" name="n_3aveValue【道路】&#10;有形固定資産減価償却率">
          <a:extLst>
            <a:ext uri="{FF2B5EF4-FFF2-40B4-BE49-F238E27FC236}">
              <a16:creationId xmlns:a16="http://schemas.microsoft.com/office/drawing/2014/main" id="{F9D78F9E-A8A1-4844-83BD-A53EA21974AD}"/>
            </a:ext>
          </a:extLst>
        </xdr:cNvPr>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6" name="n_4aveValue【道路】&#10;有形固定資産減価償却率">
          <a:extLst>
            <a:ext uri="{FF2B5EF4-FFF2-40B4-BE49-F238E27FC236}">
              <a16:creationId xmlns:a16="http://schemas.microsoft.com/office/drawing/2014/main" id="{BB9C625D-1666-45F5-B4AE-303FA2E736CC}"/>
            </a:ext>
          </a:extLst>
        </xdr:cNvPr>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36212</xdr:rowOff>
    </xdr:from>
    <xdr:ext cx="405111" cy="259045"/>
    <xdr:sp macro="" textlink="">
      <xdr:nvSpPr>
        <xdr:cNvPr id="87" name="n_1mainValue【道路】&#10;有形固定資産減価償却率">
          <a:extLst>
            <a:ext uri="{FF2B5EF4-FFF2-40B4-BE49-F238E27FC236}">
              <a16:creationId xmlns:a16="http://schemas.microsoft.com/office/drawing/2014/main" id="{03DE3ACC-AB0D-4D15-9D42-6F51C6EFC669}"/>
            </a:ext>
          </a:extLst>
        </xdr:cNvPr>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17162</xdr:rowOff>
    </xdr:from>
    <xdr:ext cx="405111" cy="259045"/>
    <xdr:sp macro="" textlink="">
      <xdr:nvSpPr>
        <xdr:cNvPr id="88" name="n_2mainValue【道路】&#10;有形固定資産減価償却率">
          <a:extLst>
            <a:ext uri="{FF2B5EF4-FFF2-40B4-BE49-F238E27FC236}">
              <a16:creationId xmlns:a16="http://schemas.microsoft.com/office/drawing/2014/main" id="{DE8649BA-A804-40E9-9A9E-D0801B949000}"/>
            </a:ext>
          </a:extLst>
        </xdr:cNvPr>
        <xdr:cNvSpPr txBox="1"/>
      </xdr:nvSpPr>
      <xdr:spPr>
        <a:xfrm>
          <a:off x="2705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9" name="n_3mainValue【道路】&#10;有形固定資産減価償却率">
          <a:extLst>
            <a:ext uri="{FF2B5EF4-FFF2-40B4-BE49-F238E27FC236}">
              <a16:creationId xmlns:a16="http://schemas.microsoft.com/office/drawing/2014/main" id="{F7B99CDC-281B-4C72-A5E2-33113FB6673E}"/>
            </a:ext>
          </a:extLst>
        </xdr:cNvPr>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90" name="n_4mainValue【道路】&#10;有形固定資産減価償却率">
          <a:extLst>
            <a:ext uri="{FF2B5EF4-FFF2-40B4-BE49-F238E27FC236}">
              <a16:creationId xmlns:a16="http://schemas.microsoft.com/office/drawing/2014/main" id="{403D85CA-4F16-4C43-9596-519D78E06305}"/>
            </a:ext>
          </a:extLst>
        </xdr:cNvPr>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F7132B5-0F7F-49FA-AC00-B572F358EFC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E0E8950-3145-4666-B101-E92E35921A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2D2495D-F291-43E9-B68D-0A88DB7D64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A1A9E3D-CE24-403A-91C0-A18BC3F93A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16899B4-AEB5-4F92-8776-385763721DC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C39AD9B-24F5-4FD4-8592-B58EEEA38EF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62817BA-5B2A-4F92-A7D0-6BE6235F7A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CE2CEA6-7C14-464C-AF1C-88B57213D1E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15B0209-651A-41E9-A137-B87E417A93D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CE15286-6304-4588-8772-52B650A9C54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1A990D3A-8617-4B4E-96FB-0D8B5278FAF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24AED888-7041-4DF5-8073-0086CCA186E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50E2ED2F-1F1E-4903-8871-B8584882676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3F4B37B2-4444-41C5-8490-F05593A3D2E5}"/>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8355B0F9-A104-44F8-99D7-EBF37CD0E54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1FC1CC0-F4CC-4249-BC32-D639D9F7C6C5}"/>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F7103FF7-1693-4F45-A24F-BB0907BB46A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16099CD8-C428-49BC-A6C3-DCB9124CA6B2}"/>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CE7DE9CA-8A3D-4C98-8E39-781DCEB91C9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14631EAE-7871-4872-A471-95ECE904B15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25A11A63-5B05-4D03-ABCC-3A36C5709EC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D7C244B6-B6BB-4BBD-BBC3-7C264FCCB3CF}"/>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9C243000-E4A0-4DCF-AA7E-724335DF026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E11B8E5B-F389-46AD-BCB5-FC4DCA21057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30896B10-9B5E-4274-B820-004FB987B13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a:extLst>
            <a:ext uri="{FF2B5EF4-FFF2-40B4-BE49-F238E27FC236}">
              <a16:creationId xmlns:a16="http://schemas.microsoft.com/office/drawing/2014/main" id="{0EECB5ED-807D-46F8-9FC6-42B008E3945F}"/>
            </a:ext>
          </a:extLst>
        </xdr:cNvPr>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a:extLst>
            <a:ext uri="{FF2B5EF4-FFF2-40B4-BE49-F238E27FC236}">
              <a16:creationId xmlns:a16="http://schemas.microsoft.com/office/drawing/2014/main" id="{6BB8E7C8-9945-4653-9085-7E69201553DF}"/>
            </a:ext>
          </a:extLst>
        </xdr:cNvPr>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a:extLst>
            <a:ext uri="{FF2B5EF4-FFF2-40B4-BE49-F238E27FC236}">
              <a16:creationId xmlns:a16="http://schemas.microsoft.com/office/drawing/2014/main" id="{AFFB2DD7-7DFA-4C31-8CB9-E22DEAF17FE7}"/>
            </a:ext>
          </a:extLst>
        </xdr:cNvPr>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a:extLst>
            <a:ext uri="{FF2B5EF4-FFF2-40B4-BE49-F238E27FC236}">
              <a16:creationId xmlns:a16="http://schemas.microsoft.com/office/drawing/2014/main" id="{46F4C841-B55D-48BA-BE20-2E71A329090F}"/>
            </a:ext>
          </a:extLst>
        </xdr:cNvPr>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a:extLst>
            <a:ext uri="{FF2B5EF4-FFF2-40B4-BE49-F238E27FC236}">
              <a16:creationId xmlns:a16="http://schemas.microsoft.com/office/drawing/2014/main" id="{6C92E100-3727-41A6-8D8E-99FB8BD9B506}"/>
            </a:ext>
          </a:extLst>
        </xdr:cNvPr>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21" name="【道路】&#10;一人当たり延長平均値テキスト">
          <a:extLst>
            <a:ext uri="{FF2B5EF4-FFF2-40B4-BE49-F238E27FC236}">
              <a16:creationId xmlns:a16="http://schemas.microsoft.com/office/drawing/2014/main" id="{24723B11-7CC8-4617-86B2-9A061CC92B17}"/>
            </a:ext>
          </a:extLst>
        </xdr:cNvPr>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a:extLst>
            <a:ext uri="{FF2B5EF4-FFF2-40B4-BE49-F238E27FC236}">
              <a16:creationId xmlns:a16="http://schemas.microsoft.com/office/drawing/2014/main" id="{B9768144-B5BD-4A5B-95FA-0B8E7A1C3A33}"/>
            </a:ext>
          </a:extLst>
        </xdr:cNvPr>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a:extLst>
            <a:ext uri="{FF2B5EF4-FFF2-40B4-BE49-F238E27FC236}">
              <a16:creationId xmlns:a16="http://schemas.microsoft.com/office/drawing/2014/main" id="{DA426DD3-77D0-49D3-9F5D-E98BB04FDF59}"/>
            </a:ext>
          </a:extLst>
        </xdr:cNvPr>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a:extLst>
            <a:ext uri="{FF2B5EF4-FFF2-40B4-BE49-F238E27FC236}">
              <a16:creationId xmlns:a16="http://schemas.microsoft.com/office/drawing/2014/main" id="{33C1AEAA-A9D7-4B9E-9763-987884309FB4}"/>
            </a:ext>
          </a:extLst>
        </xdr:cNvPr>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a:extLst>
            <a:ext uri="{FF2B5EF4-FFF2-40B4-BE49-F238E27FC236}">
              <a16:creationId xmlns:a16="http://schemas.microsoft.com/office/drawing/2014/main" id="{8F384B6D-3871-4ED6-ACEB-84873CE4E9DA}"/>
            </a:ext>
          </a:extLst>
        </xdr:cNvPr>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a:extLst>
            <a:ext uri="{FF2B5EF4-FFF2-40B4-BE49-F238E27FC236}">
              <a16:creationId xmlns:a16="http://schemas.microsoft.com/office/drawing/2014/main" id="{0C39A27B-E06C-49D5-B9E8-9AB8FE0F6600}"/>
            </a:ext>
          </a:extLst>
        </xdr:cNvPr>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2A7BFB3-7E0C-4DCA-B8A9-4322A3B2B72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F384089-0F34-417B-8398-0F248A89A3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27C4A7D-B550-468C-AF63-462FD9F5692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89B656E-338D-484E-9845-356145098D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EC93E94-1C03-48FC-B356-FA1D05A02C3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127421</xdr:rowOff>
    </xdr:from>
    <xdr:to>
      <xdr:col>55</xdr:col>
      <xdr:colOff>50800</xdr:colOff>
      <xdr:row>40</xdr:row>
      <xdr:rowOff>57571</xdr:rowOff>
    </xdr:to>
    <xdr:sp macro="" textlink="">
      <xdr:nvSpPr>
        <xdr:cNvPr id="132" name="楕円 131">
          <a:extLst>
            <a:ext uri="{FF2B5EF4-FFF2-40B4-BE49-F238E27FC236}">
              <a16:creationId xmlns:a16="http://schemas.microsoft.com/office/drawing/2014/main" id="{9EF6F524-417A-4247-AEDD-4A65D3F2DE5D}"/>
            </a:ext>
          </a:extLst>
        </xdr:cNvPr>
        <xdr:cNvSpPr/>
      </xdr:nvSpPr>
      <xdr:spPr>
        <a:xfrm>
          <a:off x="10426700" y="681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105848</xdr:rowOff>
    </xdr:from>
    <xdr:ext cx="534377" cy="259045"/>
    <xdr:sp macro="" textlink="">
      <xdr:nvSpPr>
        <xdr:cNvPr id="133" name="【道路】&#10;一人当たり延長該当値テキスト">
          <a:extLst>
            <a:ext uri="{FF2B5EF4-FFF2-40B4-BE49-F238E27FC236}">
              <a16:creationId xmlns:a16="http://schemas.microsoft.com/office/drawing/2014/main" id="{4CAE2E1F-8110-4CF7-A91A-75F96F162958}"/>
            </a:ext>
          </a:extLst>
        </xdr:cNvPr>
        <xdr:cNvSpPr txBox="1"/>
      </xdr:nvSpPr>
      <xdr:spPr>
        <a:xfrm>
          <a:off x="10515600" y="67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133626</xdr:rowOff>
    </xdr:from>
    <xdr:to>
      <xdr:col>50</xdr:col>
      <xdr:colOff>165100</xdr:colOff>
      <xdr:row>40</xdr:row>
      <xdr:rowOff>63776</xdr:rowOff>
    </xdr:to>
    <xdr:sp macro="" textlink="">
      <xdr:nvSpPr>
        <xdr:cNvPr id="134" name="楕円 133">
          <a:extLst>
            <a:ext uri="{FF2B5EF4-FFF2-40B4-BE49-F238E27FC236}">
              <a16:creationId xmlns:a16="http://schemas.microsoft.com/office/drawing/2014/main" id="{6D799C3B-6957-4011-B77D-E71E0D5A1F25}"/>
            </a:ext>
          </a:extLst>
        </xdr:cNvPr>
        <xdr:cNvSpPr/>
      </xdr:nvSpPr>
      <xdr:spPr>
        <a:xfrm>
          <a:off x="9588500" y="68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6771</xdr:rowOff>
    </xdr:from>
    <xdr:to>
      <xdr:col>55</xdr:col>
      <xdr:colOff>0</xdr:colOff>
      <xdr:row>40</xdr:row>
      <xdr:rowOff>12976</xdr:rowOff>
    </xdr:to>
    <xdr:cxnSp macro="">
      <xdr:nvCxnSpPr>
        <xdr:cNvPr id="135" name="直線コネクタ 134">
          <a:extLst>
            <a:ext uri="{FF2B5EF4-FFF2-40B4-BE49-F238E27FC236}">
              <a16:creationId xmlns:a16="http://schemas.microsoft.com/office/drawing/2014/main" id="{ADB784F4-5B02-4586-9E2D-CBE24F9FEECD}"/>
            </a:ext>
          </a:extLst>
        </xdr:cNvPr>
        <xdr:cNvCxnSpPr/>
      </xdr:nvCxnSpPr>
      <xdr:spPr>
        <a:xfrm flipV="1">
          <a:off x="9639300" y="6864771"/>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138671</xdr:rowOff>
    </xdr:from>
    <xdr:to>
      <xdr:col>46</xdr:col>
      <xdr:colOff>38100</xdr:colOff>
      <xdr:row>40</xdr:row>
      <xdr:rowOff>68821</xdr:rowOff>
    </xdr:to>
    <xdr:sp macro="" textlink="">
      <xdr:nvSpPr>
        <xdr:cNvPr id="136" name="楕円 135">
          <a:extLst>
            <a:ext uri="{FF2B5EF4-FFF2-40B4-BE49-F238E27FC236}">
              <a16:creationId xmlns:a16="http://schemas.microsoft.com/office/drawing/2014/main" id="{8D968328-4144-4B9B-BD98-E979129B10FD}"/>
            </a:ext>
          </a:extLst>
        </xdr:cNvPr>
        <xdr:cNvSpPr/>
      </xdr:nvSpPr>
      <xdr:spPr>
        <a:xfrm>
          <a:off x="8699500" y="68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12976</xdr:rowOff>
    </xdr:from>
    <xdr:to>
      <xdr:col>50</xdr:col>
      <xdr:colOff>114300</xdr:colOff>
      <xdr:row>40</xdr:row>
      <xdr:rowOff>18021</xdr:rowOff>
    </xdr:to>
    <xdr:cxnSp macro="">
      <xdr:nvCxnSpPr>
        <xdr:cNvPr id="137" name="直線コネクタ 136">
          <a:extLst>
            <a:ext uri="{FF2B5EF4-FFF2-40B4-BE49-F238E27FC236}">
              <a16:creationId xmlns:a16="http://schemas.microsoft.com/office/drawing/2014/main" id="{29567E17-3B83-4913-9327-2F5296FEC121}"/>
            </a:ext>
          </a:extLst>
        </xdr:cNvPr>
        <xdr:cNvCxnSpPr/>
      </xdr:nvCxnSpPr>
      <xdr:spPr>
        <a:xfrm flipV="1">
          <a:off x="8750300" y="6870976"/>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142476</xdr:rowOff>
    </xdr:from>
    <xdr:to>
      <xdr:col>41</xdr:col>
      <xdr:colOff>101600</xdr:colOff>
      <xdr:row>40</xdr:row>
      <xdr:rowOff>72626</xdr:rowOff>
    </xdr:to>
    <xdr:sp macro="" textlink="">
      <xdr:nvSpPr>
        <xdr:cNvPr id="138" name="楕円 137">
          <a:extLst>
            <a:ext uri="{FF2B5EF4-FFF2-40B4-BE49-F238E27FC236}">
              <a16:creationId xmlns:a16="http://schemas.microsoft.com/office/drawing/2014/main" id="{4C952D17-AF47-4E97-91C9-8FE3AB58D2AC}"/>
            </a:ext>
          </a:extLst>
        </xdr:cNvPr>
        <xdr:cNvSpPr/>
      </xdr:nvSpPr>
      <xdr:spPr>
        <a:xfrm>
          <a:off x="7810500" y="68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18021</xdr:rowOff>
    </xdr:from>
    <xdr:to>
      <xdr:col>45</xdr:col>
      <xdr:colOff>177800</xdr:colOff>
      <xdr:row>40</xdr:row>
      <xdr:rowOff>21826</xdr:rowOff>
    </xdr:to>
    <xdr:cxnSp macro="">
      <xdr:nvCxnSpPr>
        <xdr:cNvPr id="139" name="直線コネクタ 138">
          <a:extLst>
            <a:ext uri="{FF2B5EF4-FFF2-40B4-BE49-F238E27FC236}">
              <a16:creationId xmlns:a16="http://schemas.microsoft.com/office/drawing/2014/main" id="{D020CCCF-DEAF-4B0F-B7CC-8DB6A7CE2D86}"/>
            </a:ext>
          </a:extLst>
        </xdr:cNvPr>
        <xdr:cNvCxnSpPr/>
      </xdr:nvCxnSpPr>
      <xdr:spPr>
        <a:xfrm flipV="1">
          <a:off x="7861300" y="6876021"/>
          <a:ext cx="889000" cy="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148289</xdr:rowOff>
    </xdr:from>
    <xdr:to>
      <xdr:col>36</xdr:col>
      <xdr:colOff>165100</xdr:colOff>
      <xdr:row>40</xdr:row>
      <xdr:rowOff>78439</xdr:rowOff>
    </xdr:to>
    <xdr:sp macro="" textlink="">
      <xdr:nvSpPr>
        <xdr:cNvPr id="140" name="楕円 139">
          <a:extLst>
            <a:ext uri="{FF2B5EF4-FFF2-40B4-BE49-F238E27FC236}">
              <a16:creationId xmlns:a16="http://schemas.microsoft.com/office/drawing/2014/main" id="{A10AEC58-3F80-4036-911B-1D0CB2240BA4}"/>
            </a:ext>
          </a:extLst>
        </xdr:cNvPr>
        <xdr:cNvSpPr/>
      </xdr:nvSpPr>
      <xdr:spPr>
        <a:xfrm>
          <a:off x="6921500" y="683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21826</xdr:rowOff>
    </xdr:from>
    <xdr:to>
      <xdr:col>41</xdr:col>
      <xdr:colOff>50800</xdr:colOff>
      <xdr:row>40</xdr:row>
      <xdr:rowOff>27639</xdr:rowOff>
    </xdr:to>
    <xdr:cxnSp macro="">
      <xdr:nvCxnSpPr>
        <xdr:cNvPr id="141" name="直線コネクタ 140">
          <a:extLst>
            <a:ext uri="{FF2B5EF4-FFF2-40B4-BE49-F238E27FC236}">
              <a16:creationId xmlns:a16="http://schemas.microsoft.com/office/drawing/2014/main" id="{BDEAA27B-A732-4E8B-87D3-B05B31F755A1}"/>
            </a:ext>
          </a:extLst>
        </xdr:cNvPr>
        <xdr:cNvCxnSpPr/>
      </xdr:nvCxnSpPr>
      <xdr:spPr>
        <a:xfrm flipV="1">
          <a:off x="6972300" y="6879826"/>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42" name="n_1aveValue【道路】&#10;一人当たり延長">
          <a:extLst>
            <a:ext uri="{FF2B5EF4-FFF2-40B4-BE49-F238E27FC236}">
              <a16:creationId xmlns:a16="http://schemas.microsoft.com/office/drawing/2014/main" id="{1AB77E5D-3715-40E0-9B93-F9A12C712C21}"/>
            </a:ext>
          </a:extLst>
        </xdr:cNvPr>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43" name="n_2aveValue【道路】&#10;一人当たり延長">
          <a:extLst>
            <a:ext uri="{FF2B5EF4-FFF2-40B4-BE49-F238E27FC236}">
              <a16:creationId xmlns:a16="http://schemas.microsoft.com/office/drawing/2014/main" id="{34654CBD-A392-4BB1-A9F5-EBB383D8AE1D}"/>
            </a:ext>
          </a:extLst>
        </xdr:cNvPr>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44" name="n_3aveValue【道路】&#10;一人当たり延長">
          <a:extLst>
            <a:ext uri="{FF2B5EF4-FFF2-40B4-BE49-F238E27FC236}">
              <a16:creationId xmlns:a16="http://schemas.microsoft.com/office/drawing/2014/main" id="{EFAD7BE9-4440-4AFA-ABAA-1A3263A6A1F8}"/>
            </a:ext>
          </a:extLst>
        </xdr:cNvPr>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5" name="n_4aveValue【道路】&#10;一人当たり延長">
          <a:extLst>
            <a:ext uri="{FF2B5EF4-FFF2-40B4-BE49-F238E27FC236}">
              <a16:creationId xmlns:a16="http://schemas.microsoft.com/office/drawing/2014/main" id="{94215AE0-846A-458A-8A70-EE6424DB54C0}"/>
            </a:ext>
          </a:extLst>
        </xdr:cNvPr>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54903</xdr:rowOff>
    </xdr:from>
    <xdr:ext cx="534377" cy="259045"/>
    <xdr:sp macro="" textlink="">
      <xdr:nvSpPr>
        <xdr:cNvPr id="146" name="n_1mainValue【道路】&#10;一人当たり延長">
          <a:extLst>
            <a:ext uri="{FF2B5EF4-FFF2-40B4-BE49-F238E27FC236}">
              <a16:creationId xmlns:a16="http://schemas.microsoft.com/office/drawing/2014/main" id="{597B9B83-4086-401C-AF51-50BBDB5C658B}"/>
            </a:ext>
          </a:extLst>
        </xdr:cNvPr>
        <xdr:cNvSpPr txBox="1"/>
      </xdr:nvSpPr>
      <xdr:spPr>
        <a:xfrm>
          <a:off x="9359411" y="691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59948</xdr:rowOff>
    </xdr:from>
    <xdr:ext cx="534377" cy="259045"/>
    <xdr:sp macro="" textlink="">
      <xdr:nvSpPr>
        <xdr:cNvPr id="147" name="n_2mainValue【道路】&#10;一人当たり延長">
          <a:extLst>
            <a:ext uri="{FF2B5EF4-FFF2-40B4-BE49-F238E27FC236}">
              <a16:creationId xmlns:a16="http://schemas.microsoft.com/office/drawing/2014/main" id="{DEE52147-E3EF-44A9-85F6-0CEABFDE441C}"/>
            </a:ext>
          </a:extLst>
        </xdr:cNvPr>
        <xdr:cNvSpPr txBox="1"/>
      </xdr:nvSpPr>
      <xdr:spPr>
        <a:xfrm>
          <a:off x="8483111" y="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63753</xdr:rowOff>
    </xdr:from>
    <xdr:ext cx="534377" cy="259045"/>
    <xdr:sp macro="" textlink="">
      <xdr:nvSpPr>
        <xdr:cNvPr id="148" name="n_3mainValue【道路】&#10;一人当たり延長">
          <a:extLst>
            <a:ext uri="{FF2B5EF4-FFF2-40B4-BE49-F238E27FC236}">
              <a16:creationId xmlns:a16="http://schemas.microsoft.com/office/drawing/2014/main" id="{905EA7FD-CA5D-4D60-ADE5-E10BB60F0468}"/>
            </a:ext>
          </a:extLst>
        </xdr:cNvPr>
        <xdr:cNvSpPr txBox="1"/>
      </xdr:nvSpPr>
      <xdr:spPr>
        <a:xfrm>
          <a:off x="7594111" y="692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69566</xdr:rowOff>
    </xdr:from>
    <xdr:ext cx="534377" cy="259045"/>
    <xdr:sp macro="" textlink="">
      <xdr:nvSpPr>
        <xdr:cNvPr id="149" name="n_4mainValue【道路】&#10;一人当たり延長">
          <a:extLst>
            <a:ext uri="{FF2B5EF4-FFF2-40B4-BE49-F238E27FC236}">
              <a16:creationId xmlns:a16="http://schemas.microsoft.com/office/drawing/2014/main" id="{A4AB37B8-1293-4019-A059-FFF11DBCDD61}"/>
            </a:ext>
          </a:extLst>
        </xdr:cNvPr>
        <xdr:cNvSpPr txBox="1"/>
      </xdr:nvSpPr>
      <xdr:spPr>
        <a:xfrm>
          <a:off x="6705111" y="69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644735A-5574-4ADD-9FE3-5FDA819331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AF47DA92-1808-4857-B147-100D3386FE5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88DDB164-D99F-4073-9F9C-7BBADC43CC4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E52D2CE4-1079-4818-8AD5-7667C9DCE7D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634C8D42-04F8-49E8-B3B8-FC4971EC5C5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84538604-0DFF-47EF-BF00-EE99FADB650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5C6A8373-5897-4393-A748-7B64531A7E6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22769223-87BC-4021-A037-CDC47671AA2D}"/>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a:extLst>
            <a:ext uri="{FF2B5EF4-FFF2-40B4-BE49-F238E27FC236}">
              <a16:creationId xmlns:a16="http://schemas.microsoft.com/office/drawing/2014/main" id="{0F23061E-5859-460D-9DCF-01567D7435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a:extLst>
            <a:ext uri="{FF2B5EF4-FFF2-40B4-BE49-F238E27FC236}">
              <a16:creationId xmlns:a16="http://schemas.microsoft.com/office/drawing/2014/main" id="{A9A0ABC0-B276-4B1C-9143-75819253683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a:extLst>
            <a:ext uri="{FF2B5EF4-FFF2-40B4-BE49-F238E27FC236}">
              <a16:creationId xmlns:a16="http://schemas.microsoft.com/office/drawing/2014/main" id="{0540AE21-CC1D-4E3A-AC77-50F26A46168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a:extLst>
            <a:ext uri="{FF2B5EF4-FFF2-40B4-BE49-F238E27FC236}">
              <a16:creationId xmlns:a16="http://schemas.microsoft.com/office/drawing/2014/main" id="{FCF158C1-007D-4C46-919F-D144C77B71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a:extLst>
            <a:ext uri="{FF2B5EF4-FFF2-40B4-BE49-F238E27FC236}">
              <a16:creationId xmlns:a16="http://schemas.microsoft.com/office/drawing/2014/main" id="{AAC9627F-53CA-40C9-B472-A9891B15A1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a:extLst>
            <a:ext uri="{FF2B5EF4-FFF2-40B4-BE49-F238E27FC236}">
              <a16:creationId xmlns:a16="http://schemas.microsoft.com/office/drawing/2014/main" id="{5C0F1424-711C-45CA-89B1-731401B1ED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a:extLst>
            <a:ext uri="{FF2B5EF4-FFF2-40B4-BE49-F238E27FC236}">
              <a16:creationId xmlns:a16="http://schemas.microsoft.com/office/drawing/2014/main" id="{4DB43299-A521-4512-8B0A-60DEF22542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a:extLst>
            <a:ext uri="{FF2B5EF4-FFF2-40B4-BE49-F238E27FC236}">
              <a16:creationId xmlns:a16="http://schemas.microsoft.com/office/drawing/2014/main" id="{DC426783-5C70-4DC9-AC9E-4DF9448A1B67}"/>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1928E936-F441-4F71-BBA0-CA9DC17D780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B7237C86-758E-4ACE-9540-D41580196F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3705C629-23CE-4243-A4AF-142CC4B077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38CFF67A-BCCE-4CAF-B25A-8BA85CBCCA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C4A0723-3474-4029-94E6-DA91BEBCE5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5AD431CA-2E48-4190-A29D-0C6D7796584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CCDE0B45-D81D-4F49-9EC5-6A33D3676D8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FFD1FACA-6574-4BBD-B394-740FAC97E2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2ABF8A2B-5DE1-405D-8D61-DA9830300EE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479EAFA9-F09B-49AE-8206-A74CD2BBE52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B2560804-BB81-49A8-B3E9-C4AEDF923BE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E5690D2E-90B3-4EBC-8217-95DFADCC9B2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AA6158F1-50FC-468B-A44E-2DD568C8B2F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1EFAC4CF-3A6D-495C-8BA8-BDC0B99E0E9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0BB665EE-AB12-45F7-BD25-F3F8F2F7052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E1CAF075-B6F3-4579-8F1F-8A399ED5047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B4907227-4088-4125-A629-34DE706A1E9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DC004D8D-C5E7-414A-AC1D-297537357D9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20EBABD9-8646-41E1-9D7C-7B78E1A9E1A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2A83AD82-3F20-47CD-B5E7-268B6FABD58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a16="http://schemas.microsoft.com/office/drawing/2014/main" id="{C359CB17-6CD2-4787-A391-8416E8300F7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FDE63EFD-37A4-4477-A8A1-DADB79CB664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a16="http://schemas.microsoft.com/office/drawing/2014/main" id="{D744C0E4-7414-4093-9743-5AA373E56F4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公営住宅】&#10;有形固定資産減価償却率グラフ枠">
          <a:extLst>
            <a:ext uri="{FF2B5EF4-FFF2-40B4-BE49-F238E27FC236}">
              <a16:creationId xmlns:a16="http://schemas.microsoft.com/office/drawing/2014/main" id="{CFBF9193-C461-44A5-A866-B036209C7B5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190" name="直線コネクタ 189">
          <a:extLst>
            <a:ext uri="{FF2B5EF4-FFF2-40B4-BE49-F238E27FC236}">
              <a16:creationId xmlns:a16="http://schemas.microsoft.com/office/drawing/2014/main" id="{8D250E84-3061-45E0-8E47-5E6A4EA2219E}"/>
            </a:ext>
          </a:extLst>
        </xdr:cNvPr>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公営住宅】&#10;有形固定資産減価償却率最小値テキスト">
          <a:extLst>
            <a:ext uri="{FF2B5EF4-FFF2-40B4-BE49-F238E27FC236}">
              <a16:creationId xmlns:a16="http://schemas.microsoft.com/office/drawing/2014/main" id="{A9A85F1A-E360-4569-8A97-A3607A40FE4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a:extLst>
            <a:ext uri="{FF2B5EF4-FFF2-40B4-BE49-F238E27FC236}">
              <a16:creationId xmlns:a16="http://schemas.microsoft.com/office/drawing/2014/main" id="{1E2696F6-B490-4CA8-A148-BD9DD71DEDB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193" name="【公営住宅】&#10;有形固定資産減価償却率最大値テキスト">
          <a:extLst>
            <a:ext uri="{FF2B5EF4-FFF2-40B4-BE49-F238E27FC236}">
              <a16:creationId xmlns:a16="http://schemas.microsoft.com/office/drawing/2014/main" id="{EA80D1D5-D86D-4CE9-82CB-FCACF7C731B6}"/>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194" name="直線コネクタ 193">
          <a:extLst>
            <a:ext uri="{FF2B5EF4-FFF2-40B4-BE49-F238E27FC236}">
              <a16:creationId xmlns:a16="http://schemas.microsoft.com/office/drawing/2014/main" id="{8EEAE45D-3334-407B-9FDC-F14C82DCA953}"/>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195" name="【公営住宅】&#10;有形固定資産減価償却率平均値テキスト">
          <a:extLst>
            <a:ext uri="{FF2B5EF4-FFF2-40B4-BE49-F238E27FC236}">
              <a16:creationId xmlns:a16="http://schemas.microsoft.com/office/drawing/2014/main" id="{E1FCE0AB-C3CF-4B5F-9AB5-AA0BD67A40FD}"/>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196" name="フローチャート: 判断 195">
          <a:extLst>
            <a:ext uri="{FF2B5EF4-FFF2-40B4-BE49-F238E27FC236}">
              <a16:creationId xmlns:a16="http://schemas.microsoft.com/office/drawing/2014/main" id="{4668D413-E375-4D73-9904-4A201A252449}"/>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197" name="フローチャート: 判断 196">
          <a:extLst>
            <a:ext uri="{FF2B5EF4-FFF2-40B4-BE49-F238E27FC236}">
              <a16:creationId xmlns:a16="http://schemas.microsoft.com/office/drawing/2014/main" id="{AFE8110B-218D-483F-AFD3-9E9ECB208583}"/>
            </a:ext>
          </a:extLst>
        </xdr:cNvPr>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8" name="フローチャート: 判断 197">
          <a:extLst>
            <a:ext uri="{FF2B5EF4-FFF2-40B4-BE49-F238E27FC236}">
              <a16:creationId xmlns:a16="http://schemas.microsoft.com/office/drawing/2014/main" id="{4DEF8A02-F891-4AC0-B10C-EAA1A36ADBF9}"/>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199" name="フローチャート: 判断 198">
          <a:extLst>
            <a:ext uri="{FF2B5EF4-FFF2-40B4-BE49-F238E27FC236}">
              <a16:creationId xmlns:a16="http://schemas.microsoft.com/office/drawing/2014/main" id="{0B6ABEA0-F003-4B39-9443-7058CA9C836B}"/>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00" name="フローチャート: 判断 199">
          <a:extLst>
            <a:ext uri="{FF2B5EF4-FFF2-40B4-BE49-F238E27FC236}">
              <a16:creationId xmlns:a16="http://schemas.microsoft.com/office/drawing/2014/main" id="{8E8250A6-6723-46A7-97B3-7EE5D2108459}"/>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98FDEB86-E4F2-41C3-BA63-3A8D71232E4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452963B-CEA2-4B23-8620-176AA1CDC2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7B35A694-92C8-4359-9770-65E814667DF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3DD9EAE0-73D8-4508-BE26-9A221DE7073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D48468D7-6519-41F8-81A9-73113AD082D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206" name="楕円 205">
          <a:extLst>
            <a:ext uri="{FF2B5EF4-FFF2-40B4-BE49-F238E27FC236}">
              <a16:creationId xmlns:a16="http://schemas.microsoft.com/office/drawing/2014/main" id="{45CB0F47-E8F3-4AD8-9938-45386E083465}"/>
            </a:ext>
          </a:extLst>
        </xdr:cNvPr>
        <xdr:cNvSpPr/>
      </xdr:nvSpPr>
      <xdr:spPr>
        <a:xfrm>
          <a:off x="4584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12082</xdr:rowOff>
    </xdr:from>
    <xdr:ext cx="405111" cy="259045"/>
    <xdr:sp macro="" textlink="">
      <xdr:nvSpPr>
        <xdr:cNvPr id="207" name="【公営住宅】&#10;有形固定資産減価償却率該当値テキスト">
          <a:extLst>
            <a:ext uri="{FF2B5EF4-FFF2-40B4-BE49-F238E27FC236}">
              <a16:creationId xmlns:a16="http://schemas.microsoft.com/office/drawing/2014/main" id="{9A267C2A-4CCB-43AE-A93D-EB6BC879DEC1}"/>
            </a:ext>
          </a:extLst>
        </xdr:cNvPr>
        <xdr:cNvSpPr txBox="1"/>
      </xdr:nvSpPr>
      <xdr:spPr>
        <a:xfrm>
          <a:off x="4673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166370</xdr:rowOff>
    </xdr:from>
    <xdr:to>
      <xdr:col>20</xdr:col>
      <xdr:colOff>38100</xdr:colOff>
      <xdr:row>81</xdr:row>
      <xdr:rowOff>96520</xdr:rowOff>
    </xdr:to>
    <xdr:sp macro="" textlink="">
      <xdr:nvSpPr>
        <xdr:cNvPr id="208" name="楕円 207">
          <a:extLst>
            <a:ext uri="{FF2B5EF4-FFF2-40B4-BE49-F238E27FC236}">
              <a16:creationId xmlns:a16="http://schemas.microsoft.com/office/drawing/2014/main" id="{67C61704-D3DE-452A-81A9-66D324C55C8F}"/>
            </a:ext>
          </a:extLst>
        </xdr:cNvPr>
        <xdr:cNvSpPr/>
      </xdr:nvSpPr>
      <xdr:spPr>
        <a:xfrm>
          <a:off x="3746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40005</xdr:rowOff>
    </xdr:from>
    <xdr:to>
      <xdr:col>24</xdr:col>
      <xdr:colOff>63500</xdr:colOff>
      <xdr:row>81</xdr:row>
      <xdr:rowOff>45720</xdr:rowOff>
    </xdr:to>
    <xdr:cxnSp macro="">
      <xdr:nvCxnSpPr>
        <xdr:cNvPr id="209" name="直線コネクタ 208">
          <a:extLst>
            <a:ext uri="{FF2B5EF4-FFF2-40B4-BE49-F238E27FC236}">
              <a16:creationId xmlns:a16="http://schemas.microsoft.com/office/drawing/2014/main" id="{2A02E2CB-C5F2-45CC-97C7-8EAA9116B99D}"/>
            </a:ext>
          </a:extLst>
        </xdr:cNvPr>
        <xdr:cNvCxnSpPr/>
      </xdr:nvCxnSpPr>
      <xdr:spPr>
        <a:xfrm flipV="1">
          <a:off x="3797300" y="139274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141605</xdr:rowOff>
    </xdr:from>
    <xdr:to>
      <xdr:col>15</xdr:col>
      <xdr:colOff>101600</xdr:colOff>
      <xdr:row>81</xdr:row>
      <xdr:rowOff>71755</xdr:rowOff>
    </xdr:to>
    <xdr:sp macro="" textlink="">
      <xdr:nvSpPr>
        <xdr:cNvPr id="210" name="楕円 209">
          <a:extLst>
            <a:ext uri="{FF2B5EF4-FFF2-40B4-BE49-F238E27FC236}">
              <a16:creationId xmlns:a16="http://schemas.microsoft.com/office/drawing/2014/main" id="{4EF393ED-793D-426B-BA3A-B20C67529AE6}"/>
            </a:ext>
          </a:extLst>
        </xdr:cNvPr>
        <xdr:cNvSpPr/>
      </xdr:nvSpPr>
      <xdr:spPr>
        <a:xfrm>
          <a:off x="2857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20955</xdr:rowOff>
    </xdr:from>
    <xdr:to>
      <xdr:col>19</xdr:col>
      <xdr:colOff>177800</xdr:colOff>
      <xdr:row>81</xdr:row>
      <xdr:rowOff>45720</xdr:rowOff>
    </xdr:to>
    <xdr:cxnSp macro="">
      <xdr:nvCxnSpPr>
        <xdr:cNvPr id="211" name="直線コネクタ 210">
          <a:extLst>
            <a:ext uri="{FF2B5EF4-FFF2-40B4-BE49-F238E27FC236}">
              <a16:creationId xmlns:a16="http://schemas.microsoft.com/office/drawing/2014/main" id="{8BC57EB3-08CA-4DB9-8609-E4721FE6C9D5}"/>
            </a:ext>
          </a:extLst>
        </xdr:cNvPr>
        <xdr:cNvCxnSpPr/>
      </xdr:nvCxnSpPr>
      <xdr:spPr>
        <a:xfrm>
          <a:off x="2908300" y="139084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12" name="楕円 211">
          <a:extLst>
            <a:ext uri="{FF2B5EF4-FFF2-40B4-BE49-F238E27FC236}">
              <a16:creationId xmlns:a16="http://schemas.microsoft.com/office/drawing/2014/main" id="{B4A36560-A0EC-4C36-B3A0-CB37064B8467}"/>
            </a:ext>
          </a:extLst>
        </xdr:cNvPr>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17145</xdr:rowOff>
    </xdr:from>
    <xdr:to>
      <xdr:col>15</xdr:col>
      <xdr:colOff>50800</xdr:colOff>
      <xdr:row>81</xdr:row>
      <xdr:rowOff>20955</xdr:rowOff>
    </xdr:to>
    <xdr:cxnSp macro="">
      <xdr:nvCxnSpPr>
        <xdr:cNvPr id="213" name="直線コネクタ 212">
          <a:extLst>
            <a:ext uri="{FF2B5EF4-FFF2-40B4-BE49-F238E27FC236}">
              <a16:creationId xmlns:a16="http://schemas.microsoft.com/office/drawing/2014/main" id="{5EA5F748-0AF7-407E-85FE-F23D931FC48E}"/>
            </a:ext>
          </a:extLst>
        </xdr:cNvPr>
        <xdr:cNvCxnSpPr/>
      </xdr:nvCxnSpPr>
      <xdr:spPr>
        <a:xfrm>
          <a:off x="2019300" y="139045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143511</xdr:rowOff>
    </xdr:from>
    <xdr:to>
      <xdr:col>6</xdr:col>
      <xdr:colOff>38100</xdr:colOff>
      <xdr:row>81</xdr:row>
      <xdr:rowOff>73661</xdr:rowOff>
    </xdr:to>
    <xdr:sp macro="" textlink="">
      <xdr:nvSpPr>
        <xdr:cNvPr id="214" name="楕円 213">
          <a:extLst>
            <a:ext uri="{FF2B5EF4-FFF2-40B4-BE49-F238E27FC236}">
              <a16:creationId xmlns:a16="http://schemas.microsoft.com/office/drawing/2014/main" id="{2FB6B962-BF3C-46F5-B39C-041C4D7A48BD}"/>
            </a:ext>
          </a:extLst>
        </xdr:cNvPr>
        <xdr:cNvSpPr/>
      </xdr:nvSpPr>
      <xdr:spPr>
        <a:xfrm>
          <a:off x="1079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17145</xdr:rowOff>
    </xdr:from>
    <xdr:to>
      <xdr:col>10</xdr:col>
      <xdr:colOff>114300</xdr:colOff>
      <xdr:row>81</xdr:row>
      <xdr:rowOff>22861</xdr:rowOff>
    </xdr:to>
    <xdr:cxnSp macro="">
      <xdr:nvCxnSpPr>
        <xdr:cNvPr id="215" name="直線コネクタ 214">
          <a:extLst>
            <a:ext uri="{FF2B5EF4-FFF2-40B4-BE49-F238E27FC236}">
              <a16:creationId xmlns:a16="http://schemas.microsoft.com/office/drawing/2014/main" id="{B094B686-C98B-4DF7-9C98-4A4559D0EF73}"/>
            </a:ext>
          </a:extLst>
        </xdr:cNvPr>
        <xdr:cNvCxnSpPr/>
      </xdr:nvCxnSpPr>
      <xdr:spPr>
        <a:xfrm flipV="1">
          <a:off x="1130300" y="139045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41927</xdr:rowOff>
    </xdr:from>
    <xdr:ext cx="405111" cy="259045"/>
    <xdr:sp macro="" textlink="">
      <xdr:nvSpPr>
        <xdr:cNvPr id="216" name="n_1aveValue【公営住宅】&#10;有形固定資産減価償却率">
          <a:extLst>
            <a:ext uri="{FF2B5EF4-FFF2-40B4-BE49-F238E27FC236}">
              <a16:creationId xmlns:a16="http://schemas.microsoft.com/office/drawing/2014/main" id="{83415371-08B5-440D-B3FD-9AB2A7DC4CB7}"/>
            </a:ext>
          </a:extLst>
        </xdr:cNvPr>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17" name="n_2aveValue【公営住宅】&#10;有形固定資産減価償却率">
          <a:extLst>
            <a:ext uri="{FF2B5EF4-FFF2-40B4-BE49-F238E27FC236}">
              <a16:creationId xmlns:a16="http://schemas.microsoft.com/office/drawing/2014/main" id="{B6A67E24-66A3-42C7-AB08-9688CEDB15CE}"/>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218" name="n_3aveValue【公営住宅】&#10;有形固定資産減価償却率">
          <a:extLst>
            <a:ext uri="{FF2B5EF4-FFF2-40B4-BE49-F238E27FC236}">
              <a16:creationId xmlns:a16="http://schemas.microsoft.com/office/drawing/2014/main" id="{977FD3C5-B7E9-49EA-B05B-F113CF3594E6}"/>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70502</xdr:rowOff>
    </xdr:from>
    <xdr:ext cx="405111" cy="259045"/>
    <xdr:sp macro="" textlink="">
      <xdr:nvSpPr>
        <xdr:cNvPr id="219" name="n_4aveValue【公営住宅】&#10;有形固定資産減価償却率">
          <a:extLst>
            <a:ext uri="{FF2B5EF4-FFF2-40B4-BE49-F238E27FC236}">
              <a16:creationId xmlns:a16="http://schemas.microsoft.com/office/drawing/2014/main" id="{CA6EF5AF-999C-41BC-9543-7467627CCC9D}"/>
            </a:ext>
          </a:extLst>
        </xdr:cNvPr>
        <xdr:cNvSpPr txBox="1"/>
      </xdr:nvSpPr>
      <xdr:spPr>
        <a:xfrm>
          <a:off x="927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113047</xdr:rowOff>
    </xdr:from>
    <xdr:ext cx="405111" cy="259045"/>
    <xdr:sp macro="" textlink="">
      <xdr:nvSpPr>
        <xdr:cNvPr id="220" name="n_1mainValue【公営住宅】&#10;有形固定資産減価償却率">
          <a:extLst>
            <a:ext uri="{FF2B5EF4-FFF2-40B4-BE49-F238E27FC236}">
              <a16:creationId xmlns:a16="http://schemas.microsoft.com/office/drawing/2014/main" id="{E2977C89-7BA2-4FE8-A1BE-777E07D02D92}"/>
            </a:ext>
          </a:extLst>
        </xdr:cNvPr>
        <xdr:cNvSpPr txBox="1"/>
      </xdr:nvSpPr>
      <xdr:spPr>
        <a:xfrm>
          <a:off x="3582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221" name="n_2mainValue【公営住宅】&#10;有形固定資産減価償却率">
          <a:extLst>
            <a:ext uri="{FF2B5EF4-FFF2-40B4-BE49-F238E27FC236}">
              <a16:creationId xmlns:a16="http://schemas.microsoft.com/office/drawing/2014/main" id="{B14A4CE1-010C-4370-A04C-0CECC9A76004}"/>
            </a:ext>
          </a:extLst>
        </xdr:cNvPr>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22" name="n_3mainValue【公営住宅】&#10;有形固定資産減価償却率">
          <a:extLst>
            <a:ext uri="{FF2B5EF4-FFF2-40B4-BE49-F238E27FC236}">
              <a16:creationId xmlns:a16="http://schemas.microsoft.com/office/drawing/2014/main" id="{A00E522A-3726-4475-AB6F-BCBD66871C24}"/>
            </a:ext>
          </a:extLst>
        </xdr:cNvPr>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90188</xdr:rowOff>
    </xdr:from>
    <xdr:ext cx="405111" cy="259045"/>
    <xdr:sp macro="" textlink="">
      <xdr:nvSpPr>
        <xdr:cNvPr id="223" name="n_4mainValue【公営住宅】&#10;有形固定資産減価償却率">
          <a:extLst>
            <a:ext uri="{FF2B5EF4-FFF2-40B4-BE49-F238E27FC236}">
              <a16:creationId xmlns:a16="http://schemas.microsoft.com/office/drawing/2014/main" id="{D7F4FD3D-D8D0-41E8-8BAE-D074BB91578B}"/>
            </a:ext>
          </a:extLst>
        </xdr:cNvPr>
        <xdr:cNvSpPr txBox="1"/>
      </xdr:nvSpPr>
      <xdr:spPr>
        <a:xfrm>
          <a:off x="927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6F5F0AA9-CFEF-44B3-BB26-21384B82161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6F3F7B-8560-4D54-8409-613F6B5071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20975C55-C013-4D82-AED8-477F980B6D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39862EA2-BB76-4954-9D5C-013871A7D85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C62EBEA0-E6F7-4F7C-AD8A-D3AA26416A7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86A0D267-55E9-438C-BEC1-76BFD42FDC5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7D8E41F6-9C85-42B7-A96A-76FFE65086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78C6FAE6-DE78-4432-95EB-8278D3A6B2A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7F49A9EB-B379-4DD7-B977-D2BA59451E0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BFF54318-9CAF-41DB-9A86-F93321D51D6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a:extLst>
            <a:ext uri="{FF2B5EF4-FFF2-40B4-BE49-F238E27FC236}">
              <a16:creationId xmlns:a16="http://schemas.microsoft.com/office/drawing/2014/main" id="{51885C74-9638-4D5B-99F4-1B7C3D9A4EF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a:extLst>
            <a:ext uri="{FF2B5EF4-FFF2-40B4-BE49-F238E27FC236}">
              <a16:creationId xmlns:a16="http://schemas.microsoft.com/office/drawing/2014/main" id="{58F18A67-84CB-4D13-8734-3F1CB15112A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a:extLst>
            <a:ext uri="{FF2B5EF4-FFF2-40B4-BE49-F238E27FC236}">
              <a16:creationId xmlns:a16="http://schemas.microsoft.com/office/drawing/2014/main" id="{A457E3EB-3799-4625-97DD-927AA8DED34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7" name="テキスト ボックス 236">
          <a:extLst>
            <a:ext uri="{FF2B5EF4-FFF2-40B4-BE49-F238E27FC236}">
              <a16:creationId xmlns:a16="http://schemas.microsoft.com/office/drawing/2014/main" id="{DE9CDEBE-5CF4-4C1A-B028-F838FD5372C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a:extLst>
            <a:ext uri="{FF2B5EF4-FFF2-40B4-BE49-F238E27FC236}">
              <a16:creationId xmlns:a16="http://schemas.microsoft.com/office/drawing/2014/main" id="{49E91F9A-E8DF-471D-A3DE-788E5F3442D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9" name="テキスト ボックス 238">
          <a:extLst>
            <a:ext uri="{FF2B5EF4-FFF2-40B4-BE49-F238E27FC236}">
              <a16:creationId xmlns:a16="http://schemas.microsoft.com/office/drawing/2014/main" id="{E97F2DCF-D384-4188-BC0C-8810399872E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a:extLst>
            <a:ext uri="{FF2B5EF4-FFF2-40B4-BE49-F238E27FC236}">
              <a16:creationId xmlns:a16="http://schemas.microsoft.com/office/drawing/2014/main" id="{FE699315-46CD-4B60-8517-DC15B21FC58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1" name="テキスト ボックス 240">
          <a:extLst>
            <a:ext uri="{FF2B5EF4-FFF2-40B4-BE49-F238E27FC236}">
              <a16:creationId xmlns:a16="http://schemas.microsoft.com/office/drawing/2014/main" id="{DD6FB437-61ED-4A0C-8058-8C0E20C6836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a:extLst>
            <a:ext uri="{FF2B5EF4-FFF2-40B4-BE49-F238E27FC236}">
              <a16:creationId xmlns:a16="http://schemas.microsoft.com/office/drawing/2014/main" id="{72C22FB0-A269-4F97-8A7A-63AEBE4BDE9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CDE663F2-FE44-4D4A-AE51-7128EE8584B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8E2202A0-C32C-4DC4-825F-54180C3D9CA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2A732192-806F-4AF2-9A45-0ECA6473764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公営住宅】&#10;一人当たり面積グラフ枠">
          <a:extLst>
            <a:ext uri="{FF2B5EF4-FFF2-40B4-BE49-F238E27FC236}">
              <a16:creationId xmlns:a16="http://schemas.microsoft.com/office/drawing/2014/main" id="{93916DD9-F8EB-40C9-8DF2-6F516613B4D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247" name="直線コネクタ 246">
          <a:extLst>
            <a:ext uri="{FF2B5EF4-FFF2-40B4-BE49-F238E27FC236}">
              <a16:creationId xmlns:a16="http://schemas.microsoft.com/office/drawing/2014/main" id="{E90BDCF5-87C5-49FC-A56C-1F8E4C3CB535}"/>
            </a:ext>
          </a:extLst>
        </xdr:cNvPr>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48" name="【公営住宅】&#10;一人当たり面積最小値テキスト">
          <a:extLst>
            <a:ext uri="{FF2B5EF4-FFF2-40B4-BE49-F238E27FC236}">
              <a16:creationId xmlns:a16="http://schemas.microsoft.com/office/drawing/2014/main" id="{053A7FAE-A59F-4494-8799-5F6F93724DA3}"/>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49" name="直線コネクタ 248">
          <a:extLst>
            <a:ext uri="{FF2B5EF4-FFF2-40B4-BE49-F238E27FC236}">
              <a16:creationId xmlns:a16="http://schemas.microsoft.com/office/drawing/2014/main" id="{D9360DAC-E755-48F2-BE9F-46756FC48492}"/>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250" name="【公営住宅】&#10;一人当たり面積最大値テキスト">
          <a:extLst>
            <a:ext uri="{FF2B5EF4-FFF2-40B4-BE49-F238E27FC236}">
              <a16:creationId xmlns:a16="http://schemas.microsoft.com/office/drawing/2014/main" id="{4F1EB185-21AC-4839-A958-5915C5C5072F}"/>
            </a:ext>
          </a:extLst>
        </xdr:cNvPr>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251" name="直線コネクタ 250">
          <a:extLst>
            <a:ext uri="{FF2B5EF4-FFF2-40B4-BE49-F238E27FC236}">
              <a16:creationId xmlns:a16="http://schemas.microsoft.com/office/drawing/2014/main" id="{2137D51B-7822-45BD-8A98-B35696E0133C}"/>
            </a:ext>
          </a:extLst>
        </xdr:cNvPr>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252" name="【公営住宅】&#10;一人当たり面積平均値テキスト">
          <a:extLst>
            <a:ext uri="{FF2B5EF4-FFF2-40B4-BE49-F238E27FC236}">
              <a16:creationId xmlns:a16="http://schemas.microsoft.com/office/drawing/2014/main" id="{535EA4E7-5630-4A27-95D4-D95819DE215E}"/>
            </a:ext>
          </a:extLst>
        </xdr:cNvPr>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253" name="フローチャート: 判断 252">
          <a:extLst>
            <a:ext uri="{FF2B5EF4-FFF2-40B4-BE49-F238E27FC236}">
              <a16:creationId xmlns:a16="http://schemas.microsoft.com/office/drawing/2014/main" id="{9D0744CB-5D45-4DC9-99B7-1D7FF572F982}"/>
            </a:ext>
          </a:extLst>
        </xdr:cNvPr>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254" name="フローチャート: 判断 253">
          <a:extLst>
            <a:ext uri="{FF2B5EF4-FFF2-40B4-BE49-F238E27FC236}">
              <a16:creationId xmlns:a16="http://schemas.microsoft.com/office/drawing/2014/main" id="{C9D51C2A-1B09-43FB-BD18-3D04DB0ADD0C}"/>
            </a:ext>
          </a:extLst>
        </xdr:cNvPr>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255" name="フローチャート: 判断 254">
          <a:extLst>
            <a:ext uri="{FF2B5EF4-FFF2-40B4-BE49-F238E27FC236}">
              <a16:creationId xmlns:a16="http://schemas.microsoft.com/office/drawing/2014/main" id="{E774FF23-3699-441C-BF89-6227FE5F5AFC}"/>
            </a:ext>
          </a:extLst>
        </xdr:cNvPr>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256" name="フローチャート: 判断 255">
          <a:extLst>
            <a:ext uri="{FF2B5EF4-FFF2-40B4-BE49-F238E27FC236}">
              <a16:creationId xmlns:a16="http://schemas.microsoft.com/office/drawing/2014/main" id="{C6760EAA-31B1-4DC7-8F40-31D0FC678A15}"/>
            </a:ext>
          </a:extLst>
        </xdr:cNvPr>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257" name="フローチャート: 判断 256">
          <a:extLst>
            <a:ext uri="{FF2B5EF4-FFF2-40B4-BE49-F238E27FC236}">
              <a16:creationId xmlns:a16="http://schemas.microsoft.com/office/drawing/2014/main" id="{6A363EDD-2FE4-4534-955C-C8887C1BA262}"/>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852014D-690D-4CF2-9270-DC4EB5B151D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EFC8AE1-E671-4A86-9A16-9CB88AA5749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D4711D9-1FC1-491B-9B94-FE3CCAAD00F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41035040-4157-47D3-9E21-3E9EBAD32F4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DBCFAAE-ECA6-4A0D-8A04-E9DF9A23C3A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105790</xdr:rowOff>
    </xdr:from>
    <xdr:to>
      <xdr:col>55</xdr:col>
      <xdr:colOff>50800</xdr:colOff>
      <xdr:row>85</xdr:row>
      <xdr:rowOff>35940</xdr:rowOff>
    </xdr:to>
    <xdr:sp macro="" textlink="">
      <xdr:nvSpPr>
        <xdr:cNvPr id="263" name="楕円 262">
          <a:extLst>
            <a:ext uri="{FF2B5EF4-FFF2-40B4-BE49-F238E27FC236}">
              <a16:creationId xmlns:a16="http://schemas.microsoft.com/office/drawing/2014/main" id="{9F28EF90-015C-458C-AD65-C56EF6775195}"/>
            </a:ext>
          </a:extLst>
        </xdr:cNvPr>
        <xdr:cNvSpPr/>
      </xdr:nvSpPr>
      <xdr:spPr>
        <a:xfrm>
          <a:off x="10426700" y="145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84217</xdr:rowOff>
    </xdr:from>
    <xdr:ext cx="469744" cy="259045"/>
    <xdr:sp macro="" textlink="">
      <xdr:nvSpPr>
        <xdr:cNvPr id="264" name="【公営住宅】&#10;一人当たり面積該当値テキスト">
          <a:extLst>
            <a:ext uri="{FF2B5EF4-FFF2-40B4-BE49-F238E27FC236}">
              <a16:creationId xmlns:a16="http://schemas.microsoft.com/office/drawing/2014/main" id="{59BF7843-C03A-4A27-948C-FA3CAA7EAAFD}"/>
            </a:ext>
          </a:extLst>
        </xdr:cNvPr>
        <xdr:cNvSpPr txBox="1"/>
      </xdr:nvSpPr>
      <xdr:spPr>
        <a:xfrm>
          <a:off x="10515600" y="1448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108458</xdr:rowOff>
    </xdr:from>
    <xdr:to>
      <xdr:col>50</xdr:col>
      <xdr:colOff>165100</xdr:colOff>
      <xdr:row>85</xdr:row>
      <xdr:rowOff>38608</xdr:rowOff>
    </xdr:to>
    <xdr:sp macro="" textlink="">
      <xdr:nvSpPr>
        <xdr:cNvPr id="265" name="楕円 264">
          <a:extLst>
            <a:ext uri="{FF2B5EF4-FFF2-40B4-BE49-F238E27FC236}">
              <a16:creationId xmlns:a16="http://schemas.microsoft.com/office/drawing/2014/main" id="{31978EF4-0F4D-4278-ACB7-8FD7AF896794}"/>
            </a:ext>
          </a:extLst>
        </xdr:cNvPr>
        <xdr:cNvSpPr/>
      </xdr:nvSpPr>
      <xdr:spPr>
        <a:xfrm>
          <a:off x="9588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156590</xdr:rowOff>
    </xdr:from>
    <xdr:to>
      <xdr:col>55</xdr:col>
      <xdr:colOff>0</xdr:colOff>
      <xdr:row>84</xdr:row>
      <xdr:rowOff>159258</xdr:rowOff>
    </xdr:to>
    <xdr:cxnSp macro="">
      <xdr:nvCxnSpPr>
        <xdr:cNvPr id="266" name="直線コネクタ 265">
          <a:extLst>
            <a:ext uri="{FF2B5EF4-FFF2-40B4-BE49-F238E27FC236}">
              <a16:creationId xmlns:a16="http://schemas.microsoft.com/office/drawing/2014/main" id="{F3D0149D-C844-414B-A75E-1AAEB22134A8}"/>
            </a:ext>
          </a:extLst>
        </xdr:cNvPr>
        <xdr:cNvCxnSpPr/>
      </xdr:nvCxnSpPr>
      <xdr:spPr>
        <a:xfrm flipV="1">
          <a:off x="9639300" y="14558390"/>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103124</xdr:rowOff>
    </xdr:from>
    <xdr:to>
      <xdr:col>46</xdr:col>
      <xdr:colOff>38100</xdr:colOff>
      <xdr:row>85</xdr:row>
      <xdr:rowOff>33274</xdr:rowOff>
    </xdr:to>
    <xdr:sp macro="" textlink="">
      <xdr:nvSpPr>
        <xdr:cNvPr id="267" name="楕円 266">
          <a:extLst>
            <a:ext uri="{FF2B5EF4-FFF2-40B4-BE49-F238E27FC236}">
              <a16:creationId xmlns:a16="http://schemas.microsoft.com/office/drawing/2014/main" id="{44195B6F-4453-4881-9A30-EC01E5A3389F}"/>
            </a:ext>
          </a:extLst>
        </xdr:cNvPr>
        <xdr:cNvSpPr/>
      </xdr:nvSpPr>
      <xdr:spPr>
        <a:xfrm>
          <a:off x="8699500" y="145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153924</xdr:rowOff>
    </xdr:from>
    <xdr:to>
      <xdr:col>50</xdr:col>
      <xdr:colOff>114300</xdr:colOff>
      <xdr:row>84</xdr:row>
      <xdr:rowOff>159258</xdr:rowOff>
    </xdr:to>
    <xdr:cxnSp macro="">
      <xdr:nvCxnSpPr>
        <xdr:cNvPr id="268" name="直線コネクタ 267">
          <a:extLst>
            <a:ext uri="{FF2B5EF4-FFF2-40B4-BE49-F238E27FC236}">
              <a16:creationId xmlns:a16="http://schemas.microsoft.com/office/drawing/2014/main" id="{1762FDF3-D6DD-42F2-AA03-B29D2464B6A5}"/>
            </a:ext>
          </a:extLst>
        </xdr:cNvPr>
        <xdr:cNvCxnSpPr/>
      </xdr:nvCxnSpPr>
      <xdr:spPr>
        <a:xfrm>
          <a:off x="8750300" y="1455572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105790</xdr:rowOff>
    </xdr:from>
    <xdr:to>
      <xdr:col>41</xdr:col>
      <xdr:colOff>101600</xdr:colOff>
      <xdr:row>85</xdr:row>
      <xdr:rowOff>35940</xdr:rowOff>
    </xdr:to>
    <xdr:sp macro="" textlink="">
      <xdr:nvSpPr>
        <xdr:cNvPr id="269" name="楕円 268">
          <a:extLst>
            <a:ext uri="{FF2B5EF4-FFF2-40B4-BE49-F238E27FC236}">
              <a16:creationId xmlns:a16="http://schemas.microsoft.com/office/drawing/2014/main" id="{17ACD9EF-71CA-4C66-84B7-B1250F3A30A4}"/>
            </a:ext>
          </a:extLst>
        </xdr:cNvPr>
        <xdr:cNvSpPr/>
      </xdr:nvSpPr>
      <xdr:spPr>
        <a:xfrm>
          <a:off x="7810500" y="145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153924</xdr:rowOff>
    </xdr:from>
    <xdr:to>
      <xdr:col>45</xdr:col>
      <xdr:colOff>177800</xdr:colOff>
      <xdr:row>84</xdr:row>
      <xdr:rowOff>156590</xdr:rowOff>
    </xdr:to>
    <xdr:cxnSp macro="">
      <xdr:nvCxnSpPr>
        <xdr:cNvPr id="270" name="直線コネクタ 269">
          <a:extLst>
            <a:ext uri="{FF2B5EF4-FFF2-40B4-BE49-F238E27FC236}">
              <a16:creationId xmlns:a16="http://schemas.microsoft.com/office/drawing/2014/main" id="{3C942D57-690F-4868-A561-03B55E52307F}"/>
            </a:ext>
          </a:extLst>
        </xdr:cNvPr>
        <xdr:cNvCxnSpPr/>
      </xdr:nvCxnSpPr>
      <xdr:spPr>
        <a:xfrm flipV="1">
          <a:off x="7861300" y="1455572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109982</xdr:rowOff>
    </xdr:from>
    <xdr:to>
      <xdr:col>36</xdr:col>
      <xdr:colOff>165100</xdr:colOff>
      <xdr:row>85</xdr:row>
      <xdr:rowOff>40132</xdr:rowOff>
    </xdr:to>
    <xdr:sp macro="" textlink="">
      <xdr:nvSpPr>
        <xdr:cNvPr id="271" name="楕円 270">
          <a:extLst>
            <a:ext uri="{FF2B5EF4-FFF2-40B4-BE49-F238E27FC236}">
              <a16:creationId xmlns:a16="http://schemas.microsoft.com/office/drawing/2014/main" id="{194CE751-3870-4D2E-9286-7F7AFAA4EE58}"/>
            </a:ext>
          </a:extLst>
        </xdr:cNvPr>
        <xdr:cNvSpPr/>
      </xdr:nvSpPr>
      <xdr:spPr>
        <a:xfrm>
          <a:off x="6921500" y="1451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156590</xdr:rowOff>
    </xdr:from>
    <xdr:to>
      <xdr:col>41</xdr:col>
      <xdr:colOff>50800</xdr:colOff>
      <xdr:row>84</xdr:row>
      <xdr:rowOff>160782</xdr:rowOff>
    </xdr:to>
    <xdr:cxnSp macro="">
      <xdr:nvCxnSpPr>
        <xdr:cNvPr id="272" name="直線コネクタ 271">
          <a:extLst>
            <a:ext uri="{FF2B5EF4-FFF2-40B4-BE49-F238E27FC236}">
              <a16:creationId xmlns:a16="http://schemas.microsoft.com/office/drawing/2014/main" id="{2F5C7F72-31E9-4574-895F-6187F7823823}"/>
            </a:ext>
          </a:extLst>
        </xdr:cNvPr>
        <xdr:cNvCxnSpPr/>
      </xdr:nvCxnSpPr>
      <xdr:spPr>
        <a:xfrm flipV="1">
          <a:off x="6972300" y="14558390"/>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273" name="n_1aveValue【公営住宅】&#10;一人当たり面積">
          <a:extLst>
            <a:ext uri="{FF2B5EF4-FFF2-40B4-BE49-F238E27FC236}">
              <a16:creationId xmlns:a16="http://schemas.microsoft.com/office/drawing/2014/main" id="{CBAEC5D6-6F36-472C-B661-DFA7C819BB8B}"/>
            </a:ext>
          </a:extLst>
        </xdr:cNvPr>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24401</xdr:rowOff>
    </xdr:from>
    <xdr:ext cx="469744" cy="259045"/>
    <xdr:sp macro="" textlink="">
      <xdr:nvSpPr>
        <xdr:cNvPr id="274" name="n_2aveValue【公営住宅】&#10;一人当たり面積">
          <a:extLst>
            <a:ext uri="{FF2B5EF4-FFF2-40B4-BE49-F238E27FC236}">
              <a16:creationId xmlns:a16="http://schemas.microsoft.com/office/drawing/2014/main" id="{CF4E223D-76F9-4D97-B291-BAEDA9AA65CB}"/>
            </a:ext>
          </a:extLst>
        </xdr:cNvPr>
        <xdr:cNvSpPr txBox="1"/>
      </xdr:nvSpPr>
      <xdr:spPr>
        <a:xfrm>
          <a:off x="85154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275" name="n_3aveValue【公営住宅】&#10;一人当たり面積">
          <a:extLst>
            <a:ext uri="{FF2B5EF4-FFF2-40B4-BE49-F238E27FC236}">
              <a16:creationId xmlns:a16="http://schemas.microsoft.com/office/drawing/2014/main" id="{1F899197-FB3B-4B80-ABA2-3F52ED135C2A}"/>
            </a:ext>
          </a:extLst>
        </xdr:cNvPr>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56787</xdr:rowOff>
    </xdr:from>
    <xdr:ext cx="469744" cy="259045"/>
    <xdr:sp macro="" textlink="">
      <xdr:nvSpPr>
        <xdr:cNvPr id="276" name="n_4aveValue【公営住宅】&#10;一人当たり面積">
          <a:extLst>
            <a:ext uri="{FF2B5EF4-FFF2-40B4-BE49-F238E27FC236}">
              <a16:creationId xmlns:a16="http://schemas.microsoft.com/office/drawing/2014/main" id="{610E3040-415A-41CB-868E-7AC31B154FB9}"/>
            </a:ext>
          </a:extLst>
        </xdr:cNvPr>
        <xdr:cNvSpPr txBox="1"/>
      </xdr:nvSpPr>
      <xdr:spPr>
        <a:xfrm>
          <a:off x="6737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29735</xdr:rowOff>
    </xdr:from>
    <xdr:ext cx="469744" cy="259045"/>
    <xdr:sp macro="" textlink="">
      <xdr:nvSpPr>
        <xdr:cNvPr id="277" name="n_1mainValue【公営住宅】&#10;一人当たり面積">
          <a:extLst>
            <a:ext uri="{FF2B5EF4-FFF2-40B4-BE49-F238E27FC236}">
              <a16:creationId xmlns:a16="http://schemas.microsoft.com/office/drawing/2014/main" id="{0B972E0E-D64D-4B53-9309-ECD44C306BA7}"/>
            </a:ext>
          </a:extLst>
        </xdr:cNvPr>
        <xdr:cNvSpPr txBox="1"/>
      </xdr:nvSpPr>
      <xdr:spPr>
        <a:xfrm>
          <a:off x="9391727" y="146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278" name="n_2mainValue【公営住宅】&#10;一人当たり面積">
          <a:extLst>
            <a:ext uri="{FF2B5EF4-FFF2-40B4-BE49-F238E27FC236}">
              <a16:creationId xmlns:a16="http://schemas.microsoft.com/office/drawing/2014/main" id="{A24C1F48-197D-4976-989F-6B6F11328495}"/>
            </a:ext>
          </a:extLst>
        </xdr:cNvPr>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27067</xdr:rowOff>
    </xdr:from>
    <xdr:ext cx="469744" cy="259045"/>
    <xdr:sp macro="" textlink="">
      <xdr:nvSpPr>
        <xdr:cNvPr id="279" name="n_3mainValue【公営住宅】&#10;一人当たり面積">
          <a:extLst>
            <a:ext uri="{FF2B5EF4-FFF2-40B4-BE49-F238E27FC236}">
              <a16:creationId xmlns:a16="http://schemas.microsoft.com/office/drawing/2014/main" id="{2015259C-DFD9-4D2F-B4EB-87B8F50030AE}"/>
            </a:ext>
          </a:extLst>
        </xdr:cNvPr>
        <xdr:cNvSpPr txBox="1"/>
      </xdr:nvSpPr>
      <xdr:spPr>
        <a:xfrm>
          <a:off x="7626427" y="1460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56659</xdr:rowOff>
    </xdr:from>
    <xdr:ext cx="469744" cy="259045"/>
    <xdr:sp macro="" textlink="">
      <xdr:nvSpPr>
        <xdr:cNvPr id="280" name="n_4mainValue【公営住宅】&#10;一人当たり面積">
          <a:extLst>
            <a:ext uri="{FF2B5EF4-FFF2-40B4-BE49-F238E27FC236}">
              <a16:creationId xmlns:a16="http://schemas.microsoft.com/office/drawing/2014/main" id="{EF05B0D9-5E42-4E6C-BE3E-D1CD06710F8D}"/>
            </a:ext>
          </a:extLst>
        </xdr:cNvPr>
        <xdr:cNvSpPr txBox="1"/>
      </xdr:nvSpPr>
      <xdr:spPr>
        <a:xfrm>
          <a:off x="6737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98F48234-DFB1-4BF7-8B29-07D3CD254BD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6320BE59-6AD3-40A2-A508-AC54330C80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5295F5AF-C589-40F4-BBA9-F38A6E6DDA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3BFE3E60-1ABF-4533-9019-D8C7D3C0A9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F9063836-816A-4A3F-A2C6-942490351B4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E542BB1A-6076-4F38-90D1-F19CD1188E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A375F223-F002-4BFC-8FDA-AF58B633D0E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C3ACDFA8-1313-4C6E-BFFB-0242A044A0F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307DEF7F-961A-4875-9F0C-D07262F9DA1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EECCDC76-5B5E-48A1-8B46-7B7E7D44A6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33DF1668-2D03-44EF-80E5-5A210A1AE83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E9E665FE-26F3-4599-A75F-1CA61D3696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E2AB8859-BCC8-4489-971F-BFAD017BAC8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5394BE8E-0CE1-493C-B7C4-C961328F65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47D1AFBA-CCA5-428F-A9FA-C6D5C5AA157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B617DC6A-CF4B-4861-8DCA-29574250028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1C8423BE-A445-475B-8A02-9ADDA87526E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E44A7848-45CE-4723-A62A-BDD7EBCEFFE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2B4D8E41-2488-4325-A74A-A156BC068D6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D7995C37-41AB-469E-8816-4408F18F3D1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478AB093-E937-4862-9790-B15EFFBD6FD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61B4E655-9653-4D14-BC5E-3D0A515C145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CE628A2C-82CF-4DC5-9D6B-F182EE6FA4A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90A78B08-53F4-43FD-9E75-515B0DE9C8A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3EC5E22E-E318-4F6C-945C-6EFCD3ACFDF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6F8C34BF-1E0F-4251-B0B8-C81268BDC66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F8270650-26B3-4DA6-8005-8D8DF1B3D7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27DBA683-1BB2-4DD8-BAC4-1B9D4FB0DCD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58A64B1C-974F-4E3C-A877-201C0D267ED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12AE0BC6-6F0F-48BD-9B7C-55B1DBCAB36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6B4256A4-F63E-46E8-8769-018FBACFB9F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B330024C-BA77-418C-BA99-7537E92323F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459FDA55-FD56-428B-8652-CD60CDD79B8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A4DBC983-1070-41EE-8C00-CAE6D45B9C0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4147FCAF-8667-4146-BC95-40A12930A8D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F7D48DD0-B369-4234-B0F8-6E17B7E8B7C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D65DC3B0-97C9-4341-9669-DE850C032D1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8D88104A-3117-49A6-ABB8-4336E4578B9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DBC1AD23-DCE1-4D53-AE77-F04101A2D8C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E81B1C54-D605-4D38-8DC7-65166B3FF5C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321" name="直線コネクタ 320">
          <a:extLst>
            <a:ext uri="{FF2B5EF4-FFF2-40B4-BE49-F238E27FC236}">
              <a16:creationId xmlns:a16="http://schemas.microsoft.com/office/drawing/2014/main" id="{20499F14-07BB-49C0-A62A-228A241EA6DF}"/>
            </a:ext>
          </a:extLst>
        </xdr:cNvPr>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AD5F97F0-5214-4D3C-8B6C-BB593767F6F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a:extLst>
            <a:ext uri="{FF2B5EF4-FFF2-40B4-BE49-F238E27FC236}">
              <a16:creationId xmlns:a16="http://schemas.microsoft.com/office/drawing/2014/main" id="{98BC9E2F-0EFF-46E1-9001-64D808FECA2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A1DE6FBC-5489-4E47-B985-1B4247D581D3}"/>
            </a:ext>
          </a:extLst>
        </xdr:cNvPr>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325" name="直線コネクタ 324">
          <a:extLst>
            <a:ext uri="{FF2B5EF4-FFF2-40B4-BE49-F238E27FC236}">
              <a16:creationId xmlns:a16="http://schemas.microsoft.com/office/drawing/2014/main" id="{CD8D6D01-F82F-4955-B564-B4A838F65BF1}"/>
            </a:ext>
          </a:extLst>
        </xdr:cNvPr>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64B70829-06A9-440C-BFFC-62F256BAE789}"/>
            </a:ext>
          </a:extLst>
        </xdr:cNvPr>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327" name="フローチャート: 判断 326">
          <a:extLst>
            <a:ext uri="{FF2B5EF4-FFF2-40B4-BE49-F238E27FC236}">
              <a16:creationId xmlns:a16="http://schemas.microsoft.com/office/drawing/2014/main" id="{E120A8A7-F04D-4C06-8F78-89E5EE4CE3CD}"/>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328" name="フローチャート: 判断 327">
          <a:extLst>
            <a:ext uri="{FF2B5EF4-FFF2-40B4-BE49-F238E27FC236}">
              <a16:creationId xmlns:a16="http://schemas.microsoft.com/office/drawing/2014/main" id="{DC9EEBF8-A97D-4776-8C58-ED95E23FA1E4}"/>
            </a:ext>
          </a:extLst>
        </xdr:cNvPr>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329" name="フローチャート: 判断 328">
          <a:extLst>
            <a:ext uri="{FF2B5EF4-FFF2-40B4-BE49-F238E27FC236}">
              <a16:creationId xmlns:a16="http://schemas.microsoft.com/office/drawing/2014/main" id="{441E9C6E-FFC8-4743-91B1-A231950CD09D}"/>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330" name="フローチャート: 判断 329">
          <a:extLst>
            <a:ext uri="{FF2B5EF4-FFF2-40B4-BE49-F238E27FC236}">
              <a16:creationId xmlns:a16="http://schemas.microsoft.com/office/drawing/2014/main" id="{3F007F07-1158-4736-966E-38A62FC1B2DD}"/>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331" name="フローチャート: 判断 330">
          <a:extLst>
            <a:ext uri="{FF2B5EF4-FFF2-40B4-BE49-F238E27FC236}">
              <a16:creationId xmlns:a16="http://schemas.microsoft.com/office/drawing/2014/main" id="{2CCF834D-593B-4B66-85BC-B384D3E4A7D3}"/>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C3383239-3BAA-442D-8185-36B0FF2E97C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7BB5DF47-701D-4B40-B05E-D0AE56EA504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3D17EEF0-3579-418A-9570-DC22041FE7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BA8056A9-0104-491A-B5B6-FA9A8AB0BE5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B10CF25B-8ECF-4905-96D8-54961232C4A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337" name="楕円 336">
          <a:extLst>
            <a:ext uri="{FF2B5EF4-FFF2-40B4-BE49-F238E27FC236}">
              <a16:creationId xmlns:a16="http://schemas.microsoft.com/office/drawing/2014/main" id="{B35DE7BD-2BE2-45BF-86AD-964012F9FD08}"/>
            </a:ext>
          </a:extLst>
        </xdr:cNvPr>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E5C3BE3B-9295-4BC3-B15A-832C1057CC0E}"/>
            </a:ext>
          </a:extLst>
        </xdr:cNvPr>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4445</xdr:rowOff>
    </xdr:from>
    <xdr:to>
      <xdr:col>81</xdr:col>
      <xdr:colOff>101600</xdr:colOff>
      <xdr:row>36</xdr:row>
      <xdr:rowOff>106045</xdr:rowOff>
    </xdr:to>
    <xdr:sp macro="" textlink="">
      <xdr:nvSpPr>
        <xdr:cNvPr id="339" name="楕円 338">
          <a:extLst>
            <a:ext uri="{FF2B5EF4-FFF2-40B4-BE49-F238E27FC236}">
              <a16:creationId xmlns:a16="http://schemas.microsoft.com/office/drawing/2014/main" id="{10E3ABCE-D510-4111-832F-17D5D5366CCC}"/>
            </a:ext>
          </a:extLst>
        </xdr:cNvPr>
        <xdr:cNvSpPr/>
      </xdr:nvSpPr>
      <xdr:spPr>
        <a:xfrm>
          <a:off x="15430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55245</xdr:rowOff>
    </xdr:from>
    <xdr:to>
      <xdr:col>85</xdr:col>
      <xdr:colOff>127000</xdr:colOff>
      <xdr:row>36</xdr:row>
      <xdr:rowOff>116205</xdr:rowOff>
    </xdr:to>
    <xdr:cxnSp macro="">
      <xdr:nvCxnSpPr>
        <xdr:cNvPr id="340" name="直線コネクタ 339">
          <a:extLst>
            <a:ext uri="{FF2B5EF4-FFF2-40B4-BE49-F238E27FC236}">
              <a16:creationId xmlns:a16="http://schemas.microsoft.com/office/drawing/2014/main" id="{92CF0531-649C-4B47-8E57-C90A09344B48}"/>
            </a:ext>
          </a:extLst>
        </xdr:cNvPr>
        <xdr:cNvCxnSpPr/>
      </xdr:nvCxnSpPr>
      <xdr:spPr>
        <a:xfrm>
          <a:off x="15481300" y="622744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118745</xdr:rowOff>
    </xdr:from>
    <xdr:to>
      <xdr:col>76</xdr:col>
      <xdr:colOff>165100</xdr:colOff>
      <xdr:row>36</xdr:row>
      <xdr:rowOff>48895</xdr:rowOff>
    </xdr:to>
    <xdr:sp macro="" textlink="">
      <xdr:nvSpPr>
        <xdr:cNvPr id="341" name="楕円 340">
          <a:extLst>
            <a:ext uri="{FF2B5EF4-FFF2-40B4-BE49-F238E27FC236}">
              <a16:creationId xmlns:a16="http://schemas.microsoft.com/office/drawing/2014/main" id="{3FD1FDB4-AF17-4271-81AF-EBA2F6CC46AA}"/>
            </a:ext>
          </a:extLst>
        </xdr:cNvPr>
        <xdr:cNvSpPr/>
      </xdr:nvSpPr>
      <xdr:spPr>
        <a:xfrm>
          <a:off x="14541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169545</xdr:rowOff>
    </xdr:from>
    <xdr:to>
      <xdr:col>81</xdr:col>
      <xdr:colOff>50800</xdr:colOff>
      <xdr:row>36</xdr:row>
      <xdr:rowOff>55245</xdr:rowOff>
    </xdr:to>
    <xdr:cxnSp macro="">
      <xdr:nvCxnSpPr>
        <xdr:cNvPr id="342" name="直線コネクタ 341">
          <a:extLst>
            <a:ext uri="{FF2B5EF4-FFF2-40B4-BE49-F238E27FC236}">
              <a16:creationId xmlns:a16="http://schemas.microsoft.com/office/drawing/2014/main" id="{7A4CD46D-6F73-451B-8C2D-E115F3C5997E}"/>
            </a:ext>
          </a:extLst>
        </xdr:cNvPr>
        <xdr:cNvCxnSpPr/>
      </xdr:nvCxnSpPr>
      <xdr:spPr>
        <a:xfrm>
          <a:off x="14592300" y="6170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128270</xdr:rowOff>
    </xdr:from>
    <xdr:to>
      <xdr:col>72</xdr:col>
      <xdr:colOff>38100</xdr:colOff>
      <xdr:row>36</xdr:row>
      <xdr:rowOff>58420</xdr:rowOff>
    </xdr:to>
    <xdr:sp macro="" textlink="">
      <xdr:nvSpPr>
        <xdr:cNvPr id="343" name="楕円 342">
          <a:extLst>
            <a:ext uri="{FF2B5EF4-FFF2-40B4-BE49-F238E27FC236}">
              <a16:creationId xmlns:a16="http://schemas.microsoft.com/office/drawing/2014/main" id="{C006CE4E-A07A-498D-B03A-A00DD6E3C9A1}"/>
            </a:ext>
          </a:extLst>
        </xdr:cNvPr>
        <xdr:cNvSpPr/>
      </xdr:nvSpPr>
      <xdr:spPr>
        <a:xfrm>
          <a:off x="1365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169545</xdr:rowOff>
    </xdr:from>
    <xdr:to>
      <xdr:col>76</xdr:col>
      <xdr:colOff>114300</xdr:colOff>
      <xdr:row>36</xdr:row>
      <xdr:rowOff>7620</xdr:rowOff>
    </xdr:to>
    <xdr:cxnSp macro="">
      <xdr:nvCxnSpPr>
        <xdr:cNvPr id="344" name="直線コネクタ 343">
          <a:extLst>
            <a:ext uri="{FF2B5EF4-FFF2-40B4-BE49-F238E27FC236}">
              <a16:creationId xmlns:a16="http://schemas.microsoft.com/office/drawing/2014/main" id="{D6FA6990-235B-4749-9F03-434D7C2EC8F5}"/>
            </a:ext>
          </a:extLst>
        </xdr:cNvPr>
        <xdr:cNvCxnSpPr/>
      </xdr:nvCxnSpPr>
      <xdr:spPr>
        <a:xfrm flipV="1">
          <a:off x="13703300" y="61702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69215</xdr:rowOff>
    </xdr:from>
    <xdr:to>
      <xdr:col>67</xdr:col>
      <xdr:colOff>101600</xdr:colOff>
      <xdr:row>35</xdr:row>
      <xdr:rowOff>170815</xdr:rowOff>
    </xdr:to>
    <xdr:sp macro="" textlink="">
      <xdr:nvSpPr>
        <xdr:cNvPr id="345" name="楕円 344">
          <a:extLst>
            <a:ext uri="{FF2B5EF4-FFF2-40B4-BE49-F238E27FC236}">
              <a16:creationId xmlns:a16="http://schemas.microsoft.com/office/drawing/2014/main" id="{8F712F85-B780-4D42-9534-C75AF0A3C0CC}"/>
            </a:ext>
          </a:extLst>
        </xdr:cNvPr>
        <xdr:cNvSpPr/>
      </xdr:nvSpPr>
      <xdr:spPr>
        <a:xfrm>
          <a:off x="12763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120015</xdr:rowOff>
    </xdr:from>
    <xdr:to>
      <xdr:col>71</xdr:col>
      <xdr:colOff>177800</xdr:colOff>
      <xdr:row>36</xdr:row>
      <xdr:rowOff>7620</xdr:rowOff>
    </xdr:to>
    <xdr:cxnSp macro="">
      <xdr:nvCxnSpPr>
        <xdr:cNvPr id="346" name="直線コネクタ 345">
          <a:extLst>
            <a:ext uri="{FF2B5EF4-FFF2-40B4-BE49-F238E27FC236}">
              <a16:creationId xmlns:a16="http://schemas.microsoft.com/office/drawing/2014/main" id="{08522FCA-870C-4988-A774-82BDD969F6AF}"/>
            </a:ext>
          </a:extLst>
        </xdr:cNvPr>
        <xdr:cNvCxnSpPr/>
      </xdr:nvCxnSpPr>
      <xdr:spPr>
        <a:xfrm>
          <a:off x="12814300" y="61207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106697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4CBB7D54-D98D-46A4-AC9A-9A474710C51C}"/>
            </a:ext>
          </a:extLst>
        </xdr:cNvPr>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121937</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D42F8D7B-8C62-493E-9AEC-9A662FC9EC5C}"/>
            </a:ext>
          </a:extLst>
        </xdr:cNvPr>
        <xdr:cNvSpPr txBox="1"/>
      </xdr:nvSpPr>
      <xdr:spPr>
        <a:xfrm>
          <a:off x="14389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64787</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3FAC1EAA-9036-4E1A-8F9A-435B9D142080}"/>
            </a:ext>
          </a:extLst>
        </xdr:cNvPr>
        <xdr:cNvSpPr txBox="1"/>
      </xdr:nvSpPr>
      <xdr:spPr>
        <a:xfrm>
          <a:off x="13500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41927</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D3E96565-61BB-45E9-95BF-78760FFD7F9E}"/>
            </a:ext>
          </a:extLst>
        </xdr:cNvPr>
        <xdr:cNvSpPr txBox="1"/>
      </xdr:nvSpPr>
      <xdr:spPr>
        <a:xfrm>
          <a:off x="126117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122572</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3A876E29-5B9D-4B3C-9C05-F234BEAA33E1}"/>
            </a:ext>
          </a:extLst>
        </xdr:cNvPr>
        <xdr:cNvSpPr txBox="1"/>
      </xdr:nvSpPr>
      <xdr:spPr>
        <a:xfrm>
          <a:off x="15266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65422</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2F7A42DC-633B-4B4D-B4B1-12178FC2DE57}"/>
            </a:ext>
          </a:extLst>
        </xdr:cNvPr>
        <xdr:cNvSpPr txBox="1"/>
      </xdr:nvSpPr>
      <xdr:spPr>
        <a:xfrm>
          <a:off x="14389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74947</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74A67562-EC5B-4BFC-8F5B-D201959639E7}"/>
            </a:ext>
          </a:extLst>
        </xdr:cNvPr>
        <xdr:cNvSpPr txBox="1"/>
      </xdr:nvSpPr>
      <xdr:spPr>
        <a:xfrm>
          <a:off x="13500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15892</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BA618227-FACC-46D9-B3EB-31490F08B31E}"/>
            </a:ext>
          </a:extLst>
        </xdr:cNvPr>
        <xdr:cNvSpPr txBox="1"/>
      </xdr:nvSpPr>
      <xdr:spPr>
        <a:xfrm>
          <a:off x="12611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50AA4556-7C25-490F-B39E-32C1E1795C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DF9183BC-3EAF-4D3A-86FE-84EEF7CA59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9E604183-09C6-4129-9DDE-59427555502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B9D5CBD9-0E15-4AE8-BF81-FFC45E1DBA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A97FA023-2102-4CCC-BEF2-063D11F80F9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B10AA26-E2DB-4FBB-9061-09EF5313F59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F4632833-E5D5-4E1B-98CF-9C48F95564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EEF1593F-DFC4-458C-ADD0-79F4A2AC74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D27B1A8E-DA61-40D8-8517-43E4DDC1FC9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1EC5CFE2-B204-4CA2-9BAB-737546426CF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32139B34-F520-4CA3-97EE-BD7ABFB012C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id="{5AD490E9-33B2-4CBC-9A24-06D269039B7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9174A7E1-01CD-4244-AE71-E8AD0CF71A1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id="{0C95AC93-955B-4A0A-8D31-6F34EC9EC65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7A62E1D8-18DB-48D4-A050-9D5E54B31FB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id="{FE9A04CC-34B1-4467-80AE-B08C6AC92F5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3CDF4CA1-BCB7-45F3-B076-4CB3F557068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id="{215408F5-29E6-4294-861C-69B648F9D73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1627C072-088E-4E77-B0E9-3F76F7903AA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D6BACE50-69D9-4796-9F21-415395925E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6822C6E2-6DFC-402A-B707-B1CDE526043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376" name="直線コネクタ 375">
          <a:extLst>
            <a:ext uri="{FF2B5EF4-FFF2-40B4-BE49-F238E27FC236}">
              <a16:creationId xmlns:a16="http://schemas.microsoft.com/office/drawing/2014/main" id="{0F0CDC0C-AF55-421B-AFFD-C9079F025C9B}"/>
            </a:ext>
          </a:extLst>
        </xdr:cNvPr>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6B210BDE-C2A5-493C-94D0-4FE0E04BD134}"/>
            </a:ext>
          </a:extLst>
        </xdr:cNvPr>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378" name="直線コネクタ 377">
          <a:extLst>
            <a:ext uri="{FF2B5EF4-FFF2-40B4-BE49-F238E27FC236}">
              <a16:creationId xmlns:a16="http://schemas.microsoft.com/office/drawing/2014/main" id="{C1C51A00-2756-4F8C-A6A7-92EFF82325BE}"/>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8E64B46D-E24A-4970-8563-73FC2ABAE292}"/>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380" name="直線コネクタ 379">
          <a:extLst>
            <a:ext uri="{FF2B5EF4-FFF2-40B4-BE49-F238E27FC236}">
              <a16:creationId xmlns:a16="http://schemas.microsoft.com/office/drawing/2014/main" id="{8BFF2BAE-8D37-4A6B-B235-776ADAECD3C0}"/>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0BEE9A84-1F37-442A-87F5-83F35797AFA5}"/>
            </a:ext>
          </a:extLst>
        </xdr:cNvPr>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382" name="フローチャート: 判断 381">
          <a:extLst>
            <a:ext uri="{FF2B5EF4-FFF2-40B4-BE49-F238E27FC236}">
              <a16:creationId xmlns:a16="http://schemas.microsoft.com/office/drawing/2014/main" id="{5FDEEA74-AEEB-4C32-89D3-2FC944A4117D}"/>
            </a:ext>
          </a:extLst>
        </xdr:cNvPr>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383" name="フローチャート: 判断 382">
          <a:extLst>
            <a:ext uri="{FF2B5EF4-FFF2-40B4-BE49-F238E27FC236}">
              <a16:creationId xmlns:a16="http://schemas.microsoft.com/office/drawing/2014/main" id="{51D9C711-832D-4128-AFE2-3781EAB7FEF6}"/>
            </a:ext>
          </a:extLst>
        </xdr:cNvPr>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384" name="フローチャート: 判断 383">
          <a:extLst>
            <a:ext uri="{FF2B5EF4-FFF2-40B4-BE49-F238E27FC236}">
              <a16:creationId xmlns:a16="http://schemas.microsoft.com/office/drawing/2014/main" id="{1BAB6A94-6B18-480B-9123-EC9364AB4084}"/>
            </a:ext>
          </a:extLst>
        </xdr:cNvPr>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385" name="フローチャート: 判断 384">
          <a:extLst>
            <a:ext uri="{FF2B5EF4-FFF2-40B4-BE49-F238E27FC236}">
              <a16:creationId xmlns:a16="http://schemas.microsoft.com/office/drawing/2014/main" id="{2C48728F-E36C-401D-8EAC-7C514530DF75}"/>
            </a:ext>
          </a:extLst>
        </xdr:cNvPr>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386" name="フローチャート: 判断 385">
          <a:extLst>
            <a:ext uri="{FF2B5EF4-FFF2-40B4-BE49-F238E27FC236}">
              <a16:creationId xmlns:a16="http://schemas.microsoft.com/office/drawing/2014/main" id="{5E2BD35F-57A3-441D-BA04-62C1EE8F4B1D}"/>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F3F15D8-0406-4AFD-9527-F290F9C8B89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CDECB9FB-C02E-4F14-ABFB-DB544C6DA1C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862279CE-1106-451C-A14D-F546285D92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AF15A21-0589-451B-97D5-2DA75E2DFB0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E45B48DC-E149-4CE0-BCCA-BE9AA167459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98552</xdr:rowOff>
    </xdr:from>
    <xdr:to>
      <xdr:col>116</xdr:col>
      <xdr:colOff>114300</xdr:colOff>
      <xdr:row>39</xdr:row>
      <xdr:rowOff>28702</xdr:rowOff>
    </xdr:to>
    <xdr:sp macro="" textlink="">
      <xdr:nvSpPr>
        <xdr:cNvPr id="392" name="楕円 391">
          <a:extLst>
            <a:ext uri="{FF2B5EF4-FFF2-40B4-BE49-F238E27FC236}">
              <a16:creationId xmlns:a16="http://schemas.microsoft.com/office/drawing/2014/main" id="{D3D373AE-0E79-46E6-8254-4153D37EF3FA}"/>
            </a:ext>
          </a:extLst>
        </xdr:cNvPr>
        <xdr:cNvSpPr/>
      </xdr:nvSpPr>
      <xdr:spPr>
        <a:xfrm>
          <a:off x="22110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76979</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43C03514-F5C2-4888-91F3-E97DD181784B}"/>
            </a:ext>
          </a:extLst>
        </xdr:cNvPr>
        <xdr:cNvSpPr txBox="1"/>
      </xdr:nvSpPr>
      <xdr:spPr>
        <a:xfrm>
          <a:off x="22199600"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107696</xdr:rowOff>
    </xdr:from>
    <xdr:to>
      <xdr:col>112</xdr:col>
      <xdr:colOff>38100</xdr:colOff>
      <xdr:row>39</xdr:row>
      <xdr:rowOff>37846</xdr:rowOff>
    </xdr:to>
    <xdr:sp macro="" textlink="">
      <xdr:nvSpPr>
        <xdr:cNvPr id="394" name="楕円 393">
          <a:extLst>
            <a:ext uri="{FF2B5EF4-FFF2-40B4-BE49-F238E27FC236}">
              <a16:creationId xmlns:a16="http://schemas.microsoft.com/office/drawing/2014/main" id="{EB61C501-2DEC-49D4-8C1E-D2596B8ADE60}"/>
            </a:ext>
          </a:extLst>
        </xdr:cNvPr>
        <xdr:cNvSpPr/>
      </xdr:nvSpPr>
      <xdr:spPr>
        <a:xfrm>
          <a:off x="21272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149352</xdr:rowOff>
    </xdr:from>
    <xdr:to>
      <xdr:col>116</xdr:col>
      <xdr:colOff>63500</xdr:colOff>
      <xdr:row>38</xdr:row>
      <xdr:rowOff>158496</xdr:rowOff>
    </xdr:to>
    <xdr:cxnSp macro="">
      <xdr:nvCxnSpPr>
        <xdr:cNvPr id="395" name="直線コネクタ 394">
          <a:extLst>
            <a:ext uri="{FF2B5EF4-FFF2-40B4-BE49-F238E27FC236}">
              <a16:creationId xmlns:a16="http://schemas.microsoft.com/office/drawing/2014/main" id="{4732284C-434B-4C02-B858-D4878E75AF05}"/>
            </a:ext>
          </a:extLst>
        </xdr:cNvPr>
        <xdr:cNvCxnSpPr/>
      </xdr:nvCxnSpPr>
      <xdr:spPr>
        <a:xfrm flipV="1">
          <a:off x="21323300" y="6664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112268</xdr:rowOff>
    </xdr:from>
    <xdr:to>
      <xdr:col>107</xdr:col>
      <xdr:colOff>101600</xdr:colOff>
      <xdr:row>39</xdr:row>
      <xdr:rowOff>42418</xdr:rowOff>
    </xdr:to>
    <xdr:sp macro="" textlink="">
      <xdr:nvSpPr>
        <xdr:cNvPr id="396" name="楕円 395">
          <a:extLst>
            <a:ext uri="{FF2B5EF4-FFF2-40B4-BE49-F238E27FC236}">
              <a16:creationId xmlns:a16="http://schemas.microsoft.com/office/drawing/2014/main" id="{92CADFBC-3557-4AC5-87E5-95EAD8D0706F}"/>
            </a:ext>
          </a:extLst>
        </xdr:cNvPr>
        <xdr:cNvSpPr/>
      </xdr:nvSpPr>
      <xdr:spPr>
        <a:xfrm>
          <a:off x="20383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158496</xdr:rowOff>
    </xdr:from>
    <xdr:to>
      <xdr:col>111</xdr:col>
      <xdr:colOff>177800</xdr:colOff>
      <xdr:row>38</xdr:row>
      <xdr:rowOff>163068</xdr:rowOff>
    </xdr:to>
    <xdr:cxnSp macro="">
      <xdr:nvCxnSpPr>
        <xdr:cNvPr id="397" name="直線コネクタ 396">
          <a:extLst>
            <a:ext uri="{FF2B5EF4-FFF2-40B4-BE49-F238E27FC236}">
              <a16:creationId xmlns:a16="http://schemas.microsoft.com/office/drawing/2014/main" id="{BDD090A1-0011-44E1-BA8E-220A2B0D2502}"/>
            </a:ext>
          </a:extLst>
        </xdr:cNvPr>
        <xdr:cNvCxnSpPr/>
      </xdr:nvCxnSpPr>
      <xdr:spPr>
        <a:xfrm flipV="1">
          <a:off x="20434300" y="667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132842</xdr:rowOff>
    </xdr:from>
    <xdr:to>
      <xdr:col>102</xdr:col>
      <xdr:colOff>165100</xdr:colOff>
      <xdr:row>39</xdr:row>
      <xdr:rowOff>62992</xdr:rowOff>
    </xdr:to>
    <xdr:sp macro="" textlink="">
      <xdr:nvSpPr>
        <xdr:cNvPr id="398" name="楕円 397">
          <a:extLst>
            <a:ext uri="{FF2B5EF4-FFF2-40B4-BE49-F238E27FC236}">
              <a16:creationId xmlns:a16="http://schemas.microsoft.com/office/drawing/2014/main" id="{5CA4F901-97E5-4987-B625-28AD70631D3A}"/>
            </a:ext>
          </a:extLst>
        </xdr:cNvPr>
        <xdr:cNvSpPr/>
      </xdr:nvSpPr>
      <xdr:spPr>
        <a:xfrm>
          <a:off x="19494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163068</xdr:rowOff>
    </xdr:from>
    <xdr:to>
      <xdr:col>107</xdr:col>
      <xdr:colOff>50800</xdr:colOff>
      <xdr:row>39</xdr:row>
      <xdr:rowOff>12192</xdr:rowOff>
    </xdr:to>
    <xdr:cxnSp macro="">
      <xdr:nvCxnSpPr>
        <xdr:cNvPr id="399" name="直線コネクタ 398">
          <a:extLst>
            <a:ext uri="{FF2B5EF4-FFF2-40B4-BE49-F238E27FC236}">
              <a16:creationId xmlns:a16="http://schemas.microsoft.com/office/drawing/2014/main" id="{1ABFA166-B383-4204-82CD-1CCD76C79A63}"/>
            </a:ext>
          </a:extLst>
        </xdr:cNvPr>
        <xdr:cNvCxnSpPr/>
      </xdr:nvCxnSpPr>
      <xdr:spPr>
        <a:xfrm flipV="1">
          <a:off x="19545300" y="667816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9398</xdr:rowOff>
    </xdr:from>
    <xdr:to>
      <xdr:col>98</xdr:col>
      <xdr:colOff>38100</xdr:colOff>
      <xdr:row>39</xdr:row>
      <xdr:rowOff>110998</xdr:rowOff>
    </xdr:to>
    <xdr:sp macro="" textlink="">
      <xdr:nvSpPr>
        <xdr:cNvPr id="400" name="楕円 399">
          <a:extLst>
            <a:ext uri="{FF2B5EF4-FFF2-40B4-BE49-F238E27FC236}">
              <a16:creationId xmlns:a16="http://schemas.microsoft.com/office/drawing/2014/main" id="{1E1AF13C-10EF-4629-BAC8-9A0D7475584F}"/>
            </a:ext>
          </a:extLst>
        </xdr:cNvPr>
        <xdr:cNvSpPr/>
      </xdr:nvSpPr>
      <xdr:spPr>
        <a:xfrm>
          <a:off x="18605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xdr:rowOff>
    </xdr:from>
    <xdr:to>
      <xdr:col>102</xdr:col>
      <xdr:colOff>114300</xdr:colOff>
      <xdr:row>39</xdr:row>
      <xdr:rowOff>60198</xdr:rowOff>
    </xdr:to>
    <xdr:cxnSp macro="">
      <xdr:nvCxnSpPr>
        <xdr:cNvPr id="401" name="直線コネクタ 400">
          <a:extLst>
            <a:ext uri="{FF2B5EF4-FFF2-40B4-BE49-F238E27FC236}">
              <a16:creationId xmlns:a16="http://schemas.microsoft.com/office/drawing/2014/main" id="{FF1D0C01-0DF2-46AA-BD90-178E1CAF358B}"/>
            </a:ext>
          </a:extLst>
        </xdr:cNvPr>
        <xdr:cNvCxnSpPr/>
      </xdr:nvCxnSpPr>
      <xdr:spPr>
        <a:xfrm flipV="1">
          <a:off x="18656300" y="66987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3E87B53C-D490-4E4A-8165-A709BB638D97}"/>
            </a:ext>
          </a:extLst>
        </xdr:cNvPr>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C13BE658-2B5F-4968-8099-8E05AA13B0CB}"/>
            </a:ext>
          </a:extLst>
        </xdr:cNvPr>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1DDBB511-113F-4640-BB54-3BEF403AA8EA}"/>
            </a:ext>
          </a:extLst>
        </xdr:cNvPr>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83B8C1DE-725F-401E-8238-1474C8956034}"/>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28973</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DDC24E58-2B16-4C3B-A278-B4AD5836D806}"/>
            </a:ext>
          </a:extLst>
        </xdr:cNvPr>
        <xdr:cNvSpPr txBox="1"/>
      </xdr:nvSpPr>
      <xdr:spPr>
        <a:xfrm>
          <a:off x="21075727"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33545</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DCB4B0EE-23ED-4DE2-8740-8F97A4F2A045}"/>
            </a:ext>
          </a:extLst>
        </xdr:cNvPr>
        <xdr:cNvSpPr txBox="1"/>
      </xdr:nvSpPr>
      <xdr:spPr>
        <a:xfrm>
          <a:off x="201994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54119</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50E13816-01C5-4927-AA5F-731D02D04748}"/>
            </a:ext>
          </a:extLst>
        </xdr:cNvPr>
        <xdr:cNvSpPr txBox="1"/>
      </xdr:nvSpPr>
      <xdr:spPr>
        <a:xfrm>
          <a:off x="19310427"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102125</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65314E4F-FC08-4395-AF12-3D611804BA0D}"/>
            </a:ext>
          </a:extLst>
        </xdr:cNvPr>
        <xdr:cNvSpPr txBox="1"/>
      </xdr:nvSpPr>
      <xdr:spPr>
        <a:xfrm>
          <a:off x="184214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58CE24AC-93CD-408C-8EF4-C7ED2299EE9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B54DFA28-3705-4C4A-8D78-9881EF87DF2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997D53E8-DFBA-459E-8E3C-5A92653AA7F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6ADFCCFD-91ED-4702-BFF2-F951288D3CC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3A5E750F-3E3A-4DF9-8B97-ADFFD78F782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BE0D3C36-7BD1-4915-B4A0-709E136911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C2E48498-97A2-4778-BDB3-79545CCBEE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C689C3D0-19CD-4C29-BC2A-5B26A0932BF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19262158-C639-48D6-91D8-45EBC5368E6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E144597B-DF15-4902-A803-A567CBB256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17C84DA3-81FC-4060-B062-9EEABA6FE47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a16="http://schemas.microsoft.com/office/drawing/2014/main" id="{38BA9C37-D2CD-4775-83E5-532D0EF1201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2BE04ED4-2CC3-4320-B558-2CE56849375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a16="http://schemas.microsoft.com/office/drawing/2014/main" id="{2B668190-F77F-4EB5-89D3-F91F42D06A2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a16="http://schemas.microsoft.com/office/drawing/2014/main" id="{CF37A8E1-211A-4B12-8E36-0CC94FA10C7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a16="http://schemas.microsoft.com/office/drawing/2014/main" id="{C36113D1-10E7-44CB-865A-4B47D342618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a16="http://schemas.microsoft.com/office/drawing/2014/main" id="{541D174D-C9E0-4736-AD37-FC15042B04D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a16="http://schemas.microsoft.com/office/drawing/2014/main" id="{9CB87551-C7E0-410F-AD52-D070C97FB17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a16="http://schemas.microsoft.com/office/drawing/2014/main" id="{57F2AEDD-AB37-4131-8B90-8494F413745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a16="http://schemas.microsoft.com/office/drawing/2014/main" id="{C5268964-CCA3-4757-869F-A06144548D4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a16="http://schemas.microsoft.com/office/drawing/2014/main" id="{25D89503-8774-4289-BB99-3AF49B7A5EE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a16="http://schemas.microsoft.com/office/drawing/2014/main" id="{C8915210-594D-4313-98EF-C5F8C79717E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a:extLst>
            <a:ext uri="{FF2B5EF4-FFF2-40B4-BE49-F238E27FC236}">
              <a16:creationId xmlns:a16="http://schemas.microsoft.com/office/drawing/2014/main" id="{E048242A-C5CA-4690-9FE2-F593394BAB4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9C928B1C-2CF0-4AC8-8D35-A1AAC3D9AA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5AB2ABD4-F752-4CEA-8D4E-F73ACD8C3E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435" name="直線コネクタ 434">
          <a:extLst>
            <a:ext uri="{FF2B5EF4-FFF2-40B4-BE49-F238E27FC236}">
              <a16:creationId xmlns:a16="http://schemas.microsoft.com/office/drawing/2014/main" id="{2210349C-4786-4515-88D3-B3AB45B66A5D}"/>
            </a:ext>
          </a:extLst>
        </xdr:cNvPr>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6" name="【学校施設】&#10;有形固定資産減価償却率最小値テキスト">
          <a:extLst>
            <a:ext uri="{FF2B5EF4-FFF2-40B4-BE49-F238E27FC236}">
              <a16:creationId xmlns:a16="http://schemas.microsoft.com/office/drawing/2014/main" id="{6169BF00-67E8-479F-8394-AF274FCC54E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7" name="直線コネクタ 436">
          <a:extLst>
            <a:ext uri="{FF2B5EF4-FFF2-40B4-BE49-F238E27FC236}">
              <a16:creationId xmlns:a16="http://schemas.microsoft.com/office/drawing/2014/main" id="{03AA57F5-E230-4392-84E5-4BABFC8BF16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19BC20EB-21D0-44BE-98F3-A554269FB132}"/>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39" name="直線コネクタ 438">
          <a:extLst>
            <a:ext uri="{FF2B5EF4-FFF2-40B4-BE49-F238E27FC236}">
              <a16:creationId xmlns:a16="http://schemas.microsoft.com/office/drawing/2014/main" id="{65D6DA91-8081-4068-83EB-BBA4E318C064}"/>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53829FE0-030E-44A6-9BBB-A9FCBCD88A80}"/>
            </a:ext>
          </a:extLst>
        </xdr:cNvPr>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441" name="フローチャート: 判断 440">
          <a:extLst>
            <a:ext uri="{FF2B5EF4-FFF2-40B4-BE49-F238E27FC236}">
              <a16:creationId xmlns:a16="http://schemas.microsoft.com/office/drawing/2014/main" id="{F21D23A3-A670-40DD-A824-7D9232DE0909}"/>
            </a:ext>
          </a:extLst>
        </xdr:cNvPr>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442" name="フローチャート: 判断 441">
          <a:extLst>
            <a:ext uri="{FF2B5EF4-FFF2-40B4-BE49-F238E27FC236}">
              <a16:creationId xmlns:a16="http://schemas.microsoft.com/office/drawing/2014/main" id="{90E921B0-5643-4EF1-84E1-CD824F718FE3}"/>
            </a:ext>
          </a:extLst>
        </xdr:cNvPr>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43" name="フローチャート: 判断 442">
          <a:extLst>
            <a:ext uri="{FF2B5EF4-FFF2-40B4-BE49-F238E27FC236}">
              <a16:creationId xmlns:a16="http://schemas.microsoft.com/office/drawing/2014/main" id="{B9380352-94EB-4B6C-B96C-BC95EDA5EBB7}"/>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444" name="フローチャート: 判断 443">
          <a:extLst>
            <a:ext uri="{FF2B5EF4-FFF2-40B4-BE49-F238E27FC236}">
              <a16:creationId xmlns:a16="http://schemas.microsoft.com/office/drawing/2014/main" id="{20BE703D-C390-4CAD-A16E-4CBB320CDFEE}"/>
            </a:ext>
          </a:extLst>
        </xdr:cNvPr>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445" name="フローチャート: 判断 444">
          <a:extLst>
            <a:ext uri="{FF2B5EF4-FFF2-40B4-BE49-F238E27FC236}">
              <a16:creationId xmlns:a16="http://schemas.microsoft.com/office/drawing/2014/main" id="{AF175532-CE58-4E48-9A78-9A581C5E520D}"/>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1613CCA6-0109-4DA3-8B2B-5BE57D53085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9BBF8535-FB20-45A6-8D91-0AD2B725FC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ADADB8B0-EE7C-4C25-9664-F68C6CF49C0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4B25FC7E-09D3-44D0-B562-9D5E92AC0EC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9B545D26-90D4-46B5-B65F-58D6A4B9DC1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37374</xdr:rowOff>
    </xdr:from>
    <xdr:to>
      <xdr:col>85</xdr:col>
      <xdr:colOff>177800</xdr:colOff>
      <xdr:row>59</xdr:row>
      <xdr:rowOff>138974</xdr:rowOff>
    </xdr:to>
    <xdr:sp macro="" textlink="">
      <xdr:nvSpPr>
        <xdr:cNvPr id="451" name="楕円 450">
          <a:extLst>
            <a:ext uri="{FF2B5EF4-FFF2-40B4-BE49-F238E27FC236}">
              <a16:creationId xmlns:a16="http://schemas.microsoft.com/office/drawing/2014/main" id="{27A49AFF-1216-4197-9819-1A6BEBD93CEE}"/>
            </a:ext>
          </a:extLst>
        </xdr:cNvPr>
        <xdr:cNvSpPr/>
      </xdr:nvSpPr>
      <xdr:spPr>
        <a:xfrm>
          <a:off x="16268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60251</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605F251A-2E4D-48E2-8E70-ABF667103C59}"/>
            </a:ext>
          </a:extLst>
        </xdr:cNvPr>
        <xdr:cNvSpPr txBox="1"/>
      </xdr:nvSpPr>
      <xdr:spPr>
        <a:xfrm>
          <a:off x="16357600"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169635</xdr:rowOff>
    </xdr:from>
    <xdr:to>
      <xdr:col>81</xdr:col>
      <xdr:colOff>101600</xdr:colOff>
      <xdr:row>59</xdr:row>
      <xdr:rowOff>99785</xdr:rowOff>
    </xdr:to>
    <xdr:sp macro="" textlink="">
      <xdr:nvSpPr>
        <xdr:cNvPr id="453" name="楕円 452">
          <a:extLst>
            <a:ext uri="{FF2B5EF4-FFF2-40B4-BE49-F238E27FC236}">
              <a16:creationId xmlns:a16="http://schemas.microsoft.com/office/drawing/2014/main" id="{1CBEFD1E-16D3-4CEE-8D67-FD500A77257D}"/>
            </a:ext>
          </a:extLst>
        </xdr:cNvPr>
        <xdr:cNvSpPr/>
      </xdr:nvSpPr>
      <xdr:spPr>
        <a:xfrm>
          <a:off x="15430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48985</xdr:rowOff>
    </xdr:from>
    <xdr:to>
      <xdr:col>85</xdr:col>
      <xdr:colOff>127000</xdr:colOff>
      <xdr:row>59</xdr:row>
      <xdr:rowOff>88174</xdr:rowOff>
    </xdr:to>
    <xdr:cxnSp macro="">
      <xdr:nvCxnSpPr>
        <xdr:cNvPr id="454" name="直線コネクタ 453">
          <a:extLst>
            <a:ext uri="{FF2B5EF4-FFF2-40B4-BE49-F238E27FC236}">
              <a16:creationId xmlns:a16="http://schemas.microsoft.com/office/drawing/2014/main" id="{88EE8C63-62EC-485F-9995-3C0B9361D6CD}"/>
            </a:ext>
          </a:extLst>
        </xdr:cNvPr>
        <xdr:cNvCxnSpPr/>
      </xdr:nvCxnSpPr>
      <xdr:spPr>
        <a:xfrm>
          <a:off x="15481300" y="1016453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455" name="楕円 454">
          <a:extLst>
            <a:ext uri="{FF2B5EF4-FFF2-40B4-BE49-F238E27FC236}">
              <a16:creationId xmlns:a16="http://schemas.microsoft.com/office/drawing/2014/main" id="{ED10A509-DC25-4AE9-B32E-D4FDA11D2B18}"/>
            </a:ext>
          </a:extLst>
        </xdr:cNvPr>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48985</xdr:rowOff>
    </xdr:to>
    <xdr:cxnSp macro="">
      <xdr:nvCxnSpPr>
        <xdr:cNvPr id="456" name="直線コネクタ 455">
          <a:extLst>
            <a:ext uri="{FF2B5EF4-FFF2-40B4-BE49-F238E27FC236}">
              <a16:creationId xmlns:a16="http://schemas.microsoft.com/office/drawing/2014/main" id="{262179B2-C7F3-4304-9ABC-A829504E82DE}"/>
            </a:ext>
          </a:extLst>
        </xdr:cNvPr>
        <xdr:cNvCxnSpPr/>
      </xdr:nvCxnSpPr>
      <xdr:spPr>
        <a:xfrm>
          <a:off x="14592300" y="10123715"/>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89626</xdr:rowOff>
    </xdr:from>
    <xdr:to>
      <xdr:col>72</xdr:col>
      <xdr:colOff>38100</xdr:colOff>
      <xdr:row>59</xdr:row>
      <xdr:rowOff>19776</xdr:rowOff>
    </xdr:to>
    <xdr:sp macro="" textlink="">
      <xdr:nvSpPr>
        <xdr:cNvPr id="457" name="楕円 456">
          <a:extLst>
            <a:ext uri="{FF2B5EF4-FFF2-40B4-BE49-F238E27FC236}">
              <a16:creationId xmlns:a16="http://schemas.microsoft.com/office/drawing/2014/main" id="{197FF6D0-508C-45DF-9393-CB7CD45F1E2A}"/>
            </a:ext>
          </a:extLst>
        </xdr:cNvPr>
        <xdr:cNvSpPr/>
      </xdr:nvSpPr>
      <xdr:spPr>
        <a:xfrm>
          <a:off x="13652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140426</xdr:rowOff>
    </xdr:from>
    <xdr:to>
      <xdr:col>76</xdr:col>
      <xdr:colOff>114300</xdr:colOff>
      <xdr:row>59</xdr:row>
      <xdr:rowOff>8165</xdr:rowOff>
    </xdr:to>
    <xdr:cxnSp macro="">
      <xdr:nvCxnSpPr>
        <xdr:cNvPr id="458" name="直線コネクタ 457">
          <a:extLst>
            <a:ext uri="{FF2B5EF4-FFF2-40B4-BE49-F238E27FC236}">
              <a16:creationId xmlns:a16="http://schemas.microsoft.com/office/drawing/2014/main" id="{24EB1A40-2BD4-4A7C-8AE4-EE0CBDB06C2B}"/>
            </a:ext>
          </a:extLst>
        </xdr:cNvPr>
        <xdr:cNvCxnSpPr/>
      </xdr:nvCxnSpPr>
      <xdr:spPr>
        <a:xfrm>
          <a:off x="13703300" y="100845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161472</xdr:rowOff>
    </xdr:from>
    <xdr:to>
      <xdr:col>67</xdr:col>
      <xdr:colOff>101600</xdr:colOff>
      <xdr:row>58</xdr:row>
      <xdr:rowOff>91622</xdr:rowOff>
    </xdr:to>
    <xdr:sp macro="" textlink="">
      <xdr:nvSpPr>
        <xdr:cNvPr id="459" name="楕円 458">
          <a:extLst>
            <a:ext uri="{FF2B5EF4-FFF2-40B4-BE49-F238E27FC236}">
              <a16:creationId xmlns:a16="http://schemas.microsoft.com/office/drawing/2014/main" id="{FBE3EE48-6CF1-4B4C-B5B4-34AE56B605E3}"/>
            </a:ext>
          </a:extLst>
        </xdr:cNvPr>
        <xdr:cNvSpPr/>
      </xdr:nvSpPr>
      <xdr:spPr>
        <a:xfrm>
          <a:off x="12763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40822</xdr:rowOff>
    </xdr:from>
    <xdr:to>
      <xdr:col>71</xdr:col>
      <xdr:colOff>177800</xdr:colOff>
      <xdr:row>58</xdr:row>
      <xdr:rowOff>140426</xdr:rowOff>
    </xdr:to>
    <xdr:cxnSp macro="">
      <xdr:nvCxnSpPr>
        <xdr:cNvPr id="460" name="直線コネクタ 459">
          <a:extLst>
            <a:ext uri="{FF2B5EF4-FFF2-40B4-BE49-F238E27FC236}">
              <a16:creationId xmlns:a16="http://schemas.microsoft.com/office/drawing/2014/main" id="{1657F795-5583-433D-93DA-DF2DA8F76467}"/>
            </a:ext>
          </a:extLst>
        </xdr:cNvPr>
        <xdr:cNvCxnSpPr/>
      </xdr:nvCxnSpPr>
      <xdr:spPr>
        <a:xfrm>
          <a:off x="12814300" y="9984922"/>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461" name="n_1aveValue【学校施設】&#10;有形固定資産減価償却率">
          <a:extLst>
            <a:ext uri="{FF2B5EF4-FFF2-40B4-BE49-F238E27FC236}">
              <a16:creationId xmlns:a16="http://schemas.microsoft.com/office/drawing/2014/main" id="{EA6E1BE1-9533-4B0A-9AAF-37862600F14A}"/>
            </a:ext>
          </a:extLst>
        </xdr:cNvPr>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62" name="n_2aveValue【学校施設】&#10;有形固定資産減価償却率">
          <a:extLst>
            <a:ext uri="{FF2B5EF4-FFF2-40B4-BE49-F238E27FC236}">
              <a16:creationId xmlns:a16="http://schemas.microsoft.com/office/drawing/2014/main" id="{32DCD80C-87FA-4E85-89D3-1C5DF3955E97}"/>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463" name="n_3aveValue【学校施設】&#10;有形固定資産減価償却率">
          <a:extLst>
            <a:ext uri="{FF2B5EF4-FFF2-40B4-BE49-F238E27FC236}">
              <a16:creationId xmlns:a16="http://schemas.microsoft.com/office/drawing/2014/main" id="{DCDEC9F5-6044-473E-8294-2DABD90D3447}"/>
            </a:ext>
          </a:extLst>
        </xdr:cNvPr>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464" name="n_4aveValue【学校施設】&#10;有形固定資産減価償却率">
          <a:extLst>
            <a:ext uri="{FF2B5EF4-FFF2-40B4-BE49-F238E27FC236}">
              <a16:creationId xmlns:a16="http://schemas.microsoft.com/office/drawing/2014/main" id="{435A9240-EDF6-4BDF-AC6B-6C46991E0DC7}"/>
            </a:ext>
          </a:extLst>
        </xdr:cNvPr>
        <xdr:cNvSpPr txBox="1"/>
      </xdr:nvSpPr>
      <xdr:spPr>
        <a:xfrm>
          <a:off x="12611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116312</xdr:rowOff>
    </xdr:from>
    <xdr:ext cx="405111" cy="259045"/>
    <xdr:sp macro="" textlink="">
      <xdr:nvSpPr>
        <xdr:cNvPr id="465" name="n_1mainValue【学校施設】&#10;有形固定資産減価償却率">
          <a:extLst>
            <a:ext uri="{FF2B5EF4-FFF2-40B4-BE49-F238E27FC236}">
              <a16:creationId xmlns:a16="http://schemas.microsoft.com/office/drawing/2014/main" id="{C9040B07-6850-4B20-BB91-F68C37DEC429}"/>
            </a:ext>
          </a:extLst>
        </xdr:cNvPr>
        <xdr:cNvSpPr txBox="1"/>
      </xdr:nvSpPr>
      <xdr:spPr>
        <a:xfrm>
          <a:off x="15266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466" name="n_2mainValue【学校施設】&#10;有形固定資産減価償却率">
          <a:extLst>
            <a:ext uri="{FF2B5EF4-FFF2-40B4-BE49-F238E27FC236}">
              <a16:creationId xmlns:a16="http://schemas.microsoft.com/office/drawing/2014/main" id="{0A7C5927-E641-48E3-B81D-1EB9F81C1CDC}"/>
            </a:ext>
          </a:extLst>
        </xdr:cNvPr>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36303</xdr:rowOff>
    </xdr:from>
    <xdr:ext cx="405111" cy="259045"/>
    <xdr:sp macro="" textlink="">
      <xdr:nvSpPr>
        <xdr:cNvPr id="467" name="n_3mainValue【学校施設】&#10;有形固定資産減価償却率">
          <a:extLst>
            <a:ext uri="{FF2B5EF4-FFF2-40B4-BE49-F238E27FC236}">
              <a16:creationId xmlns:a16="http://schemas.microsoft.com/office/drawing/2014/main" id="{F762F19A-66ED-42C3-87BC-8CA69655EDF8}"/>
            </a:ext>
          </a:extLst>
        </xdr:cNvPr>
        <xdr:cNvSpPr txBox="1"/>
      </xdr:nvSpPr>
      <xdr:spPr>
        <a:xfrm>
          <a:off x="13500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108149</xdr:rowOff>
    </xdr:from>
    <xdr:ext cx="405111" cy="259045"/>
    <xdr:sp macro="" textlink="">
      <xdr:nvSpPr>
        <xdr:cNvPr id="468" name="n_4mainValue【学校施設】&#10;有形固定資産減価償却率">
          <a:extLst>
            <a:ext uri="{FF2B5EF4-FFF2-40B4-BE49-F238E27FC236}">
              <a16:creationId xmlns:a16="http://schemas.microsoft.com/office/drawing/2014/main" id="{2A0D8812-12F7-46E7-8E78-EDC8D58EAA36}"/>
            </a:ext>
          </a:extLst>
        </xdr:cNvPr>
        <xdr:cNvSpPr txBox="1"/>
      </xdr:nvSpPr>
      <xdr:spPr>
        <a:xfrm>
          <a:off x="126117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2AD0F57C-5ACD-4F80-9AF6-D7D064BDDE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BEB0403E-9A5D-4FA3-8473-61C3945C83A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F21C7DD5-23F8-4F28-B597-276CD44E404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C9D34B46-A4EC-4EE3-986D-6816D5C649A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A2743792-172D-4F79-838E-97F5807FEC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1A269AB5-3789-4342-A172-B4FA000D4F2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3EFB5F0A-DE75-4552-93C3-1E3C0D2E43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293736A9-2107-46CE-A646-5C442D929E4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BB9E095B-1638-4713-9573-4AF6A6DD85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606DC83F-60D5-4DED-88B3-724027AB47B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a:extLst>
            <a:ext uri="{FF2B5EF4-FFF2-40B4-BE49-F238E27FC236}">
              <a16:creationId xmlns:a16="http://schemas.microsoft.com/office/drawing/2014/main" id="{C4F65437-11E9-48F5-8FE9-351EAE179E8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a:extLst>
            <a:ext uri="{FF2B5EF4-FFF2-40B4-BE49-F238E27FC236}">
              <a16:creationId xmlns:a16="http://schemas.microsoft.com/office/drawing/2014/main" id="{1A00F554-732D-48EB-8DF3-A12C9235914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a:extLst>
            <a:ext uri="{FF2B5EF4-FFF2-40B4-BE49-F238E27FC236}">
              <a16:creationId xmlns:a16="http://schemas.microsoft.com/office/drawing/2014/main" id="{567F26FF-7F85-49C7-AC8D-EA5B32CB28B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a:extLst>
            <a:ext uri="{FF2B5EF4-FFF2-40B4-BE49-F238E27FC236}">
              <a16:creationId xmlns:a16="http://schemas.microsoft.com/office/drawing/2014/main" id="{6B35812D-F737-4BF0-A08C-09C0359935C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a:extLst>
            <a:ext uri="{FF2B5EF4-FFF2-40B4-BE49-F238E27FC236}">
              <a16:creationId xmlns:a16="http://schemas.microsoft.com/office/drawing/2014/main" id="{5C0B540A-C7E9-4DCA-BFB8-603AC40A167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a:extLst>
            <a:ext uri="{FF2B5EF4-FFF2-40B4-BE49-F238E27FC236}">
              <a16:creationId xmlns:a16="http://schemas.microsoft.com/office/drawing/2014/main" id="{F13C152A-033A-40D0-A29D-1C20BB1BE95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a:extLst>
            <a:ext uri="{FF2B5EF4-FFF2-40B4-BE49-F238E27FC236}">
              <a16:creationId xmlns:a16="http://schemas.microsoft.com/office/drawing/2014/main" id="{B5FE2525-DE0F-437D-B42A-248B9B16665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a:extLst>
            <a:ext uri="{FF2B5EF4-FFF2-40B4-BE49-F238E27FC236}">
              <a16:creationId xmlns:a16="http://schemas.microsoft.com/office/drawing/2014/main" id="{5BBB8C63-5BAF-4883-A562-3E79EA5D892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a:extLst>
            <a:ext uri="{FF2B5EF4-FFF2-40B4-BE49-F238E27FC236}">
              <a16:creationId xmlns:a16="http://schemas.microsoft.com/office/drawing/2014/main" id="{E30ED9C3-2297-49A0-9C70-9BA5C427F79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a:extLst>
            <a:ext uri="{FF2B5EF4-FFF2-40B4-BE49-F238E27FC236}">
              <a16:creationId xmlns:a16="http://schemas.microsoft.com/office/drawing/2014/main" id="{06B16F4F-CB9D-4102-A432-7F6D2FF92FD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a:extLst>
            <a:ext uri="{FF2B5EF4-FFF2-40B4-BE49-F238E27FC236}">
              <a16:creationId xmlns:a16="http://schemas.microsoft.com/office/drawing/2014/main" id="{B630FAC4-08A4-42E6-A6C3-5F948B426DF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a:extLst>
            <a:ext uri="{FF2B5EF4-FFF2-40B4-BE49-F238E27FC236}">
              <a16:creationId xmlns:a16="http://schemas.microsoft.com/office/drawing/2014/main" id="{C9590C45-18DD-42A5-851D-CE83F7B6766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a:extLst>
            <a:ext uri="{FF2B5EF4-FFF2-40B4-BE49-F238E27FC236}">
              <a16:creationId xmlns:a16="http://schemas.microsoft.com/office/drawing/2014/main" id="{FF33A75E-246F-430B-9DC3-5F76636F6B0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A1203317-7FDF-494F-BC00-D5F48CFE302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33EB5F16-D47C-4EAD-A619-262C93AC5D8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a:extLst>
            <a:ext uri="{FF2B5EF4-FFF2-40B4-BE49-F238E27FC236}">
              <a16:creationId xmlns:a16="http://schemas.microsoft.com/office/drawing/2014/main" id="{16E03872-D083-48B7-B325-45A1F5CD376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495" name="直線コネクタ 494">
          <a:extLst>
            <a:ext uri="{FF2B5EF4-FFF2-40B4-BE49-F238E27FC236}">
              <a16:creationId xmlns:a16="http://schemas.microsoft.com/office/drawing/2014/main" id="{E88F339F-93F3-4F04-A3D2-EA0DA15D7762}"/>
            </a:ext>
          </a:extLst>
        </xdr:cNvPr>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496" name="【学校施設】&#10;一人当たり面積最小値テキスト">
          <a:extLst>
            <a:ext uri="{FF2B5EF4-FFF2-40B4-BE49-F238E27FC236}">
              <a16:creationId xmlns:a16="http://schemas.microsoft.com/office/drawing/2014/main" id="{A9FBE2E4-85A1-4C1C-A4F8-052B11321D70}"/>
            </a:ext>
          </a:extLst>
        </xdr:cNvPr>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497" name="直線コネクタ 496">
          <a:extLst>
            <a:ext uri="{FF2B5EF4-FFF2-40B4-BE49-F238E27FC236}">
              <a16:creationId xmlns:a16="http://schemas.microsoft.com/office/drawing/2014/main" id="{20CDDDD2-F165-42DD-8637-F1F6859773EC}"/>
            </a:ext>
          </a:extLst>
        </xdr:cNvPr>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498" name="【学校施設】&#10;一人当たり面積最大値テキスト">
          <a:extLst>
            <a:ext uri="{FF2B5EF4-FFF2-40B4-BE49-F238E27FC236}">
              <a16:creationId xmlns:a16="http://schemas.microsoft.com/office/drawing/2014/main" id="{B3EC4789-440F-4320-9957-D54C9348522A}"/>
            </a:ext>
          </a:extLst>
        </xdr:cNvPr>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499" name="直線コネクタ 498">
          <a:extLst>
            <a:ext uri="{FF2B5EF4-FFF2-40B4-BE49-F238E27FC236}">
              <a16:creationId xmlns:a16="http://schemas.microsoft.com/office/drawing/2014/main" id="{9D2D84CE-4599-47C5-A4F9-1C14DB3F3FE6}"/>
            </a:ext>
          </a:extLst>
        </xdr:cNvPr>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500" name="【学校施設】&#10;一人当たり面積平均値テキスト">
          <a:extLst>
            <a:ext uri="{FF2B5EF4-FFF2-40B4-BE49-F238E27FC236}">
              <a16:creationId xmlns:a16="http://schemas.microsoft.com/office/drawing/2014/main" id="{234C15BF-B741-4293-AED7-D6397F0D3C1D}"/>
            </a:ext>
          </a:extLst>
        </xdr:cNvPr>
        <xdr:cNvSpPr txBox="1"/>
      </xdr:nvSpPr>
      <xdr:spPr>
        <a:xfrm>
          <a:off x="22199600" y="1050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01" name="フローチャート: 判断 500">
          <a:extLst>
            <a:ext uri="{FF2B5EF4-FFF2-40B4-BE49-F238E27FC236}">
              <a16:creationId xmlns:a16="http://schemas.microsoft.com/office/drawing/2014/main" id="{DD5EF291-63A6-4ADA-9D2F-9A63B11D22D5}"/>
            </a:ext>
          </a:extLst>
        </xdr:cNvPr>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02" name="フローチャート: 判断 501">
          <a:extLst>
            <a:ext uri="{FF2B5EF4-FFF2-40B4-BE49-F238E27FC236}">
              <a16:creationId xmlns:a16="http://schemas.microsoft.com/office/drawing/2014/main" id="{F4F5E6ED-99AF-4C17-BCEF-F4B5F6327937}"/>
            </a:ext>
          </a:extLst>
        </xdr:cNvPr>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03" name="フローチャート: 判断 502">
          <a:extLst>
            <a:ext uri="{FF2B5EF4-FFF2-40B4-BE49-F238E27FC236}">
              <a16:creationId xmlns:a16="http://schemas.microsoft.com/office/drawing/2014/main" id="{00FADB32-B2C5-4159-9818-DC584E098064}"/>
            </a:ext>
          </a:extLst>
        </xdr:cNvPr>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04" name="フローチャート: 判断 503">
          <a:extLst>
            <a:ext uri="{FF2B5EF4-FFF2-40B4-BE49-F238E27FC236}">
              <a16:creationId xmlns:a16="http://schemas.microsoft.com/office/drawing/2014/main" id="{95E69C57-36AB-48AA-BD4D-A3A3AAA9F9E4}"/>
            </a:ext>
          </a:extLst>
        </xdr:cNvPr>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05" name="フローチャート: 判断 504">
          <a:extLst>
            <a:ext uri="{FF2B5EF4-FFF2-40B4-BE49-F238E27FC236}">
              <a16:creationId xmlns:a16="http://schemas.microsoft.com/office/drawing/2014/main" id="{BB52F12A-0BB7-4286-A3B7-6CE0155A1277}"/>
            </a:ext>
          </a:extLst>
        </xdr:cNvPr>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623E8D5-FB6F-4494-8F2F-30676C2362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78E8FA32-5925-4505-AEB8-B21FF4CB8B0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73B68563-1130-4E30-A050-85A616219B8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FC3D9772-97B9-4FDE-BE75-47BDA3CD700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A51809E-F9A6-4D97-8DB8-06080C2EE5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122283</xdr:rowOff>
    </xdr:from>
    <xdr:to>
      <xdr:col>116</xdr:col>
      <xdr:colOff>114300</xdr:colOff>
      <xdr:row>63</xdr:row>
      <xdr:rowOff>52433</xdr:rowOff>
    </xdr:to>
    <xdr:sp macro="" textlink="">
      <xdr:nvSpPr>
        <xdr:cNvPr id="511" name="楕円 510">
          <a:extLst>
            <a:ext uri="{FF2B5EF4-FFF2-40B4-BE49-F238E27FC236}">
              <a16:creationId xmlns:a16="http://schemas.microsoft.com/office/drawing/2014/main" id="{080DED44-B44C-4206-BE52-5C0E03611C7E}"/>
            </a:ext>
          </a:extLst>
        </xdr:cNvPr>
        <xdr:cNvSpPr/>
      </xdr:nvSpPr>
      <xdr:spPr>
        <a:xfrm>
          <a:off x="22110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100710</xdr:rowOff>
    </xdr:from>
    <xdr:ext cx="469744" cy="259045"/>
    <xdr:sp macro="" textlink="">
      <xdr:nvSpPr>
        <xdr:cNvPr id="512" name="【学校施設】&#10;一人当たり面積該当値テキスト">
          <a:extLst>
            <a:ext uri="{FF2B5EF4-FFF2-40B4-BE49-F238E27FC236}">
              <a16:creationId xmlns:a16="http://schemas.microsoft.com/office/drawing/2014/main" id="{B3F58C9E-55DF-491B-AAF5-8E1DC457E7B5}"/>
            </a:ext>
          </a:extLst>
        </xdr:cNvPr>
        <xdr:cNvSpPr txBox="1"/>
      </xdr:nvSpPr>
      <xdr:spPr>
        <a:xfrm>
          <a:off x="22199600" y="1073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131427</xdr:rowOff>
    </xdr:from>
    <xdr:to>
      <xdr:col>112</xdr:col>
      <xdr:colOff>38100</xdr:colOff>
      <xdr:row>63</xdr:row>
      <xdr:rowOff>61577</xdr:rowOff>
    </xdr:to>
    <xdr:sp macro="" textlink="">
      <xdr:nvSpPr>
        <xdr:cNvPr id="513" name="楕円 512">
          <a:extLst>
            <a:ext uri="{FF2B5EF4-FFF2-40B4-BE49-F238E27FC236}">
              <a16:creationId xmlns:a16="http://schemas.microsoft.com/office/drawing/2014/main" id="{CA802130-A710-4230-80EA-47DFC3B3FE34}"/>
            </a:ext>
          </a:extLst>
        </xdr:cNvPr>
        <xdr:cNvSpPr/>
      </xdr:nvSpPr>
      <xdr:spPr>
        <a:xfrm>
          <a:off x="21272500" y="10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1633</xdr:rowOff>
    </xdr:from>
    <xdr:to>
      <xdr:col>116</xdr:col>
      <xdr:colOff>63500</xdr:colOff>
      <xdr:row>63</xdr:row>
      <xdr:rowOff>10777</xdr:rowOff>
    </xdr:to>
    <xdr:cxnSp macro="">
      <xdr:nvCxnSpPr>
        <xdr:cNvPr id="514" name="直線コネクタ 513">
          <a:extLst>
            <a:ext uri="{FF2B5EF4-FFF2-40B4-BE49-F238E27FC236}">
              <a16:creationId xmlns:a16="http://schemas.microsoft.com/office/drawing/2014/main" id="{EF121B5C-E7B2-4590-837E-A34329E2167F}"/>
            </a:ext>
          </a:extLst>
        </xdr:cNvPr>
        <xdr:cNvCxnSpPr/>
      </xdr:nvCxnSpPr>
      <xdr:spPr>
        <a:xfrm flipV="1">
          <a:off x="21323300" y="1080298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138612</xdr:rowOff>
    </xdr:from>
    <xdr:to>
      <xdr:col>107</xdr:col>
      <xdr:colOff>101600</xdr:colOff>
      <xdr:row>63</xdr:row>
      <xdr:rowOff>68762</xdr:rowOff>
    </xdr:to>
    <xdr:sp macro="" textlink="">
      <xdr:nvSpPr>
        <xdr:cNvPr id="515" name="楕円 514">
          <a:extLst>
            <a:ext uri="{FF2B5EF4-FFF2-40B4-BE49-F238E27FC236}">
              <a16:creationId xmlns:a16="http://schemas.microsoft.com/office/drawing/2014/main" id="{6073270E-AE19-40FD-A088-E873E8317C3B}"/>
            </a:ext>
          </a:extLst>
        </xdr:cNvPr>
        <xdr:cNvSpPr/>
      </xdr:nvSpPr>
      <xdr:spPr>
        <a:xfrm>
          <a:off x="20383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10777</xdr:rowOff>
    </xdr:from>
    <xdr:to>
      <xdr:col>111</xdr:col>
      <xdr:colOff>177800</xdr:colOff>
      <xdr:row>63</xdr:row>
      <xdr:rowOff>17962</xdr:rowOff>
    </xdr:to>
    <xdr:cxnSp macro="">
      <xdr:nvCxnSpPr>
        <xdr:cNvPr id="516" name="直線コネクタ 515">
          <a:extLst>
            <a:ext uri="{FF2B5EF4-FFF2-40B4-BE49-F238E27FC236}">
              <a16:creationId xmlns:a16="http://schemas.microsoft.com/office/drawing/2014/main" id="{7DA8EBC7-7CD0-4347-ABE9-A0210E33C771}"/>
            </a:ext>
          </a:extLst>
        </xdr:cNvPr>
        <xdr:cNvCxnSpPr/>
      </xdr:nvCxnSpPr>
      <xdr:spPr>
        <a:xfrm flipV="1">
          <a:off x="20434300" y="1081212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144163</xdr:rowOff>
    </xdr:from>
    <xdr:to>
      <xdr:col>102</xdr:col>
      <xdr:colOff>165100</xdr:colOff>
      <xdr:row>63</xdr:row>
      <xdr:rowOff>74313</xdr:rowOff>
    </xdr:to>
    <xdr:sp macro="" textlink="">
      <xdr:nvSpPr>
        <xdr:cNvPr id="517" name="楕円 516">
          <a:extLst>
            <a:ext uri="{FF2B5EF4-FFF2-40B4-BE49-F238E27FC236}">
              <a16:creationId xmlns:a16="http://schemas.microsoft.com/office/drawing/2014/main" id="{9F2C033C-A0EB-45BD-A442-5DFE6C64A7C5}"/>
            </a:ext>
          </a:extLst>
        </xdr:cNvPr>
        <xdr:cNvSpPr/>
      </xdr:nvSpPr>
      <xdr:spPr>
        <a:xfrm>
          <a:off x="19494500" y="107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17962</xdr:rowOff>
    </xdr:from>
    <xdr:to>
      <xdr:col>107</xdr:col>
      <xdr:colOff>50800</xdr:colOff>
      <xdr:row>63</xdr:row>
      <xdr:rowOff>23513</xdr:rowOff>
    </xdr:to>
    <xdr:cxnSp macro="">
      <xdr:nvCxnSpPr>
        <xdr:cNvPr id="518" name="直線コネクタ 517">
          <a:extLst>
            <a:ext uri="{FF2B5EF4-FFF2-40B4-BE49-F238E27FC236}">
              <a16:creationId xmlns:a16="http://schemas.microsoft.com/office/drawing/2014/main" id="{FAB632C4-3678-4DFA-A159-B0671850CE15}"/>
            </a:ext>
          </a:extLst>
        </xdr:cNvPr>
        <xdr:cNvCxnSpPr/>
      </xdr:nvCxnSpPr>
      <xdr:spPr>
        <a:xfrm flipV="1">
          <a:off x="19545300" y="10819312"/>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101382</xdr:rowOff>
    </xdr:from>
    <xdr:to>
      <xdr:col>98</xdr:col>
      <xdr:colOff>38100</xdr:colOff>
      <xdr:row>63</xdr:row>
      <xdr:rowOff>31532</xdr:rowOff>
    </xdr:to>
    <xdr:sp macro="" textlink="">
      <xdr:nvSpPr>
        <xdr:cNvPr id="519" name="楕円 518">
          <a:extLst>
            <a:ext uri="{FF2B5EF4-FFF2-40B4-BE49-F238E27FC236}">
              <a16:creationId xmlns:a16="http://schemas.microsoft.com/office/drawing/2014/main" id="{53041919-F337-4AF3-8B19-78789751737D}"/>
            </a:ext>
          </a:extLst>
        </xdr:cNvPr>
        <xdr:cNvSpPr/>
      </xdr:nvSpPr>
      <xdr:spPr>
        <a:xfrm>
          <a:off x="18605500" y="107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152182</xdr:rowOff>
    </xdr:from>
    <xdr:to>
      <xdr:col>102</xdr:col>
      <xdr:colOff>114300</xdr:colOff>
      <xdr:row>63</xdr:row>
      <xdr:rowOff>23513</xdr:rowOff>
    </xdr:to>
    <xdr:cxnSp macro="">
      <xdr:nvCxnSpPr>
        <xdr:cNvPr id="520" name="直線コネクタ 519">
          <a:extLst>
            <a:ext uri="{FF2B5EF4-FFF2-40B4-BE49-F238E27FC236}">
              <a16:creationId xmlns:a16="http://schemas.microsoft.com/office/drawing/2014/main" id="{C8530D6A-131C-4F4D-A307-104AF32753D8}"/>
            </a:ext>
          </a:extLst>
        </xdr:cNvPr>
        <xdr:cNvCxnSpPr/>
      </xdr:nvCxnSpPr>
      <xdr:spPr>
        <a:xfrm>
          <a:off x="18656300" y="10782082"/>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521" name="n_1aveValue【学校施設】&#10;一人当たり面積">
          <a:extLst>
            <a:ext uri="{FF2B5EF4-FFF2-40B4-BE49-F238E27FC236}">
              <a16:creationId xmlns:a16="http://schemas.microsoft.com/office/drawing/2014/main" id="{B484F981-F09A-4180-A6C9-BD5C0F77D37D}"/>
            </a:ext>
          </a:extLst>
        </xdr:cNvPr>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522" name="n_2aveValue【学校施設】&#10;一人当たり面積">
          <a:extLst>
            <a:ext uri="{FF2B5EF4-FFF2-40B4-BE49-F238E27FC236}">
              <a16:creationId xmlns:a16="http://schemas.microsoft.com/office/drawing/2014/main" id="{5A0B1CB9-987D-4DC3-975A-612C2A459997}"/>
            </a:ext>
          </a:extLst>
        </xdr:cNvPr>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523" name="n_3aveValue【学校施設】&#10;一人当たり面積">
          <a:extLst>
            <a:ext uri="{FF2B5EF4-FFF2-40B4-BE49-F238E27FC236}">
              <a16:creationId xmlns:a16="http://schemas.microsoft.com/office/drawing/2014/main" id="{944BCA85-A39D-48EF-B908-344B6D30FA0F}"/>
            </a:ext>
          </a:extLst>
        </xdr:cNvPr>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24" name="n_4aveValue【学校施設】&#10;一人当たり面積">
          <a:extLst>
            <a:ext uri="{FF2B5EF4-FFF2-40B4-BE49-F238E27FC236}">
              <a16:creationId xmlns:a16="http://schemas.microsoft.com/office/drawing/2014/main" id="{3E469C3F-F9EE-44E8-A110-E3477BFD7319}"/>
            </a:ext>
          </a:extLst>
        </xdr:cNvPr>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52704</xdr:rowOff>
    </xdr:from>
    <xdr:ext cx="469744" cy="259045"/>
    <xdr:sp macro="" textlink="">
      <xdr:nvSpPr>
        <xdr:cNvPr id="525" name="n_1mainValue【学校施設】&#10;一人当たり面積">
          <a:extLst>
            <a:ext uri="{FF2B5EF4-FFF2-40B4-BE49-F238E27FC236}">
              <a16:creationId xmlns:a16="http://schemas.microsoft.com/office/drawing/2014/main" id="{9A434D3B-A24C-4435-AF3B-D4C0B44ACC91}"/>
            </a:ext>
          </a:extLst>
        </xdr:cNvPr>
        <xdr:cNvSpPr txBox="1"/>
      </xdr:nvSpPr>
      <xdr:spPr>
        <a:xfrm>
          <a:off x="21075727" y="1085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59889</xdr:rowOff>
    </xdr:from>
    <xdr:ext cx="469744" cy="259045"/>
    <xdr:sp macro="" textlink="">
      <xdr:nvSpPr>
        <xdr:cNvPr id="526" name="n_2mainValue【学校施設】&#10;一人当たり面積">
          <a:extLst>
            <a:ext uri="{FF2B5EF4-FFF2-40B4-BE49-F238E27FC236}">
              <a16:creationId xmlns:a16="http://schemas.microsoft.com/office/drawing/2014/main" id="{A8F47305-B170-43A3-AA07-C9F158862985}"/>
            </a:ext>
          </a:extLst>
        </xdr:cNvPr>
        <xdr:cNvSpPr txBox="1"/>
      </xdr:nvSpPr>
      <xdr:spPr>
        <a:xfrm>
          <a:off x="20199427"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65440</xdr:rowOff>
    </xdr:from>
    <xdr:ext cx="469744" cy="259045"/>
    <xdr:sp macro="" textlink="">
      <xdr:nvSpPr>
        <xdr:cNvPr id="527" name="n_3mainValue【学校施設】&#10;一人当たり面積">
          <a:extLst>
            <a:ext uri="{FF2B5EF4-FFF2-40B4-BE49-F238E27FC236}">
              <a16:creationId xmlns:a16="http://schemas.microsoft.com/office/drawing/2014/main" id="{EEAFBF29-B534-4F21-BB58-BFF958299C1F}"/>
            </a:ext>
          </a:extLst>
        </xdr:cNvPr>
        <xdr:cNvSpPr txBox="1"/>
      </xdr:nvSpPr>
      <xdr:spPr>
        <a:xfrm>
          <a:off x="19310427" y="108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22659</xdr:rowOff>
    </xdr:from>
    <xdr:ext cx="469744" cy="259045"/>
    <xdr:sp macro="" textlink="">
      <xdr:nvSpPr>
        <xdr:cNvPr id="528" name="n_4mainValue【学校施設】&#10;一人当たり面積">
          <a:extLst>
            <a:ext uri="{FF2B5EF4-FFF2-40B4-BE49-F238E27FC236}">
              <a16:creationId xmlns:a16="http://schemas.microsoft.com/office/drawing/2014/main" id="{1DAE5820-A63B-4F15-88CF-FDEBBFD7F442}"/>
            </a:ext>
          </a:extLst>
        </xdr:cNvPr>
        <xdr:cNvSpPr txBox="1"/>
      </xdr:nvSpPr>
      <xdr:spPr>
        <a:xfrm>
          <a:off x="18421427" y="1082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0A4EB104-9491-4699-8800-0775DD3A8F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8A62EC57-AEB0-4A8B-8BE2-A2DEE76A172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D3AE5BD5-F5D9-4D99-AE97-B6A81D636D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461AC050-441F-4DD9-832B-E776CD9EA3A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28EACE91-61DF-4AD9-B248-EF752A4F562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18288A7E-6E9B-4D4C-93CC-EC0080EC118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337C1792-B658-47A5-B054-73B3300A177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FB634EDC-FC8B-4AE1-B6BF-D71DC8C08F3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id="{BEB319DA-882C-45F8-9B0C-FFE556B9D2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id="{7EC833BE-E378-40F3-BAF1-8D67E06523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id="{924F4E2C-2E93-4A28-BD2A-07586C0E9E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id="{53631FF1-4F34-469B-9964-5174E9EE03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id="{9AC28E7D-CB80-4D3A-BEE0-862840D2D54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id="{F580732F-ACE4-4033-B831-F07FBCB757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id="{F3E99F1D-7BBE-4CF9-841D-88A93C007F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id="{58EDBC6A-3DBA-4721-90C0-D7761D33E98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a:extLst>
            <a:ext uri="{FF2B5EF4-FFF2-40B4-BE49-F238E27FC236}">
              <a16:creationId xmlns:a16="http://schemas.microsoft.com/office/drawing/2014/main" id="{3D6CB0F7-27BC-4C8B-B039-5188548A776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a:extLst>
            <a:ext uri="{FF2B5EF4-FFF2-40B4-BE49-F238E27FC236}">
              <a16:creationId xmlns:a16="http://schemas.microsoft.com/office/drawing/2014/main" id="{EF4B24DE-AB98-478F-B1F0-DE8922493D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a:extLst>
            <a:ext uri="{FF2B5EF4-FFF2-40B4-BE49-F238E27FC236}">
              <a16:creationId xmlns:a16="http://schemas.microsoft.com/office/drawing/2014/main" id="{3E3FAC82-D28D-4765-A057-16D997F0C03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a:extLst>
            <a:ext uri="{FF2B5EF4-FFF2-40B4-BE49-F238E27FC236}">
              <a16:creationId xmlns:a16="http://schemas.microsoft.com/office/drawing/2014/main" id="{E8CD7E1F-E118-45AB-BEDC-60497E04553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a:extLst>
            <a:ext uri="{FF2B5EF4-FFF2-40B4-BE49-F238E27FC236}">
              <a16:creationId xmlns:a16="http://schemas.microsoft.com/office/drawing/2014/main" id="{F565A348-1222-4305-BC5A-E5123146D2E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a:extLst>
            <a:ext uri="{FF2B5EF4-FFF2-40B4-BE49-F238E27FC236}">
              <a16:creationId xmlns:a16="http://schemas.microsoft.com/office/drawing/2014/main" id="{5B4722D2-6BB3-4CC8-A31F-C55357800E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a:extLst>
            <a:ext uri="{FF2B5EF4-FFF2-40B4-BE49-F238E27FC236}">
              <a16:creationId xmlns:a16="http://schemas.microsoft.com/office/drawing/2014/main" id="{913C0D83-2218-42C5-B863-70DC7944DED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a:extLst>
            <a:ext uri="{FF2B5EF4-FFF2-40B4-BE49-F238E27FC236}">
              <a16:creationId xmlns:a16="http://schemas.microsoft.com/office/drawing/2014/main" id="{07E05441-749C-4225-A0A6-3A56DFE81F09}"/>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A0A07CEA-2C46-448C-8460-A8A78A67F5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D58E0CF1-2F56-443E-AD0C-0A3D171807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63A3BB21-3DF1-4E79-9D99-08EBB3CA88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C1DE1CB3-7C06-42E7-B4A8-3E4BB317F10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D335C123-05B4-44D9-A137-284BBB482AB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00EA3359-B8CC-44AA-A243-482CB009E2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079EDEBB-F9D6-4C85-B3AA-9E27601866F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22282923-75F4-451F-9D83-2487D4B13C2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a:extLst>
            <a:ext uri="{FF2B5EF4-FFF2-40B4-BE49-F238E27FC236}">
              <a16:creationId xmlns:a16="http://schemas.microsoft.com/office/drawing/2014/main" id="{173621E5-35FD-4E23-9720-E9DA61E5473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a:extLst>
            <a:ext uri="{FF2B5EF4-FFF2-40B4-BE49-F238E27FC236}">
              <a16:creationId xmlns:a16="http://schemas.microsoft.com/office/drawing/2014/main" id="{42514488-9C5E-44F6-B756-196A374625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a:extLst>
            <a:ext uri="{FF2B5EF4-FFF2-40B4-BE49-F238E27FC236}">
              <a16:creationId xmlns:a16="http://schemas.microsoft.com/office/drawing/2014/main" id="{CD670230-63FA-41ED-8303-880C41038BB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道路の減価償却率が類似団体平均よりも若干高く推移しているものの、その他の施設（幼稚園、学校施設、公営住宅）についてはいずれも類似団体平均値を下回る結果となった。幼稚園に関しては、平成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年度に大規模改修を行ったこともあり一時的に減少したものの、</a:t>
          </a:r>
          <a:r>
            <a:rPr kumimoji="1" lang="ja-JP" altLang="en-US" sz="1100">
              <a:solidFill>
                <a:schemeClr val="dk1"/>
              </a:solidFill>
              <a:effectLst/>
              <a:latin typeface="+mn-lt"/>
              <a:ea typeface="+mn-ea"/>
              <a:cs typeface="+mn-cs"/>
            </a:rPr>
            <a:t>その後</a:t>
          </a:r>
          <a:r>
            <a:rPr kumimoji="1" lang="ja-JP" altLang="ja-JP" sz="1100">
              <a:solidFill>
                <a:schemeClr val="dk1"/>
              </a:solidFill>
              <a:effectLst/>
              <a:latin typeface="+mn-lt"/>
              <a:ea typeface="+mn-ea"/>
              <a:cs typeface="+mn-cs"/>
            </a:rPr>
            <a:t>再び増加に転じている。公共施設については、老朽化に伴って全体的に緩やかな上昇傾向にあるため、上記指標をはじめ、財源や公共施設等総合管理計画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個別施設計画等を勘案して各施設の長寿命化に向け改修・整備の時期を慎重に判断していく。また、道路・橋りょう等のインフラ施設においても、定期的な点検・診断等により、劣化・損傷の程度確認及び現状把握を行い、計画的な修繕・更新を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C7211D-66E2-492F-BE17-A1F4267851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F96E446-17AE-42A5-8B13-73BCAB51769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2459907-35A9-42AC-ACB9-13F1B84B30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830381-9EF7-4587-AC66-3E55FC3B92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0436D8-44DA-498B-92CE-113AD8CF3E3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1B1463-3F13-4540-BDE0-D95076292C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8DC06E-F0E8-485D-9C55-0954BF25DE0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DB5001-2951-4220-B4EE-ECD2ECCED3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47ADC5-3B02-4B61-9222-97EF953FDEF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55E0DE-0B10-4E60-B1BE-89F8F38AF9B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13,951
13,801
159.93
7,575,725
7,095,378
310,443
4,185,982
5,994,977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EC8D77-4DC2-4463-81B5-4995FF8D61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B600BA4-04D5-4206-AC70-033456EC1C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A7EBD8B-D886-4977-890E-F5EF84ABFE0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D175CD-4768-436E-A940-C1A998085FD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360164-5A5B-43D3-8586-EB89874410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21B988A-E9F1-4748-852A-257A60837CF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3DD7FB0-7368-4C8B-9B3F-85BD37EA8E2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DEF9EDD-8FE9-4D9F-818B-1426501F40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512047D-A4A6-45D6-819C-56CE260BA3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DACEE2E-78C2-47FD-99A4-1FB5369342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0D4287-1018-471C-A542-A5134614D4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18E4C17-BF25-4F90-A342-695413114D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E572F3A-BB88-484A-8EF7-5D1045F567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9F5AFE-8B12-4E3C-A38B-17474E6CF37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B4870B-9656-46B6-A980-A8F09FB09FD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DBAADCD-F26B-4B6E-847D-23411CF9D7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6609A5-78EB-4DA3-8EA6-1F68246BE6F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6D0466F-7B9E-406C-9C43-20915884F93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8C20D98-BD5C-47CD-965E-2D02DBDC783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C504794-B774-4290-B867-F4C414C71DC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0EE8184-8CA1-4E01-A6D8-A3C5C61A096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57AB225-63FE-4B81-93B1-CAF6F004BEC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980298C-77CF-4AE7-BB77-35FB31B637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478B55-9016-446F-8EB4-763A4741240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C3B0448-BBD2-48B4-83ED-5B4F6C3C926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FD6B74-2D71-45BE-B8C6-C11AB105296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1B0F2F3-981E-4C48-B8A8-E0A60D12524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AF3987-9B34-4D2F-96E6-4DF6977DA44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3E68191-2702-46EF-9C8F-B5C43BBAF31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FE66333-30D3-4C01-BD54-75ADAB916E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567265A-EF67-45B5-B96A-B65ECEBEC25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FE235B0-D5C1-471F-97ED-B7A3BAE3FD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94942F9-D014-4833-AC1A-9EB1757E874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6CB1AE9-A0CC-41F8-B790-46A516AD52B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66EE6CC-020B-4C3C-B9A3-90050FC63F4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406FE97-E04C-4BEB-9D2C-E769C0C5DA9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A0965C1-8F62-48F6-9091-C0506B87656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065B664-564E-47F2-A96D-56B05D4CAB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86AA2A5-553D-44E9-9634-453F4D61FC3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A117E98-09FA-4975-935E-D5B7187B148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3A404D4-1B7F-4FAA-B50E-C0F9E6A1B12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17C14501-CDAE-4FE6-86D0-97CF939499AE}"/>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B3991DE-EB2D-4AF6-A285-2C05143411E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47BCF2C7-786D-40F8-842F-4426983003D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CC695D47-A019-48B9-9322-4213D9B58E75}"/>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7E946F98-403E-4585-8984-CABC804540B4}"/>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901D0A8B-CB3A-4E0A-9C75-D790D489FD5C}"/>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378E5F9-56C9-4D52-87FA-B610DF0F591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7DE30193-B0CA-4922-BF66-D6822749DE22}"/>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16527</xdr:rowOff>
    </xdr:from>
    <xdr:ext cx="405111" cy="259045"/>
    <xdr:sp macro="" textlink="">
      <xdr:nvSpPr>
        <xdr:cNvPr id="61" name="【図書館】&#10;有形固定資産減価償却率平均値テキスト">
          <a:extLst>
            <a:ext uri="{FF2B5EF4-FFF2-40B4-BE49-F238E27FC236}">
              <a16:creationId xmlns:a16="http://schemas.microsoft.com/office/drawing/2014/main" id="{B21844B5-0A69-4D31-B753-D682C2B97CBE}"/>
            </a:ext>
          </a:extLst>
        </xdr:cNvPr>
        <xdr:cNvSpPr txBox="1"/>
      </xdr:nvSpPr>
      <xdr:spPr>
        <a:xfrm>
          <a:off x="4673600" y="6188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a:extLst>
            <a:ext uri="{FF2B5EF4-FFF2-40B4-BE49-F238E27FC236}">
              <a16:creationId xmlns:a16="http://schemas.microsoft.com/office/drawing/2014/main" id="{ED4F2961-0A50-4446-BD10-BAC0EDC81E56}"/>
            </a:ext>
          </a:extLst>
        </xdr:cNvPr>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a:extLst>
            <a:ext uri="{FF2B5EF4-FFF2-40B4-BE49-F238E27FC236}">
              <a16:creationId xmlns:a16="http://schemas.microsoft.com/office/drawing/2014/main" id="{59F19E86-8C6B-47A7-B032-110FF25ED316}"/>
            </a:ext>
          </a:extLst>
        </xdr:cNvPr>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a:extLst>
            <a:ext uri="{FF2B5EF4-FFF2-40B4-BE49-F238E27FC236}">
              <a16:creationId xmlns:a16="http://schemas.microsoft.com/office/drawing/2014/main" id="{875AF772-6727-4052-9D43-220040945EC5}"/>
            </a:ext>
          </a:extLst>
        </xdr:cNvPr>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a:extLst>
            <a:ext uri="{FF2B5EF4-FFF2-40B4-BE49-F238E27FC236}">
              <a16:creationId xmlns:a16="http://schemas.microsoft.com/office/drawing/2014/main" id="{4813EE74-6FD7-40C4-95D3-9C22B19FDBCA}"/>
            </a:ext>
          </a:extLst>
        </xdr:cNvPr>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a:extLst>
            <a:ext uri="{FF2B5EF4-FFF2-40B4-BE49-F238E27FC236}">
              <a16:creationId xmlns:a16="http://schemas.microsoft.com/office/drawing/2014/main" id="{5F187456-0BDD-4C54-8C5D-812D6271AB5C}"/>
            </a:ext>
          </a:extLst>
        </xdr:cNvPr>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486FF56-BF63-4E98-99B9-6FAF7C856C3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B7EBA62-3DF7-4856-866C-ABEDFB6A8BA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B43B84A-6572-4E58-83B9-16DA9E461C5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8304738-7486-499B-B9F4-F4333EDFD31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B8A302B-8112-41BD-94A2-0067EF39BF1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xdr:rowOff>
    </xdr:from>
    <xdr:to>
      <xdr:col>24</xdr:col>
      <xdr:colOff>114300</xdr:colOff>
      <xdr:row>35</xdr:row>
      <xdr:rowOff>115570</xdr:rowOff>
    </xdr:to>
    <xdr:sp macro="" textlink="">
      <xdr:nvSpPr>
        <xdr:cNvPr id="72" name="楕円 71">
          <a:extLst>
            <a:ext uri="{FF2B5EF4-FFF2-40B4-BE49-F238E27FC236}">
              <a16:creationId xmlns:a16="http://schemas.microsoft.com/office/drawing/2014/main" id="{700B766A-D649-4D14-9C00-B20739B5BC11}"/>
            </a:ext>
          </a:extLst>
        </xdr:cNvPr>
        <xdr:cNvSpPr/>
      </xdr:nvSpPr>
      <xdr:spPr>
        <a:xfrm>
          <a:off x="4584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36847</xdr:rowOff>
    </xdr:from>
    <xdr:ext cx="405111" cy="259045"/>
    <xdr:sp macro="" textlink="">
      <xdr:nvSpPr>
        <xdr:cNvPr id="73" name="【図書館】&#10;有形固定資産減価償却率該当値テキスト">
          <a:extLst>
            <a:ext uri="{FF2B5EF4-FFF2-40B4-BE49-F238E27FC236}">
              <a16:creationId xmlns:a16="http://schemas.microsoft.com/office/drawing/2014/main" id="{C8AF5202-20BF-4411-8E3D-1554DB28D70B}"/>
            </a:ext>
          </a:extLst>
        </xdr:cNvPr>
        <xdr:cNvSpPr txBox="1"/>
      </xdr:nvSpPr>
      <xdr:spPr>
        <a:xfrm>
          <a:off x="4673600"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127000</xdr:rowOff>
    </xdr:from>
    <xdr:to>
      <xdr:col>20</xdr:col>
      <xdr:colOff>38100</xdr:colOff>
      <xdr:row>35</xdr:row>
      <xdr:rowOff>57150</xdr:rowOff>
    </xdr:to>
    <xdr:sp macro="" textlink="">
      <xdr:nvSpPr>
        <xdr:cNvPr id="74" name="楕円 73">
          <a:extLst>
            <a:ext uri="{FF2B5EF4-FFF2-40B4-BE49-F238E27FC236}">
              <a16:creationId xmlns:a16="http://schemas.microsoft.com/office/drawing/2014/main" id="{B896E5E0-02B7-4590-BD30-D9078D5BF53E}"/>
            </a:ext>
          </a:extLst>
        </xdr:cNvPr>
        <xdr:cNvSpPr/>
      </xdr:nvSpPr>
      <xdr:spPr>
        <a:xfrm>
          <a:off x="3746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6350</xdr:rowOff>
    </xdr:from>
    <xdr:to>
      <xdr:col>24</xdr:col>
      <xdr:colOff>63500</xdr:colOff>
      <xdr:row>35</xdr:row>
      <xdr:rowOff>64770</xdr:rowOff>
    </xdr:to>
    <xdr:cxnSp macro="">
      <xdr:nvCxnSpPr>
        <xdr:cNvPr id="75" name="直線コネクタ 74">
          <a:extLst>
            <a:ext uri="{FF2B5EF4-FFF2-40B4-BE49-F238E27FC236}">
              <a16:creationId xmlns:a16="http://schemas.microsoft.com/office/drawing/2014/main" id="{6EB4CC64-3116-4CB7-B58D-50590DC03877}"/>
            </a:ext>
          </a:extLst>
        </xdr:cNvPr>
        <xdr:cNvCxnSpPr/>
      </xdr:nvCxnSpPr>
      <xdr:spPr>
        <a:xfrm>
          <a:off x="3797300" y="600710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68580</xdr:rowOff>
    </xdr:from>
    <xdr:to>
      <xdr:col>15</xdr:col>
      <xdr:colOff>101600</xdr:colOff>
      <xdr:row>34</xdr:row>
      <xdr:rowOff>170180</xdr:rowOff>
    </xdr:to>
    <xdr:sp macro="" textlink="">
      <xdr:nvSpPr>
        <xdr:cNvPr id="76" name="楕円 75">
          <a:extLst>
            <a:ext uri="{FF2B5EF4-FFF2-40B4-BE49-F238E27FC236}">
              <a16:creationId xmlns:a16="http://schemas.microsoft.com/office/drawing/2014/main" id="{AB74C5C7-3947-4B92-A3E4-418854225752}"/>
            </a:ext>
          </a:extLst>
        </xdr:cNvPr>
        <xdr:cNvSpPr/>
      </xdr:nvSpPr>
      <xdr:spPr>
        <a:xfrm>
          <a:off x="28575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119380</xdr:rowOff>
    </xdr:from>
    <xdr:to>
      <xdr:col>19</xdr:col>
      <xdr:colOff>177800</xdr:colOff>
      <xdr:row>35</xdr:row>
      <xdr:rowOff>6350</xdr:rowOff>
    </xdr:to>
    <xdr:cxnSp macro="">
      <xdr:nvCxnSpPr>
        <xdr:cNvPr id="77" name="直線コネクタ 76">
          <a:extLst>
            <a:ext uri="{FF2B5EF4-FFF2-40B4-BE49-F238E27FC236}">
              <a16:creationId xmlns:a16="http://schemas.microsoft.com/office/drawing/2014/main" id="{87DE96EE-2FC3-4DE4-B521-C37E82213E26}"/>
            </a:ext>
          </a:extLst>
        </xdr:cNvPr>
        <xdr:cNvCxnSpPr/>
      </xdr:nvCxnSpPr>
      <xdr:spPr>
        <a:xfrm>
          <a:off x="2908300" y="59486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10160</xdr:rowOff>
    </xdr:from>
    <xdr:to>
      <xdr:col>10</xdr:col>
      <xdr:colOff>165100</xdr:colOff>
      <xdr:row>34</xdr:row>
      <xdr:rowOff>111760</xdr:rowOff>
    </xdr:to>
    <xdr:sp macro="" textlink="">
      <xdr:nvSpPr>
        <xdr:cNvPr id="78" name="楕円 77">
          <a:extLst>
            <a:ext uri="{FF2B5EF4-FFF2-40B4-BE49-F238E27FC236}">
              <a16:creationId xmlns:a16="http://schemas.microsoft.com/office/drawing/2014/main" id="{14E7B006-08B7-42A5-923B-F142EC7AC400}"/>
            </a:ext>
          </a:extLst>
        </xdr:cNvPr>
        <xdr:cNvSpPr/>
      </xdr:nvSpPr>
      <xdr:spPr>
        <a:xfrm>
          <a:off x="1968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60960</xdr:rowOff>
    </xdr:from>
    <xdr:to>
      <xdr:col>15</xdr:col>
      <xdr:colOff>50800</xdr:colOff>
      <xdr:row>34</xdr:row>
      <xdr:rowOff>119380</xdr:rowOff>
    </xdr:to>
    <xdr:cxnSp macro="">
      <xdr:nvCxnSpPr>
        <xdr:cNvPr id="79" name="直線コネクタ 78">
          <a:extLst>
            <a:ext uri="{FF2B5EF4-FFF2-40B4-BE49-F238E27FC236}">
              <a16:creationId xmlns:a16="http://schemas.microsoft.com/office/drawing/2014/main" id="{B12242CC-C192-4DDC-8019-57C59B91BDF4}"/>
            </a:ext>
          </a:extLst>
        </xdr:cNvPr>
        <xdr:cNvCxnSpPr/>
      </xdr:nvCxnSpPr>
      <xdr:spPr>
        <a:xfrm>
          <a:off x="2019300" y="589026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123190</xdr:rowOff>
    </xdr:from>
    <xdr:to>
      <xdr:col>6</xdr:col>
      <xdr:colOff>38100</xdr:colOff>
      <xdr:row>34</xdr:row>
      <xdr:rowOff>53340</xdr:rowOff>
    </xdr:to>
    <xdr:sp macro="" textlink="">
      <xdr:nvSpPr>
        <xdr:cNvPr id="80" name="楕円 79">
          <a:extLst>
            <a:ext uri="{FF2B5EF4-FFF2-40B4-BE49-F238E27FC236}">
              <a16:creationId xmlns:a16="http://schemas.microsoft.com/office/drawing/2014/main" id="{341EA0EE-6C99-437A-8941-0AA224FC6D53}"/>
            </a:ext>
          </a:extLst>
        </xdr:cNvPr>
        <xdr:cNvSpPr/>
      </xdr:nvSpPr>
      <xdr:spPr>
        <a:xfrm>
          <a:off x="1079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2540</xdr:rowOff>
    </xdr:from>
    <xdr:to>
      <xdr:col>10</xdr:col>
      <xdr:colOff>114300</xdr:colOff>
      <xdr:row>34</xdr:row>
      <xdr:rowOff>60960</xdr:rowOff>
    </xdr:to>
    <xdr:cxnSp macro="">
      <xdr:nvCxnSpPr>
        <xdr:cNvPr id="81" name="直線コネクタ 80">
          <a:extLst>
            <a:ext uri="{FF2B5EF4-FFF2-40B4-BE49-F238E27FC236}">
              <a16:creationId xmlns:a16="http://schemas.microsoft.com/office/drawing/2014/main" id="{51DDB817-0BA0-4D1E-B25E-A3DD701C7C51}"/>
            </a:ext>
          </a:extLst>
        </xdr:cNvPr>
        <xdr:cNvCxnSpPr/>
      </xdr:nvCxnSpPr>
      <xdr:spPr>
        <a:xfrm>
          <a:off x="1130300" y="583184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2" name="n_1aveValue【図書館】&#10;有形固定資産減価償却率">
          <a:extLst>
            <a:ext uri="{FF2B5EF4-FFF2-40B4-BE49-F238E27FC236}">
              <a16:creationId xmlns:a16="http://schemas.microsoft.com/office/drawing/2014/main" id="{AB1835FA-636E-43C6-AE82-B0DF4BE33A5B}"/>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83837</xdr:rowOff>
    </xdr:from>
    <xdr:ext cx="405111" cy="259045"/>
    <xdr:sp macro="" textlink="">
      <xdr:nvSpPr>
        <xdr:cNvPr id="83" name="n_2aveValue【図書館】&#10;有形固定資産減価償却率">
          <a:extLst>
            <a:ext uri="{FF2B5EF4-FFF2-40B4-BE49-F238E27FC236}">
              <a16:creationId xmlns:a16="http://schemas.microsoft.com/office/drawing/2014/main" id="{778E4877-EBCD-4D80-A338-E295D9A207CA}"/>
            </a:ext>
          </a:extLst>
        </xdr:cNvPr>
        <xdr:cNvSpPr txBox="1"/>
      </xdr:nvSpPr>
      <xdr:spPr>
        <a:xfrm>
          <a:off x="2705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30497</xdr:rowOff>
    </xdr:from>
    <xdr:ext cx="405111" cy="259045"/>
    <xdr:sp macro="" textlink="">
      <xdr:nvSpPr>
        <xdr:cNvPr id="84" name="n_3aveValue【図書館】&#10;有形固定資産減価償却率">
          <a:extLst>
            <a:ext uri="{FF2B5EF4-FFF2-40B4-BE49-F238E27FC236}">
              <a16:creationId xmlns:a16="http://schemas.microsoft.com/office/drawing/2014/main" id="{9823E7A7-B6B8-48F9-9BA5-691C88814C95}"/>
            </a:ext>
          </a:extLst>
        </xdr:cNvPr>
        <xdr:cNvSpPr txBox="1"/>
      </xdr:nvSpPr>
      <xdr:spPr>
        <a:xfrm>
          <a:off x="18167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15257</xdr:rowOff>
    </xdr:from>
    <xdr:ext cx="405111" cy="259045"/>
    <xdr:sp macro="" textlink="">
      <xdr:nvSpPr>
        <xdr:cNvPr id="85" name="n_4aveValue【図書館】&#10;有形固定資産減価償却率">
          <a:extLst>
            <a:ext uri="{FF2B5EF4-FFF2-40B4-BE49-F238E27FC236}">
              <a16:creationId xmlns:a16="http://schemas.microsoft.com/office/drawing/2014/main" id="{7844C2A1-AFC9-4EE5-8824-96865E380254}"/>
            </a:ext>
          </a:extLst>
        </xdr:cNvPr>
        <xdr:cNvSpPr txBox="1"/>
      </xdr:nvSpPr>
      <xdr:spPr>
        <a:xfrm>
          <a:off x="927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73677</xdr:rowOff>
    </xdr:from>
    <xdr:ext cx="405111" cy="259045"/>
    <xdr:sp macro="" textlink="">
      <xdr:nvSpPr>
        <xdr:cNvPr id="86" name="n_1mainValue【図書館】&#10;有形固定資産減価償却率">
          <a:extLst>
            <a:ext uri="{FF2B5EF4-FFF2-40B4-BE49-F238E27FC236}">
              <a16:creationId xmlns:a16="http://schemas.microsoft.com/office/drawing/2014/main" id="{57723499-A6CC-4760-9ABF-D66F68AB34B9}"/>
            </a:ext>
          </a:extLst>
        </xdr:cNvPr>
        <xdr:cNvSpPr txBox="1"/>
      </xdr:nvSpPr>
      <xdr:spPr>
        <a:xfrm>
          <a:off x="3582044" y="57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15257</xdr:rowOff>
    </xdr:from>
    <xdr:ext cx="405111" cy="259045"/>
    <xdr:sp macro="" textlink="">
      <xdr:nvSpPr>
        <xdr:cNvPr id="87" name="n_2mainValue【図書館】&#10;有形固定資産減価償却率">
          <a:extLst>
            <a:ext uri="{FF2B5EF4-FFF2-40B4-BE49-F238E27FC236}">
              <a16:creationId xmlns:a16="http://schemas.microsoft.com/office/drawing/2014/main" id="{A5A47877-39FD-408E-9F08-4FAB25153541}"/>
            </a:ext>
          </a:extLst>
        </xdr:cNvPr>
        <xdr:cNvSpPr txBox="1"/>
      </xdr:nvSpPr>
      <xdr:spPr>
        <a:xfrm>
          <a:off x="2705744"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128287</xdr:rowOff>
    </xdr:from>
    <xdr:ext cx="405111" cy="259045"/>
    <xdr:sp macro="" textlink="">
      <xdr:nvSpPr>
        <xdr:cNvPr id="88" name="n_3mainValue【図書館】&#10;有形固定資産減価償却率">
          <a:extLst>
            <a:ext uri="{FF2B5EF4-FFF2-40B4-BE49-F238E27FC236}">
              <a16:creationId xmlns:a16="http://schemas.microsoft.com/office/drawing/2014/main" id="{F2B26B1A-2DDB-4CD7-A167-0F2FB8DA0D5A}"/>
            </a:ext>
          </a:extLst>
        </xdr:cNvPr>
        <xdr:cNvSpPr txBox="1"/>
      </xdr:nvSpPr>
      <xdr:spPr>
        <a:xfrm>
          <a:off x="1816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69867</xdr:rowOff>
    </xdr:from>
    <xdr:ext cx="340478" cy="259045"/>
    <xdr:sp macro="" textlink="">
      <xdr:nvSpPr>
        <xdr:cNvPr id="89" name="n_4mainValue【図書館】&#10;有形固定資産減価償却率">
          <a:extLst>
            <a:ext uri="{FF2B5EF4-FFF2-40B4-BE49-F238E27FC236}">
              <a16:creationId xmlns:a16="http://schemas.microsoft.com/office/drawing/2014/main" id="{E311DB52-07C0-41BC-89C6-2CCFDB2620FE}"/>
            </a:ext>
          </a:extLst>
        </xdr:cNvPr>
        <xdr:cNvSpPr txBox="1"/>
      </xdr:nvSpPr>
      <xdr:spPr>
        <a:xfrm>
          <a:off x="960061" y="55562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F3BE6ED5-BE91-4C25-BA0B-F7D7A755AA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8C45285-4500-4040-8E14-F7470DCBD94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7F411C46-8017-4FE3-AF00-02E6D12A8A7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D74E03AE-1E91-414C-AC8A-66F8FB8091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E286CD0B-AA7F-498F-8A03-BB3AE58934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17793EF2-C55A-46E9-92DE-3940C1BB98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D2D41DD5-ACC9-4651-A6BA-F6DD7A62A66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1F3D5228-F855-4CA3-AD77-0ECCD8BD79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41E7C055-38B1-4774-822E-86FCA73577A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A0BE5AE1-8210-4A97-A6E3-CA8F4AEFE94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BB6B349F-1C82-4730-860F-B72514F6778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693E25E5-E631-4055-ACA7-E315F71FC21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321645F5-3F55-427E-9E9D-B9035749AF1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066ACBAE-4925-4012-AE37-DC8F22180387}"/>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01FE7ECA-9E44-41B6-8575-FB52D8E6BA9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3B5154DE-7223-4217-A15C-8EF3D09C1B7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947E6E85-6DFC-4307-AD81-5B79FC5CDD0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a:extLst>
            <a:ext uri="{FF2B5EF4-FFF2-40B4-BE49-F238E27FC236}">
              <a16:creationId xmlns:a16="http://schemas.microsoft.com/office/drawing/2014/main" id="{C06E8622-056E-460F-AE26-BF4D42CBF86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33AC6D46-FDA4-4572-A134-AF1B6661327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a:extLst>
            <a:ext uri="{FF2B5EF4-FFF2-40B4-BE49-F238E27FC236}">
              <a16:creationId xmlns:a16="http://schemas.microsoft.com/office/drawing/2014/main" id="{1D5490F1-84BE-4012-894F-E5F3CF1EAF2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66576375-8ED8-45B3-BCF2-45CB4174175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a:extLst>
            <a:ext uri="{FF2B5EF4-FFF2-40B4-BE49-F238E27FC236}">
              <a16:creationId xmlns:a16="http://schemas.microsoft.com/office/drawing/2014/main" id="{5467989D-0910-4BB2-AAA1-BEDF02753DF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B0B40C7-F38D-42DE-AAB9-F042B98750D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DC6FDD8-905D-4B16-850C-E0F3F833F57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2BBA6F5-F621-4AB0-A581-B206236882C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5" name="直線コネクタ 114">
          <a:extLst>
            <a:ext uri="{FF2B5EF4-FFF2-40B4-BE49-F238E27FC236}">
              <a16:creationId xmlns:a16="http://schemas.microsoft.com/office/drawing/2014/main" id="{AF64D2B1-BEAA-4D1F-8F37-3EE6F192E377}"/>
            </a:ext>
          </a:extLst>
        </xdr:cNvPr>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6" name="【図書館】&#10;一人当たり面積最小値テキスト">
          <a:extLst>
            <a:ext uri="{FF2B5EF4-FFF2-40B4-BE49-F238E27FC236}">
              <a16:creationId xmlns:a16="http://schemas.microsoft.com/office/drawing/2014/main" id="{D9090733-6EB7-4035-8E06-A7C1D74FD8F6}"/>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7" name="直線コネクタ 116">
          <a:extLst>
            <a:ext uri="{FF2B5EF4-FFF2-40B4-BE49-F238E27FC236}">
              <a16:creationId xmlns:a16="http://schemas.microsoft.com/office/drawing/2014/main" id="{E82A945A-301B-44BD-8429-BDC26FB89777}"/>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8" name="【図書館】&#10;一人当たり面積最大値テキスト">
          <a:extLst>
            <a:ext uri="{FF2B5EF4-FFF2-40B4-BE49-F238E27FC236}">
              <a16:creationId xmlns:a16="http://schemas.microsoft.com/office/drawing/2014/main" id="{423399DD-A21E-476C-A080-8664B29EDED6}"/>
            </a:ext>
          </a:extLst>
        </xdr:cNvPr>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9" name="直線コネクタ 118">
          <a:extLst>
            <a:ext uri="{FF2B5EF4-FFF2-40B4-BE49-F238E27FC236}">
              <a16:creationId xmlns:a16="http://schemas.microsoft.com/office/drawing/2014/main" id="{BEE8B7AF-5940-46F0-9650-E840DB43694D}"/>
            </a:ext>
          </a:extLst>
        </xdr:cNvPr>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20" name="【図書館】&#10;一人当たり面積平均値テキスト">
          <a:extLst>
            <a:ext uri="{FF2B5EF4-FFF2-40B4-BE49-F238E27FC236}">
              <a16:creationId xmlns:a16="http://schemas.microsoft.com/office/drawing/2014/main" id="{58192EDD-58D4-48EB-B0B4-EB70D96AA825}"/>
            </a:ext>
          </a:extLst>
        </xdr:cNvPr>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1" name="フローチャート: 判断 120">
          <a:extLst>
            <a:ext uri="{FF2B5EF4-FFF2-40B4-BE49-F238E27FC236}">
              <a16:creationId xmlns:a16="http://schemas.microsoft.com/office/drawing/2014/main" id="{23EEAB49-F656-4D57-90EF-D0F5B0ED036B}"/>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22" name="フローチャート: 判断 121">
          <a:extLst>
            <a:ext uri="{FF2B5EF4-FFF2-40B4-BE49-F238E27FC236}">
              <a16:creationId xmlns:a16="http://schemas.microsoft.com/office/drawing/2014/main" id="{D0C60F95-EAC7-4D27-8379-F5D9F6F38556}"/>
            </a:ext>
          </a:extLst>
        </xdr:cNvPr>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3" name="フローチャート: 判断 122">
          <a:extLst>
            <a:ext uri="{FF2B5EF4-FFF2-40B4-BE49-F238E27FC236}">
              <a16:creationId xmlns:a16="http://schemas.microsoft.com/office/drawing/2014/main" id="{0C531169-92C8-4AC0-9948-C4E33AECC2D6}"/>
            </a:ext>
          </a:extLst>
        </xdr:cNvPr>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4" name="フローチャート: 判断 123">
          <a:extLst>
            <a:ext uri="{FF2B5EF4-FFF2-40B4-BE49-F238E27FC236}">
              <a16:creationId xmlns:a16="http://schemas.microsoft.com/office/drawing/2014/main" id="{9FAC51D5-A78E-43AA-857C-22A654FC4B6F}"/>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5" name="フローチャート: 判断 124">
          <a:extLst>
            <a:ext uri="{FF2B5EF4-FFF2-40B4-BE49-F238E27FC236}">
              <a16:creationId xmlns:a16="http://schemas.microsoft.com/office/drawing/2014/main" id="{8A512D70-CB37-4987-A48C-11F2ABA43C72}"/>
            </a:ext>
          </a:extLst>
        </xdr:cNvPr>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10CF037-EFED-48D1-BC1D-2DC93874ADB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55AE251-B804-412B-BEEF-4065D9B2DD3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19C9FFC-3B6D-4A89-B6C5-201688E9B63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DDADFA5-8578-4A51-A35D-E12E9C4D82E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1633FBE-077B-4950-91C2-7568E62C9BE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41728</xdr:rowOff>
    </xdr:from>
    <xdr:to>
      <xdr:col>55</xdr:col>
      <xdr:colOff>50800</xdr:colOff>
      <xdr:row>40</xdr:row>
      <xdr:rowOff>143328</xdr:rowOff>
    </xdr:to>
    <xdr:sp macro="" textlink="">
      <xdr:nvSpPr>
        <xdr:cNvPr id="131" name="楕円 130">
          <a:extLst>
            <a:ext uri="{FF2B5EF4-FFF2-40B4-BE49-F238E27FC236}">
              <a16:creationId xmlns:a16="http://schemas.microsoft.com/office/drawing/2014/main" id="{97C27641-37AB-4855-905A-41592B0F12E6}"/>
            </a:ext>
          </a:extLst>
        </xdr:cNvPr>
        <xdr:cNvSpPr/>
      </xdr:nvSpPr>
      <xdr:spPr>
        <a:xfrm>
          <a:off x="10426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20155</xdr:rowOff>
    </xdr:from>
    <xdr:ext cx="469744" cy="259045"/>
    <xdr:sp macro="" textlink="">
      <xdr:nvSpPr>
        <xdr:cNvPr id="132" name="【図書館】&#10;一人当たり面積該当値テキスト">
          <a:extLst>
            <a:ext uri="{FF2B5EF4-FFF2-40B4-BE49-F238E27FC236}">
              <a16:creationId xmlns:a16="http://schemas.microsoft.com/office/drawing/2014/main" id="{7E8DB637-0788-405D-9F9C-764E1109D5DD}"/>
            </a:ext>
          </a:extLst>
        </xdr:cNvPr>
        <xdr:cNvSpPr txBox="1"/>
      </xdr:nvSpPr>
      <xdr:spPr>
        <a:xfrm>
          <a:off x="10515600"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44994</xdr:rowOff>
    </xdr:from>
    <xdr:to>
      <xdr:col>50</xdr:col>
      <xdr:colOff>165100</xdr:colOff>
      <xdr:row>40</xdr:row>
      <xdr:rowOff>146594</xdr:rowOff>
    </xdr:to>
    <xdr:sp macro="" textlink="">
      <xdr:nvSpPr>
        <xdr:cNvPr id="133" name="楕円 132">
          <a:extLst>
            <a:ext uri="{FF2B5EF4-FFF2-40B4-BE49-F238E27FC236}">
              <a16:creationId xmlns:a16="http://schemas.microsoft.com/office/drawing/2014/main" id="{AC306710-3410-4FB7-B23F-103E5DBA5B3D}"/>
            </a:ext>
          </a:extLst>
        </xdr:cNvPr>
        <xdr:cNvSpPr/>
      </xdr:nvSpPr>
      <xdr:spPr>
        <a:xfrm>
          <a:off x="9588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92528</xdr:rowOff>
    </xdr:from>
    <xdr:to>
      <xdr:col>55</xdr:col>
      <xdr:colOff>0</xdr:colOff>
      <xdr:row>40</xdr:row>
      <xdr:rowOff>95794</xdr:rowOff>
    </xdr:to>
    <xdr:cxnSp macro="">
      <xdr:nvCxnSpPr>
        <xdr:cNvPr id="134" name="直線コネクタ 133">
          <a:extLst>
            <a:ext uri="{FF2B5EF4-FFF2-40B4-BE49-F238E27FC236}">
              <a16:creationId xmlns:a16="http://schemas.microsoft.com/office/drawing/2014/main" id="{09261B7F-FD7C-4435-9127-48D89B3029B7}"/>
            </a:ext>
          </a:extLst>
        </xdr:cNvPr>
        <xdr:cNvCxnSpPr/>
      </xdr:nvCxnSpPr>
      <xdr:spPr>
        <a:xfrm flipV="1">
          <a:off x="9639300" y="695052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51526</xdr:rowOff>
    </xdr:from>
    <xdr:to>
      <xdr:col>46</xdr:col>
      <xdr:colOff>38100</xdr:colOff>
      <xdr:row>40</xdr:row>
      <xdr:rowOff>153126</xdr:rowOff>
    </xdr:to>
    <xdr:sp macro="" textlink="">
      <xdr:nvSpPr>
        <xdr:cNvPr id="135" name="楕円 134">
          <a:extLst>
            <a:ext uri="{FF2B5EF4-FFF2-40B4-BE49-F238E27FC236}">
              <a16:creationId xmlns:a16="http://schemas.microsoft.com/office/drawing/2014/main" id="{1E12F2CE-4A91-49B9-9842-AE95EC0A28AE}"/>
            </a:ext>
          </a:extLst>
        </xdr:cNvPr>
        <xdr:cNvSpPr/>
      </xdr:nvSpPr>
      <xdr:spPr>
        <a:xfrm>
          <a:off x="8699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95794</xdr:rowOff>
    </xdr:from>
    <xdr:to>
      <xdr:col>50</xdr:col>
      <xdr:colOff>114300</xdr:colOff>
      <xdr:row>40</xdr:row>
      <xdr:rowOff>102326</xdr:rowOff>
    </xdr:to>
    <xdr:cxnSp macro="">
      <xdr:nvCxnSpPr>
        <xdr:cNvPr id="136" name="直線コネクタ 135">
          <a:extLst>
            <a:ext uri="{FF2B5EF4-FFF2-40B4-BE49-F238E27FC236}">
              <a16:creationId xmlns:a16="http://schemas.microsoft.com/office/drawing/2014/main" id="{5E8D8527-D0C2-49FE-84F8-87E5A2830E9A}"/>
            </a:ext>
          </a:extLst>
        </xdr:cNvPr>
        <xdr:cNvCxnSpPr/>
      </xdr:nvCxnSpPr>
      <xdr:spPr>
        <a:xfrm flipV="1">
          <a:off x="8750300" y="69537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51526</xdr:rowOff>
    </xdr:from>
    <xdr:to>
      <xdr:col>41</xdr:col>
      <xdr:colOff>101600</xdr:colOff>
      <xdr:row>40</xdr:row>
      <xdr:rowOff>153126</xdr:rowOff>
    </xdr:to>
    <xdr:sp macro="" textlink="">
      <xdr:nvSpPr>
        <xdr:cNvPr id="137" name="楕円 136">
          <a:extLst>
            <a:ext uri="{FF2B5EF4-FFF2-40B4-BE49-F238E27FC236}">
              <a16:creationId xmlns:a16="http://schemas.microsoft.com/office/drawing/2014/main" id="{AEA8A995-DCFE-4DE2-B95A-0DE92E1FA3DA}"/>
            </a:ext>
          </a:extLst>
        </xdr:cNvPr>
        <xdr:cNvSpPr/>
      </xdr:nvSpPr>
      <xdr:spPr>
        <a:xfrm>
          <a:off x="7810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102326</xdr:rowOff>
    </xdr:from>
    <xdr:to>
      <xdr:col>45</xdr:col>
      <xdr:colOff>177800</xdr:colOff>
      <xdr:row>40</xdr:row>
      <xdr:rowOff>102326</xdr:rowOff>
    </xdr:to>
    <xdr:cxnSp macro="">
      <xdr:nvCxnSpPr>
        <xdr:cNvPr id="138" name="直線コネクタ 137">
          <a:extLst>
            <a:ext uri="{FF2B5EF4-FFF2-40B4-BE49-F238E27FC236}">
              <a16:creationId xmlns:a16="http://schemas.microsoft.com/office/drawing/2014/main" id="{27535FB2-2792-4479-BD0E-693A138B7E65}"/>
            </a:ext>
          </a:extLst>
        </xdr:cNvPr>
        <xdr:cNvCxnSpPr/>
      </xdr:nvCxnSpPr>
      <xdr:spPr>
        <a:xfrm>
          <a:off x="7861300" y="696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58057</xdr:rowOff>
    </xdr:from>
    <xdr:to>
      <xdr:col>36</xdr:col>
      <xdr:colOff>165100</xdr:colOff>
      <xdr:row>40</xdr:row>
      <xdr:rowOff>159657</xdr:rowOff>
    </xdr:to>
    <xdr:sp macro="" textlink="">
      <xdr:nvSpPr>
        <xdr:cNvPr id="139" name="楕円 138">
          <a:extLst>
            <a:ext uri="{FF2B5EF4-FFF2-40B4-BE49-F238E27FC236}">
              <a16:creationId xmlns:a16="http://schemas.microsoft.com/office/drawing/2014/main" id="{2F86BF28-B849-49C1-915F-A112FFD0CB22}"/>
            </a:ext>
          </a:extLst>
        </xdr:cNvPr>
        <xdr:cNvSpPr/>
      </xdr:nvSpPr>
      <xdr:spPr>
        <a:xfrm>
          <a:off x="6921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102326</xdr:rowOff>
    </xdr:from>
    <xdr:to>
      <xdr:col>41</xdr:col>
      <xdr:colOff>50800</xdr:colOff>
      <xdr:row>40</xdr:row>
      <xdr:rowOff>108857</xdr:rowOff>
    </xdr:to>
    <xdr:cxnSp macro="">
      <xdr:nvCxnSpPr>
        <xdr:cNvPr id="140" name="直線コネクタ 139">
          <a:extLst>
            <a:ext uri="{FF2B5EF4-FFF2-40B4-BE49-F238E27FC236}">
              <a16:creationId xmlns:a16="http://schemas.microsoft.com/office/drawing/2014/main" id="{EECB9C9E-0CC0-4C99-8AEF-ACE7901A3BC4}"/>
            </a:ext>
          </a:extLst>
        </xdr:cNvPr>
        <xdr:cNvCxnSpPr/>
      </xdr:nvCxnSpPr>
      <xdr:spPr>
        <a:xfrm flipV="1">
          <a:off x="6972300" y="69603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133730</xdr:rowOff>
    </xdr:from>
    <xdr:ext cx="469744" cy="259045"/>
    <xdr:sp macro="" textlink="">
      <xdr:nvSpPr>
        <xdr:cNvPr id="141" name="n_1aveValue【図書館】&#10;一人当たり面積">
          <a:extLst>
            <a:ext uri="{FF2B5EF4-FFF2-40B4-BE49-F238E27FC236}">
              <a16:creationId xmlns:a16="http://schemas.microsoft.com/office/drawing/2014/main" id="{D2386547-D6E1-4E87-82BC-1BE42D11D457}"/>
            </a:ext>
          </a:extLst>
        </xdr:cNvPr>
        <xdr:cNvSpPr txBox="1"/>
      </xdr:nvSpPr>
      <xdr:spPr>
        <a:xfrm>
          <a:off x="93917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136996</xdr:rowOff>
    </xdr:from>
    <xdr:ext cx="469744" cy="259045"/>
    <xdr:sp macro="" textlink="">
      <xdr:nvSpPr>
        <xdr:cNvPr id="142" name="n_2aveValue【図書館】&#10;一人当たり面積">
          <a:extLst>
            <a:ext uri="{FF2B5EF4-FFF2-40B4-BE49-F238E27FC236}">
              <a16:creationId xmlns:a16="http://schemas.microsoft.com/office/drawing/2014/main" id="{A09468B6-0A32-46BB-9150-1E9CC2DD7401}"/>
            </a:ext>
          </a:extLst>
        </xdr:cNvPr>
        <xdr:cNvSpPr txBox="1"/>
      </xdr:nvSpPr>
      <xdr:spPr>
        <a:xfrm>
          <a:off x="85154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3" name="n_3aveValue【図書館】&#10;一人当たり面積">
          <a:extLst>
            <a:ext uri="{FF2B5EF4-FFF2-40B4-BE49-F238E27FC236}">
              <a16:creationId xmlns:a16="http://schemas.microsoft.com/office/drawing/2014/main" id="{EFBD3297-AAD3-4AF1-8918-3D0C5D9EBD1F}"/>
            </a:ext>
          </a:extLst>
        </xdr:cNvPr>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5460</xdr:rowOff>
    </xdr:from>
    <xdr:ext cx="469744" cy="259045"/>
    <xdr:sp macro="" textlink="">
      <xdr:nvSpPr>
        <xdr:cNvPr id="144" name="n_4aveValue【図書館】&#10;一人当たり面積">
          <a:extLst>
            <a:ext uri="{FF2B5EF4-FFF2-40B4-BE49-F238E27FC236}">
              <a16:creationId xmlns:a16="http://schemas.microsoft.com/office/drawing/2014/main" id="{5CA9664E-B14A-4179-BE41-2E3E453BF8D9}"/>
            </a:ext>
          </a:extLst>
        </xdr:cNvPr>
        <xdr:cNvSpPr txBox="1"/>
      </xdr:nvSpPr>
      <xdr:spPr>
        <a:xfrm>
          <a:off x="6737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137721</xdr:rowOff>
    </xdr:from>
    <xdr:ext cx="469744" cy="259045"/>
    <xdr:sp macro="" textlink="">
      <xdr:nvSpPr>
        <xdr:cNvPr id="145" name="n_1mainValue【図書館】&#10;一人当たり面積">
          <a:extLst>
            <a:ext uri="{FF2B5EF4-FFF2-40B4-BE49-F238E27FC236}">
              <a16:creationId xmlns:a16="http://schemas.microsoft.com/office/drawing/2014/main" id="{9120BFF2-2460-4BE9-8624-D46E2CFEF1FE}"/>
            </a:ext>
          </a:extLst>
        </xdr:cNvPr>
        <xdr:cNvSpPr txBox="1"/>
      </xdr:nvSpPr>
      <xdr:spPr>
        <a:xfrm>
          <a:off x="93917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144253</xdr:rowOff>
    </xdr:from>
    <xdr:ext cx="469744" cy="259045"/>
    <xdr:sp macro="" textlink="">
      <xdr:nvSpPr>
        <xdr:cNvPr id="146" name="n_2mainValue【図書館】&#10;一人当たり面積">
          <a:extLst>
            <a:ext uri="{FF2B5EF4-FFF2-40B4-BE49-F238E27FC236}">
              <a16:creationId xmlns:a16="http://schemas.microsoft.com/office/drawing/2014/main" id="{0C8DFAEF-0ABA-4F0E-939E-70F47D6ECB5C}"/>
            </a:ext>
          </a:extLst>
        </xdr:cNvPr>
        <xdr:cNvSpPr txBox="1"/>
      </xdr:nvSpPr>
      <xdr:spPr>
        <a:xfrm>
          <a:off x="8515427" y="70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144253</xdr:rowOff>
    </xdr:from>
    <xdr:ext cx="469744" cy="259045"/>
    <xdr:sp macro="" textlink="">
      <xdr:nvSpPr>
        <xdr:cNvPr id="147" name="n_3mainValue【図書館】&#10;一人当たり面積">
          <a:extLst>
            <a:ext uri="{FF2B5EF4-FFF2-40B4-BE49-F238E27FC236}">
              <a16:creationId xmlns:a16="http://schemas.microsoft.com/office/drawing/2014/main" id="{9D2DCF3F-5BB3-4C49-86C2-F40F6FE44B27}"/>
            </a:ext>
          </a:extLst>
        </xdr:cNvPr>
        <xdr:cNvSpPr txBox="1"/>
      </xdr:nvSpPr>
      <xdr:spPr>
        <a:xfrm>
          <a:off x="7626427" y="70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4734</xdr:rowOff>
    </xdr:from>
    <xdr:ext cx="469744" cy="259045"/>
    <xdr:sp macro="" textlink="">
      <xdr:nvSpPr>
        <xdr:cNvPr id="148" name="n_4mainValue【図書館】&#10;一人当たり面積">
          <a:extLst>
            <a:ext uri="{FF2B5EF4-FFF2-40B4-BE49-F238E27FC236}">
              <a16:creationId xmlns:a16="http://schemas.microsoft.com/office/drawing/2014/main" id="{8FCCEEEC-C27C-452A-8E14-F025D0E46E70}"/>
            </a:ext>
          </a:extLst>
        </xdr:cNvPr>
        <xdr:cNvSpPr txBox="1"/>
      </xdr:nvSpPr>
      <xdr:spPr>
        <a:xfrm>
          <a:off x="67374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1C46979-22B4-4115-98D7-3D29A467600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7EB5822-D596-4D6F-82F7-3622D452EC1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721ACF5-1B81-43F7-AE6E-883D195B076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59216B8-31D1-4AF1-9CEA-0E222A202E6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B3B5844-59A2-4508-A601-9CB33A972AA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E568DCB-6CA7-4C3F-9986-790761B069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0796BE1-5A10-410E-8D88-DD32173DC2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CE61160-AF34-40AF-98E2-77DB258FA3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82EF936-F849-45BC-8386-B52D0E88358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45899FD-B81B-4345-B85F-4AEE5B939C8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BA86CD2-07CE-4215-A41F-873F825F46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21F23B09-B5CD-4CB9-A634-0DE7ECB8B49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F02BA526-82AD-4FAD-A10D-0400BFC1152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6E942DFE-9B45-4263-88E5-0E3CE29E70D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D677B929-B776-473E-85A7-362688ACF8C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6188D5DF-D89B-478D-A858-069B6962604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EF48C185-B566-48FE-BC32-C2AE75946B3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92ED0DB5-BC85-4AFA-ACD3-6029EFC3E02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791C7904-F694-4EB9-9E1B-534035DD4E7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37D502C8-5417-4252-B7B3-3D3AB8D6C38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A0BD6601-8B9C-4744-96C1-3FB8EDB551C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C53F68B-126E-439E-B157-E48FEFB6FF6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A33133B7-4110-4671-AEC8-14AD8846D21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2332F797-3DA1-4AC8-BDC6-36972B0879A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FEA0C7AA-5E36-4749-87FA-BDB3394A2AE9}"/>
            </a:ext>
          </a:extLst>
        </xdr:cNvPr>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44AF80E9-E1B0-4137-BF42-C089F8B3DE3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3DBE1758-AB0B-41BF-B273-036D139086B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38BE2194-24A8-4C65-9477-26CCCE471E10}"/>
            </a:ext>
          </a:extLst>
        </xdr:cNvPr>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7" name="直線コネクタ 176">
          <a:extLst>
            <a:ext uri="{FF2B5EF4-FFF2-40B4-BE49-F238E27FC236}">
              <a16:creationId xmlns:a16="http://schemas.microsoft.com/office/drawing/2014/main" id="{A2671CCB-ED70-45B4-B1D4-17433D65F9C2}"/>
            </a:ext>
          </a:extLst>
        </xdr:cNvPr>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78F291DE-FEC3-4E52-9489-240E25657597}"/>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826999E2-4EC0-42E0-9EF5-0483F565970B}"/>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80" name="フローチャート: 判断 179">
          <a:extLst>
            <a:ext uri="{FF2B5EF4-FFF2-40B4-BE49-F238E27FC236}">
              <a16:creationId xmlns:a16="http://schemas.microsoft.com/office/drawing/2014/main" id="{95A6A4C5-85CE-4BFC-A119-7FFA04C5E891}"/>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a:extLst>
            <a:ext uri="{FF2B5EF4-FFF2-40B4-BE49-F238E27FC236}">
              <a16:creationId xmlns:a16="http://schemas.microsoft.com/office/drawing/2014/main" id="{6D3FE587-01A6-4931-8493-7D67661A1884}"/>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82" name="フローチャート: 判断 181">
          <a:extLst>
            <a:ext uri="{FF2B5EF4-FFF2-40B4-BE49-F238E27FC236}">
              <a16:creationId xmlns:a16="http://schemas.microsoft.com/office/drawing/2014/main" id="{58F78C98-E3EF-4582-9CDA-B844154EC5FF}"/>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a:extLst>
            <a:ext uri="{FF2B5EF4-FFF2-40B4-BE49-F238E27FC236}">
              <a16:creationId xmlns:a16="http://schemas.microsoft.com/office/drawing/2014/main" id="{1CC6BC55-A4D9-4891-BF81-99E92161091F}"/>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90011A2-F160-4C71-909B-66959336D3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86D242C-CB13-4BDC-A49E-446C0B50C73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4277DB9-1296-4FBC-AC67-84E1406034E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1023161-CDB7-4384-9685-FB09A4060B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47A0436-B3B6-48F1-871C-A5E5A78F550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55880</xdr:rowOff>
    </xdr:from>
    <xdr:to>
      <xdr:col>24</xdr:col>
      <xdr:colOff>114300</xdr:colOff>
      <xdr:row>63</xdr:row>
      <xdr:rowOff>157480</xdr:rowOff>
    </xdr:to>
    <xdr:sp macro="" textlink="">
      <xdr:nvSpPr>
        <xdr:cNvPr id="189" name="楕円 188">
          <a:extLst>
            <a:ext uri="{FF2B5EF4-FFF2-40B4-BE49-F238E27FC236}">
              <a16:creationId xmlns:a16="http://schemas.microsoft.com/office/drawing/2014/main" id="{5EFCF049-DE8C-4E2E-9C62-0653066FF916}"/>
            </a:ext>
          </a:extLst>
        </xdr:cNvPr>
        <xdr:cNvSpPr/>
      </xdr:nvSpPr>
      <xdr:spPr>
        <a:xfrm>
          <a:off x="4584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34307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3F4890DE-EC94-499C-9756-E62E935D9A12}"/>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15875</xdr:rowOff>
    </xdr:from>
    <xdr:to>
      <xdr:col>20</xdr:col>
      <xdr:colOff>38100</xdr:colOff>
      <xdr:row>63</xdr:row>
      <xdr:rowOff>117475</xdr:rowOff>
    </xdr:to>
    <xdr:sp macro="" textlink="">
      <xdr:nvSpPr>
        <xdr:cNvPr id="191" name="楕円 190">
          <a:extLst>
            <a:ext uri="{FF2B5EF4-FFF2-40B4-BE49-F238E27FC236}">
              <a16:creationId xmlns:a16="http://schemas.microsoft.com/office/drawing/2014/main" id="{653E7E57-B31A-4E61-9308-AD3EBB3FC0E0}"/>
            </a:ext>
          </a:extLst>
        </xdr:cNvPr>
        <xdr:cNvSpPr/>
      </xdr:nvSpPr>
      <xdr:spPr>
        <a:xfrm>
          <a:off x="3746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66675</xdr:rowOff>
    </xdr:from>
    <xdr:to>
      <xdr:col>24</xdr:col>
      <xdr:colOff>63500</xdr:colOff>
      <xdr:row>63</xdr:row>
      <xdr:rowOff>106680</xdr:rowOff>
    </xdr:to>
    <xdr:cxnSp macro="">
      <xdr:nvCxnSpPr>
        <xdr:cNvPr id="192" name="直線コネクタ 191">
          <a:extLst>
            <a:ext uri="{FF2B5EF4-FFF2-40B4-BE49-F238E27FC236}">
              <a16:creationId xmlns:a16="http://schemas.microsoft.com/office/drawing/2014/main" id="{9498165B-5ACE-4D57-B0C5-2B5C10062F24}"/>
            </a:ext>
          </a:extLst>
        </xdr:cNvPr>
        <xdr:cNvCxnSpPr/>
      </xdr:nvCxnSpPr>
      <xdr:spPr>
        <a:xfrm>
          <a:off x="3797300" y="108680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145415</xdr:rowOff>
    </xdr:from>
    <xdr:to>
      <xdr:col>15</xdr:col>
      <xdr:colOff>101600</xdr:colOff>
      <xdr:row>63</xdr:row>
      <xdr:rowOff>75565</xdr:rowOff>
    </xdr:to>
    <xdr:sp macro="" textlink="">
      <xdr:nvSpPr>
        <xdr:cNvPr id="193" name="楕円 192">
          <a:extLst>
            <a:ext uri="{FF2B5EF4-FFF2-40B4-BE49-F238E27FC236}">
              <a16:creationId xmlns:a16="http://schemas.microsoft.com/office/drawing/2014/main" id="{B69FECDE-7D8E-4410-85C9-E45264963A3A}"/>
            </a:ext>
          </a:extLst>
        </xdr:cNvPr>
        <xdr:cNvSpPr/>
      </xdr:nvSpPr>
      <xdr:spPr>
        <a:xfrm>
          <a:off x="2857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24765</xdr:rowOff>
    </xdr:from>
    <xdr:to>
      <xdr:col>19</xdr:col>
      <xdr:colOff>177800</xdr:colOff>
      <xdr:row>63</xdr:row>
      <xdr:rowOff>66675</xdr:rowOff>
    </xdr:to>
    <xdr:cxnSp macro="">
      <xdr:nvCxnSpPr>
        <xdr:cNvPr id="194" name="直線コネクタ 193">
          <a:extLst>
            <a:ext uri="{FF2B5EF4-FFF2-40B4-BE49-F238E27FC236}">
              <a16:creationId xmlns:a16="http://schemas.microsoft.com/office/drawing/2014/main" id="{61DEAAC1-7EA7-44A3-941B-76956E3784D0}"/>
            </a:ext>
          </a:extLst>
        </xdr:cNvPr>
        <xdr:cNvCxnSpPr/>
      </xdr:nvCxnSpPr>
      <xdr:spPr>
        <a:xfrm>
          <a:off x="2908300" y="108261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107315</xdr:rowOff>
    </xdr:from>
    <xdr:to>
      <xdr:col>10</xdr:col>
      <xdr:colOff>165100</xdr:colOff>
      <xdr:row>63</xdr:row>
      <xdr:rowOff>37465</xdr:rowOff>
    </xdr:to>
    <xdr:sp macro="" textlink="">
      <xdr:nvSpPr>
        <xdr:cNvPr id="195" name="楕円 194">
          <a:extLst>
            <a:ext uri="{FF2B5EF4-FFF2-40B4-BE49-F238E27FC236}">
              <a16:creationId xmlns:a16="http://schemas.microsoft.com/office/drawing/2014/main" id="{007E8CDB-C0BE-4208-BE70-319735BD08D6}"/>
            </a:ext>
          </a:extLst>
        </xdr:cNvPr>
        <xdr:cNvSpPr/>
      </xdr:nvSpPr>
      <xdr:spPr>
        <a:xfrm>
          <a:off x="1968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158115</xdr:rowOff>
    </xdr:from>
    <xdr:to>
      <xdr:col>15</xdr:col>
      <xdr:colOff>50800</xdr:colOff>
      <xdr:row>63</xdr:row>
      <xdr:rowOff>24765</xdr:rowOff>
    </xdr:to>
    <xdr:cxnSp macro="">
      <xdr:nvCxnSpPr>
        <xdr:cNvPr id="196" name="直線コネクタ 195">
          <a:extLst>
            <a:ext uri="{FF2B5EF4-FFF2-40B4-BE49-F238E27FC236}">
              <a16:creationId xmlns:a16="http://schemas.microsoft.com/office/drawing/2014/main" id="{9F3E8867-945C-4199-A311-02FAC46764D8}"/>
            </a:ext>
          </a:extLst>
        </xdr:cNvPr>
        <xdr:cNvCxnSpPr/>
      </xdr:nvCxnSpPr>
      <xdr:spPr>
        <a:xfrm>
          <a:off x="2019300" y="107880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65405</xdr:rowOff>
    </xdr:from>
    <xdr:to>
      <xdr:col>6</xdr:col>
      <xdr:colOff>38100</xdr:colOff>
      <xdr:row>62</xdr:row>
      <xdr:rowOff>167005</xdr:rowOff>
    </xdr:to>
    <xdr:sp macro="" textlink="">
      <xdr:nvSpPr>
        <xdr:cNvPr id="197" name="楕円 196">
          <a:extLst>
            <a:ext uri="{FF2B5EF4-FFF2-40B4-BE49-F238E27FC236}">
              <a16:creationId xmlns:a16="http://schemas.microsoft.com/office/drawing/2014/main" id="{E0CBE342-09BF-42B0-9F8F-29E80F34F0A8}"/>
            </a:ext>
          </a:extLst>
        </xdr:cNvPr>
        <xdr:cNvSpPr/>
      </xdr:nvSpPr>
      <xdr:spPr>
        <a:xfrm>
          <a:off x="1079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116205</xdr:rowOff>
    </xdr:from>
    <xdr:to>
      <xdr:col>10</xdr:col>
      <xdr:colOff>114300</xdr:colOff>
      <xdr:row>62</xdr:row>
      <xdr:rowOff>158115</xdr:rowOff>
    </xdr:to>
    <xdr:cxnSp macro="">
      <xdr:nvCxnSpPr>
        <xdr:cNvPr id="198" name="直線コネクタ 197">
          <a:extLst>
            <a:ext uri="{FF2B5EF4-FFF2-40B4-BE49-F238E27FC236}">
              <a16:creationId xmlns:a16="http://schemas.microsoft.com/office/drawing/2014/main" id="{6F5EB1DC-2B9D-429A-A892-EB80A33A970F}"/>
            </a:ext>
          </a:extLst>
        </xdr:cNvPr>
        <xdr:cNvCxnSpPr/>
      </xdr:nvCxnSpPr>
      <xdr:spPr>
        <a:xfrm>
          <a:off x="1130300" y="107461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9" name="n_1aveValue【体育館・プール】&#10;有形固定資産減価償却率">
          <a:extLst>
            <a:ext uri="{FF2B5EF4-FFF2-40B4-BE49-F238E27FC236}">
              <a16:creationId xmlns:a16="http://schemas.microsoft.com/office/drawing/2014/main" id="{E4689877-4F62-45FD-B8DF-694F5E396D8B}"/>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a:extLst>
            <a:ext uri="{FF2B5EF4-FFF2-40B4-BE49-F238E27FC236}">
              <a16:creationId xmlns:a16="http://schemas.microsoft.com/office/drawing/2014/main" id="{39CDBD02-9AF3-42DC-AD9C-A5655438A67D}"/>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1" name="n_3aveValue【体育館・プール】&#10;有形固定資産減価償却率">
          <a:extLst>
            <a:ext uri="{FF2B5EF4-FFF2-40B4-BE49-F238E27FC236}">
              <a16:creationId xmlns:a16="http://schemas.microsoft.com/office/drawing/2014/main" id="{213CE325-E1E7-48EF-B671-CB5DCD732ABC}"/>
            </a:ext>
          </a:extLst>
        </xdr:cNvPr>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202" name="n_4aveValue【体育館・プール】&#10;有形固定資産減価償却率">
          <a:extLst>
            <a:ext uri="{FF2B5EF4-FFF2-40B4-BE49-F238E27FC236}">
              <a16:creationId xmlns:a16="http://schemas.microsoft.com/office/drawing/2014/main" id="{4F1BD6D2-4CD1-4B20-9A23-791FBC2EFFC6}"/>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108602</xdr:rowOff>
    </xdr:from>
    <xdr:ext cx="405111" cy="259045"/>
    <xdr:sp macro="" textlink="">
      <xdr:nvSpPr>
        <xdr:cNvPr id="203" name="n_1mainValue【体育館・プール】&#10;有形固定資産減価償却率">
          <a:extLst>
            <a:ext uri="{FF2B5EF4-FFF2-40B4-BE49-F238E27FC236}">
              <a16:creationId xmlns:a16="http://schemas.microsoft.com/office/drawing/2014/main" id="{1B557F02-303D-4EF2-9FA3-2E230329A917}"/>
            </a:ext>
          </a:extLst>
        </xdr:cNvPr>
        <xdr:cNvSpPr txBox="1"/>
      </xdr:nvSpPr>
      <xdr:spPr>
        <a:xfrm>
          <a:off x="35820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66692</xdr:rowOff>
    </xdr:from>
    <xdr:ext cx="405111" cy="259045"/>
    <xdr:sp macro="" textlink="">
      <xdr:nvSpPr>
        <xdr:cNvPr id="204" name="n_2mainValue【体育館・プール】&#10;有形固定資産減価償却率">
          <a:extLst>
            <a:ext uri="{FF2B5EF4-FFF2-40B4-BE49-F238E27FC236}">
              <a16:creationId xmlns:a16="http://schemas.microsoft.com/office/drawing/2014/main" id="{7467BF57-ED16-4F60-8E75-F7B871B4A1A1}"/>
            </a:ext>
          </a:extLst>
        </xdr:cNvPr>
        <xdr:cNvSpPr txBox="1"/>
      </xdr:nvSpPr>
      <xdr:spPr>
        <a:xfrm>
          <a:off x="27057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28592</xdr:rowOff>
    </xdr:from>
    <xdr:ext cx="405111" cy="259045"/>
    <xdr:sp macro="" textlink="">
      <xdr:nvSpPr>
        <xdr:cNvPr id="205" name="n_3mainValue【体育館・プール】&#10;有形固定資産減価償却率">
          <a:extLst>
            <a:ext uri="{FF2B5EF4-FFF2-40B4-BE49-F238E27FC236}">
              <a16:creationId xmlns:a16="http://schemas.microsoft.com/office/drawing/2014/main" id="{A19DADA7-D87B-485E-AA03-7A9BAF2BD1A0}"/>
            </a:ext>
          </a:extLst>
        </xdr:cNvPr>
        <xdr:cNvSpPr txBox="1"/>
      </xdr:nvSpPr>
      <xdr:spPr>
        <a:xfrm>
          <a:off x="18167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158132</xdr:rowOff>
    </xdr:from>
    <xdr:ext cx="405111" cy="259045"/>
    <xdr:sp macro="" textlink="">
      <xdr:nvSpPr>
        <xdr:cNvPr id="206" name="n_4mainValue【体育館・プール】&#10;有形固定資産減価償却率">
          <a:extLst>
            <a:ext uri="{FF2B5EF4-FFF2-40B4-BE49-F238E27FC236}">
              <a16:creationId xmlns:a16="http://schemas.microsoft.com/office/drawing/2014/main" id="{2965DD26-182D-441F-9F03-B389185BF340}"/>
            </a:ext>
          </a:extLst>
        </xdr:cNvPr>
        <xdr:cNvSpPr txBox="1"/>
      </xdr:nvSpPr>
      <xdr:spPr>
        <a:xfrm>
          <a:off x="927744"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A9F4D8F-E95B-4416-9E7F-E5E32E30246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3CF4BE0-BD94-4C64-86C8-E823E6B2FB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6F07351-43FF-4AE7-807D-F600C51270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98224FE-0A5D-4CAE-B636-2BBF75038F5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5BFC3F0-303F-453C-9698-A7B87137246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58FF8C3-B712-4635-8BD8-EC2A2C12567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CD6D9D5-4E50-42DA-83E9-0A1FAD7EE1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07401D4-D509-425E-B517-0F0AFED3C95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33F3B65-C0CA-40D9-860C-F4F359E2FF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0BA9ABC-5C39-4FA8-8D8F-716EABAE3C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F0617545-39BA-4AB2-A0F7-83DD7B34654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F0060DDC-3457-497C-9B33-0C1BE8B4B93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FA74869E-0442-44F6-8315-83D8A1BB9C9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FA4E8CF4-D8D5-470E-9423-7F953D50C62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65C36C83-D9E4-49BE-B3E8-031CAE384E3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5F6C85C7-9ECE-49EF-B8D3-2BC3A90B2BF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D21E6FC7-6FB8-4EA6-94E1-C8CAE6DD1FE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A812AEF1-959C-4E62-92A8-821E2C27DD3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B671A372-CA68-4957-9D70-6C00CE2E7C7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DB6EB527-11D1-4908-8B14-E6C3BC2B5C3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AFE289ED-A197-4D93-99B6-9D0E96DCB86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27A0D9E6-73A0-455B-87A7-DAF1C4527DDC}"/>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77420B60-4C72-47A7-B8E6-41CE8909B29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B1581044-FC5B-4B15-8EFD-A0333BE93B6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D88ED2C-0007-45A6-B5D4-EA74D33E50A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32" name="直線コネクタ 231">
          <a:extLst>
            <a:ext uri="{FF2B5EF4-FFF2-40B4-BE49-F238E27FC236}">
              <a16:creationId xmlns:a16="http://schemas.microsoft.com/office/drawing/2014/main" id="{7E749322-C23A-46D5-8B9D-6FB0F575C1E0}"/>
            </a:ext>
          </a:extLst>
        </xdr:cNvPr>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33" name="【体育館・プール】&#10;一人当たり面積最小値テキスト">
          <a:extLst>
            <a:ext uri="{FF2B5EF4-FFF2-40B4-BE49-F238E27FC236}">
              <a16:creationId xmlns:a16="http://schemas.microsoft.com/office/drawing/2014/main" id="{D572999C-53AD-422B-95AF-27EC09B81612}"/>
            </a:ext>
          </a:extLst>
        </xdr:cNvPr>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34" name="直線コネクタ 233">
          <a:extLst>
            <a:ext uri="{FF2B5EF4-FFF2-40B4-BE49-F238E27FC236}">
              <a16:creationId xmlns:a16="http://schemas.microsoft.com/office/drawing/2014/main" id="{5F3C68B2-51DA-4A39-8C01-1EA8C4DD6136}"/>
            </a:ext>
          </a:extLst>
        </xdr:cNvPr>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35" name="【体育館・プール】&#10;一人当たり面積最大値テキスト">
          <a:extLst>
            <a:ext uri="{FF2B5EF4-FFF2-40B4-BE49-F238E27FC236}">
              <a16:creationId xmlns:a16="http://schemas.microsoft.com/office/drawing/2014/main" id="{81536A79-6654-4B34-851F-796E1603D843}"/>
            </a:ext>
          </a:extLst>
        </xdr:cNvPr>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36" name="直線コネクタ 235">
          <a:extLst>
            <a:ext uri="{FF2B5EF4-FFF2-40B4-BE49-F238E27FC236}">
              <a16:creationId xmlns:a16="http://schemas.microsoft.com/office/drawing/2014/main" id="{B4BAE48F-232A-4383-AC69-7302EE154344}"/>
            </a:ext>
          </a:extLst>
        </xdr:cNvPr>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237" name="【体育館・プール】&#10;一人当たり面積平均値テキスト">
          <a:extLst>
            <a:ext uri="{FF2B5EF4-FFF2-40B4-BE49-F238E27FC236}">
              <a16:creationId xmlns:a16="http://schemas.microsoft.com/office/drawing/2014/main" id="{4C8199CA-EFB8-4089-8C5F-2CDA9E554A23}"/>
            </a:ext>
          </a:extLst>
        </xdr:cNvPr>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38" name="フローチャート: 判断 237">
          <a:extLst>
            <a:ext uri="{FF2B5EF4-FFF2-40B4-BE49-F238E27FC236}">
              <a16:creationId xmlns:a16="http://schemas.microsoft.com/office/drawing/2014/main" id="{E0A7C01A-1A47-43D6-9ECC-D51287C181B9}"/>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9" name="フローチャート: 判断 238">
          <a:extLst>
            <a:ext uri="{FF2B5EF4-FFF2-40B4-BE49-F238E27FC236}">
              <a16:creationId xmlns:a16="http://schemas.microsoft.com/office/drawing/2014/main" id="{19F40A9A-7CD4-40A9-86E9-1CF69C3A6551}"/>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40" name="フローチャート: 判断 239">
          <a:extLst>
            <a:ext uri="{FF2B5EF4-FFF2-40B4-BE49-F238E27FC236}">
              <a16:creationId xmlns:a16="http://schemas.microsoft.com/office/drawing/2014/main" id="{4A048683-7E31-4BB1-B852-B02869CC90BC}"/>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41" name="フローチャート: 判断 240">
          <a:extLst>
            <a:ext uri="{FF2B5EF4-FFF2-40B4-BE49-F238E27FC236}">
              <a16:creationId xmlns:a16="http://schemas.microsoft.com/office/drawing/2014/main" id="{762AE15B-8F20-4288-A41A-2E9FC9B9E207}"/>
            </a:ext>
          </a:extLst>
        </xdr:cNvPr>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42" name="フローチャート: 判断 241">
          <a:extLst>
            <a:ext uri="{FF2B5EF4-FFF2-40B4-BE49-F238E27FC236}">
              <a16:creationId xmlns:a16="http://schemas.microsoft.com/office/drawing/2014/main" id="{534168A3-1E38-4E2E-BC97-A14567301D84}"/>
            </a:ext>
          </a:extLst>
        </xdr:cNvPr>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5CD880C-94B5-4AD6-B6E8-5EF7E84BBE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0FFC21A-727F-4932-AFA4-4455940D69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44CFE8F-CFDA-4657-A7FB-FE954CF30A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873EB9D-95CB-4D02-8E62-FAE1D7D895C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9950AB1-85C0-4861-9B7C-A71D746D078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363</xdr:rowOff>
    </xdr:from>
    <xdr:to>
      <xdr:col>55</xdr:col>
      <xdr:colOff>50800</xdr:colOff>
      <xdr:row>62</xdr:row>
      <xdr:rowOff>101963</xdr:rowOff>
    </xdr:to>
    <xdr:sp macro="" textlink="">
      <xdr:nvSpPr>
        <xdr:cNvPr id="248" name="楕円 247">
          <a:extLst>
            <a:ext uri="{FF2B5EF4-FFF2-40B4-BE49-F238E27FC236}">
              <a16:creationId xmlns:a16="http://schemas.microsoft.com/office/drawing/2014/main" id="{4853CA68-CA91-435A-A913-6DD4A11B9CD5}"/>
            </a:ext>
          </a:extLst>
        </xdr:cNvPr>
        <xdr:cNvSpPr/>
      </xdr:nvSpPr>
      <xdr:spPr>
        <a:xfrm>
          <a:off x="10426700" y="106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150240</xdr:rowOff>
    </xdr:from>
    <xdr:ext cx="469744" cy="259045"/>
    <xdr:sp macro="" textlink="">
      <xdr:nvSpPr>
        <xdr:cNvPr id="249" name="【体育館・プール】&#10;一人当たり面積該当値テキスト">
          <a:extLst>
            <a:ext uri="{FF2B5EF4-FFF2-40B4-BE49-F238E27FC236}">
              <a16:creationId xmlns:a16="http://schemas.microsoft.com/office/drawing/2014/main" id="{14DB6A76-6E3B-4CC4-9D64-8D58DC43FD08}"/>
            </a:ext>
          </a:extLst>
        </xdr:cNvPr>
        <xdr:cNvSpPr txBox="1"/>
      </xdr:nvSpPr>
      <xdr:spPr>
        <a:xfrm>
          <a:off x="10515600" y="106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6894</xdr:rowOff>
    </xdr:from>
    <xdr:to>
      <xdr:col>50</xdr:col>
      <xdr:colOff>165100</xdr:colOff>
      <xdr:row>62</xdr:row>
      <xdr:rowOff>108494</xdr:rowOff>
    </xdr:to>
    <xdr:sp macro="" textlink="">
      <xdr:nvSpPr>
        <xdr:cNvPr id="250" name="楕円 249">
          <a:extLst>
            <a:ext uri="{FF2B5EF4-FFF2-40B4-BE49-F238E27FC236}">
              <a16:creationId xmlns:a16="http://schemas.microsoft.com/office/drawing/2014/main" id="{5B86CDBE-5C52-4285-861B-C536546B30D9}"/>
            </a:ext>
          </a:extLst>
        </xdr:cNvPr>
        <xdr:cNvSpPr/>
      </xdr:nvSpPr>
      <xdr:spPr>
        <a:xfrm>
          <a:off x="9588500" y="106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51163</xdr:rowOff>
    </xdr:from>
    <xdr:to>
      <xdr:col>55</xdr:col>
      <xdr:colOff>0</xdr:colOff>
      <xdr:row>62</xdr:row>
      <xdr:rowOff>57694</xdr:rowOff>
    </xdr:to>
    <xdr:cxnSp macro="">
      <xdr:nvCxnSpPr>
        <xdr:cNvPr id="251" name="直線コネクタ 250">
          <a:extLst>
            <a:ext uri="{FF2B5EF4-FFF2-40B4-BE49-F238E27FC236}">
              <a16:creationId xmlns:a16="http://schemas.microsoft.com/office/drawing/2014/main" id="{40E92505-92BD-45B9-9C03-BC0FCA4791FE}"/>
            </a:ext>
          </a:extLst>
        </xdr:cNvPr>
        <xdr:cNvCxnSpPr/>
      </xdr:nvCxnSpPr>
      <xdr:spPr>
        <a:xfrm flipV="1">
          <a:off x="9639300" y="106810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11249</xdr:rowOff>
    </xdr:from>
    <xdr:to>
      <xdr:col>46</xdr:col>
      <xdr:colOff>38100</xdr:colOff>
      <xdr:row>62</xdr:row>
      <xdr:rowOff>112849</xdr:rowOff>
    </xdr:to>
    <xdr:sp macro="" textlink="">
      <xdr:nvSpPr>
        <xdr:cNvPr id="252" name="楕円 251">
          <a:extLst>
            <a:ext uri="{FF2B5EF4-FFF2-40B4-BE49-F238E27FC236}">
              <a16:creationId xmlns:a16="http://schemas.microsoft.com/office/drawing/2014/main" id="{E270CB82-21DB-40B2-9E04-4BF5E8D909D6}"/>
            </a:ext>
          </a:extLst>
        </xdr:cNvPr>
        <xdr:cNvSpPr/>
      </xdr:nvSpPr>
      <xdr:spPr>
        <a:xfrm>
          <a:off x="8699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57694</xdr:rowOff>
    </xdr:from>
    <xdr:to>
      <xdr:col>50</xdr:col>
      <xdr:colOff>114300</xdr:colOff>
      <xdr:row>62</xdr:row>
      <xdr:rowOff>62049</xdr:rowOff>
    </xdr:to>
    <xdr:cxnSp macro="">
      <xdr:nvCxnSpPr>
        <xdr:cNvPr id="253" name="直線コネクタ 252">
          <a:extLst>
            <a:ext uri="{FF2B5EF4-FFF2-40B4-BE49-F238E27FC236}">
              <a16:creationId xmlns:a16="http://schemas.microsoft.com/office/drawing/2014/main" id="{D80CC94B-44CF-47DC-A55E-82A357920675}"/>
            </a:ext>
          </a:extLst>
        </xdr:cNvPr>
        <xdr:cNvCxnSpPr/>
      </xdr:nvCxnSpPr>
      <xdr:spPr>
        <a:xfrm flipV="1">
          <a:off x="8750300" y="1068759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15603</xdr:rowOff>
    </xdr:from>
    <xdr:to>
      <xdr:col>41</xdr:col>
      <xdr:colOff>101600</xdr:colOff>
      <xdr:row>62</xdr:row>
      <xdr:rowOff>117203</xdr:rowOff>
    </xdr:to>
    <xdr:sp macro="" textlink="">
      <xdr:nvSpPr>
        <xdr:cNvPr id="254" name="楕円 253">
          <a:extLst>
            <a:ext uri="{FF2B5EF4-FFF2-40B4-BE49-F238E27FC236}">
              <a16:creationId xmlns:a16="http://schemas.microsoft.com/office/drawing/2014/main" id="{BD30DC83-F4F5-4419-BD64-4DC1884E5736}"/>
            </a:ext>
          </a:extLst>
        </xdr:cNvPr>
        <xdr:cNvSpPr/>
      </xdr:nvSpPr>
      <xdr:spPr>
        <a:xfrm>
          <a:off x="7810500" y="106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62049</xdr:rowOff>
    </xdr:from>
    <xdr:to>
      <xdr:col>45</xdr:col>
      <xdr:colOff>177800</xdr:colOff>
      <xdr:row>62</xdr:row>
      <xdr:rowOff>66403</xdr:rowOff>
    </xdr:to>
    <xdr:cxnSp macro="">
      <xdr:nvCxnSpPr>
        <xdr:cNvPr id="255" name="直線コネクタ 254">
          <a:extLst>
            <a:ext uri="{FF2B5EF4-FFF2-40B4-BE49-F238E27FC236}">
              <a16:creationId xmlns:a16="http://schemas.microsoft.com/office/drawing/2014/main" id="{2697A93D-DDCD-4FA0-B462-FD93A3F7CB9C}"/>
            </a:ext>
          </a:extLst>
        </xdr:cNvPr>
        <xdr:cNvCxnSpPr/>
      </xdr:nvCxnSpPr>
      <xdr:spPr>
        <a:xfrm flipV="1">
          <a:off x="7861300" y="1069194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21046</xdr:rowOff>
    </xdr:from>
    <xdr:to>
      <xdr:col>36</xdr:col>
      <xdr:colOff>165100</xdr:colOff>
      <xdr:row>62</xdr:row>
      <xdr:rowOff>122646</xdr:rowOff>
    </xdr:to>
    <xdr:sp macro="" textlink="">
      <xdr:nvSpPr>
        <xdr:cNvPr id="256" name="楕円 255">
          <a:extLst>
            <a:ext uri="{FF2B5EF4-FFF2-40B4-BE49-F238E27FC236}">
              <a16:creationId xmlns:a16="http://schemas.microsoft.com/office/drawing/2014/main" id="{7CB86FAC-67EA-4E8D-A81F-64C78A32AF57}"/>
            </a:ext>
          </a:extLst>
        </xdr:cNvPr>
        <xdr:cNvSpPr/>
      </xdr:nvSpPr>
      <xdr:spPr>
        <a:xfrm>
          <a:off x="6921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66403</xdr:rowOff>
    </xdr:from>
    <xdr:to>
      <xdr:col>41</xdr:col>
      <xdr:colOff>50800</xdr:colOff>
      <xdr:row>62</xdr:row>
      <xdr:rowOff>71846</xdr:rowOff>
    </xdr:to>
    <xdr:cxnSp macro="">
      <xdr:nvCxnSpPr>
        <xdr:cNvPr id="257" name="直線コネクタ 256">
          <a:extLst>
            <a:ext uri="{FF2B5EF4-FFF2-40B4-BE49-F238E27FC236}">
              <a16:creationId xmlns:a16="http://schemas.microsoft.com/office/drawing/2014/main" id="{4F417DD3-E192-48F4-B587-CE576BBAF999}"/>
            </a:ext>
          </a:extLst>
        </xdr:cNvPr>
        <xdr:cNvCxnSpPr/>
      </xdr:nvCxnSpPr>
      <xdr:spPr>
        <a:xfrm flipV="1">
          <a:off x="6972300" y="1069630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58" name="n_1aveValue【体育館・プール】&#10;一人当たり面積">
          <a:extLst>
            <a:ext uri="{FF2B5EF4-FFF2-40B4-BE49-F238E27FC236}">
              <a16:creationId xmlns:a16="http://schemas.microsoft.com/office/drawing/2014/main" id="{0E91985B-F24A-4C0B-AFDE-049D3060DD3A}"/>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59" name="n_2aveValue【体育館・プール】&#10;一人当たり面積">
          <a:extLst>
            <a:ext uri="{FF2B5EF4-FFF2-40B4-BE49-F238E27FC236}">
              <a16:creationId xmlns:a16="http://schemas.microsoft.com/office/drawing/2014/main" id="{94C82EDF-B255-4480-B39E-F58459B26C84}"/>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60" name="n_3aveValue【体育館・プール】&#10;一人当たり面積">
          <a:extLst>
            <a:ext uri="{FF2B5EF4-FFF2-40B4-BE49-F238E27FC236}">
              <a16:creationId xmlns:a16="http://schemas.microsoft.com/office/drawing/2014/main" id="{00E3FA19-937A-4E1F-94CC-8FAF6EC138BD}"/>
            </a:ext>
          </a:extLst>
        </xdr:cNvPr>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126836</xdr:rowOff>
    </xdr:from>
    <xdr:ext cx="469744" cy="259045"/>
    <xdr:sp macro="" textlink="">
      <xdr:nvSpPr>
        <xdr:cNvPr id="261" name="n_4aveValue【体育館・プール】&#10;一人当たり面積">
          <a:extLst>
            <a:ext uri="{FF2B5EF4-FFF2-40B4-BE49-F238E27FC236}">
              <a16:creationId xmlns:a16="http://schemas.microsoft.com/office/drawing/2014/main" id="{05599DCA-2525-4C3F-A2C6-B8800DD31C8A}"/>
            </a:ext>
          </a:extLst>
        </xdr:cNvPr>
        <xdr:cNvSpPr txBox="1"/>
      </xdr:nvSpPr>
      <xdr:spPr>
        <a:xfrm>
          <a:off x="6737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99621</xdr:rowOff>
    </xdr:from>
    <xdr:ext cx="469744" cy="259045"/>
    <xdr:sp macro="" textlink="">
      <xdr:nvSpPr>
        <xdr:cNvPr id="262" name="n_1mainValue【体育館・プール】&#10;一人当たり面積">
          <a:extLst>
            <a:ext uri="{FF2B5EF4-FFF2-40B4-BE49-F238E27FC236}">
              <a16:creationId xmlns:a16="http://schemas.microsoft.com/office/drawing/2014/main" id="{66E97316-95D5-4E11-923C-8216B38B1CDF}"/>
            </a:ext>
          </a:extLst>
        </xdr:cNvPr>
        <xdr:cNvSpPr txBox="1"/>
      </xdr:nvSpPr>
      <xdr:spPr>
        <a:xfrm>
          <a:off x="9391727" y="1072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103976</xdr:rowOff>
    </xdr:from>
    <xdr:ext cx="469744" cy="259045"/>
    <xdr:sp macro="" textlink="">
      <xdr:nvSpPr>
        <xdr:cNvPr id="263" name="n_2mainValue【体育館・プール】&#10;一人当たり面積">
          <a:extLst>
            <a:ext uri="{FF2B5EF4-FFF2-40B4-BE49-F238E27FC236}">
              <a16:creationId xmlns:a16="http://schemas.microsoft.com/office/drawing/2014/main" id="{AA9E0B09-821A-4E06-9B95-E2C4E8C3A406}"/>
            </a:ext>
          </a:extLst>
        </xdr:cNvPr>
        <xdr:cNvSpPr txBox="1"/>
      </xdr:nvSpPr>
      <xdr:spPr>
        <a:xfrm>
          <a:off x="8515427" y="1073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108330</xdr:rowOff>
    </xdr:from>
    <xdr:ext cx="469744" cy="259045"/>
    <xdr:sp macro="" textlink="">
      <xdr:nvSpPr>
        <xdr:cNvPr id="264" name="n_3mainValue【体育館・プール】&#10;一人当たり面積">
          <a:extLst>
            <a:ext uri="{FF2B5EF4-FFF2-40B4-BE49-F238E27FC236}">
              <a16:creationId xmlns:a16="http://schemas.microsoft.com/office/drawing/2014/main" id="{EC57E562-A91B-467E-99A4-A0EB31A984D0}"/>
            </a:ext>
          </a:extLst>
        </xdr:cNvPr>
        <xdr:cNvSpPr txBox="1"/>
      </xdr:nvSpPr>
      <xdr:spPr>
        <a:xfrm>
          <a:off x="7626427" y="107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139173</xdr:rowOff>
    </xdr:from>
    <xdr:ext cx="469744" cy="259045"/>
    <xdr:sp macro="" textlink="">
      <xdr:nvSpPr>
        <xdr:cNvPr id="265" name="n_4mainValue【体育館・プール】&#10;一人当たり面積">
          <a:extLst>
            <a:ext uri="{FF2B5EF4-FFF2-40B4-BE49-F238E27FC236}">
              <a16:creationId xmlns:a16="http://schemas.microsoft.com/office/drawing/2014/main" id="{C2702DE0-4700-45E6-B803-33CCA06E982B}"/>
            </a:ext>
          </a:extLst>
        </xdr:cNvPr>
        <xdr:cNvSpPr txBox="1"/>
      </xdr:nvSpPr>
      <xdr:spPr>
        <a:xfrm>
          <a:off x="67374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857DC1A0-7047-40DB-A4AE-7040D90FC0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9B969B31-BE77-4EB4-96FA-0BDEBF70F4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4362FBAB-F02F-4DE4-9D53-A1BC30F4057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21BB9D2F-CC4F-4618-88F4-46D597E3D69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F21AEF9-9119-49AD-84B0-636FBA4C37D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9CBB0CAC-ED16-484A-B393-2A0E5B42A1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B9003A8-E5DD-4ABA-810B-A8D9466198D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79471FCB-D698-4B87-8CAB-3F215120CAD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7FD4CE53-7430-46F9-9DC7-1D06313A95A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B8E5E93F-24EE-487F-9F60-B2B64F1A9A3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2E372019-C767-4317-AD87-E2E80B14AB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D42ADF8E-FE02-4CFF-AE23-B452373B9B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4C80AC57-417E-43D6-B4FF-7B2A6DAD6D3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EDDFB3E4-D126-41BB-846B-B882662CA7E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81DB2EFA-16EE-48A7-B0C0-D02F5320AE2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C7E68695-F8D6-4467-B03D-CBBE5EA133D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F33B1FA6-9C7A-4F1C-B4AA-7748E7C3C3E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2546A479-8DD4-4610-BAF6-006FD2715C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78E41454-81E3-484B-8945-7522A96B26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C7C6D935-0DAA-4B34-9DD6-FCE13E9E0D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2CC3D4EA-0AA0-48CF-976A-5A3FAA49C51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1C58EABA-39B9-4AF3-BC1B-89495ADE6B8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BC3AFE6E-61E6-48E4-A0F5-66448AE7E67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55833E69-5D7D-4D72-8E05-10C8F880466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F500D411-12E6-405B-AEDA-B88FB71267E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183E4E41-39B9-40CE-A3D1-457BCB21C1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DF35CB4F-5811-46E1-878F-F5AFBA5CE1D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9880DD12-C578-47E0-A3CE-97711E8471C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2ED4D087-920B-4FB5-83B3-28D7F171740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53389F04-512D-423C-827E-A466DF6F7BD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98270428-CDC9-472D-9629-68F31FC8425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2A524C6F-86B0-4D70-B887-31E770548CB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2AB11CE1-4DA5-4BDA-93BC-7959D1A6346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38C28E84-974A-4EB7-A37C-0C584F0E080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DF1AA8F2-EB6E-44B0-9D35-0755505FDC5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89BD417D-3C7D-44EE-BC1E-35247282226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303689FB-250E-40E2-B48B-F4E61E31C21E}"/>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D1BF975A-D12C-4FAC-8B42-AED57FFEBA2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ABC005AE-1B3D-427A-AE8B-58DFAA1A516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779BD65E-933F-42C5-9059-1BA09C41510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306" name="直線コネクタ 305">
          <a:extLst>
            <a:ext uri="{FF2B5EF4-FFF2-40B4-BE49-F238E27FC236}">
              <a16:creationId xmlns:a16="http://schemas.microsoft.com/office/drawing/2014/main" id="{201A4259-5B92-48E4-BA7B-BF4AF39B2D20}"/>
            </a:ext>
          </a:extLst>
        </xdr:cNvPr>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7AA54CBF-9D6F-4C21-A3BD-E9FACD8F7EAE}"/>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8" name="直線コネクタ 307">
          <a:extLst>
            <a:ext uri="{FF2B5EF4-FFF2-40B4-BE49-F238E27FC236}">
              <a16:creationId xmlns:a16="http://schemas.microsoft.com/office/drawing/2014/main" id="{BD793F31-3D1B-4652-894D-3A5C4DB849A2}"/>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1F34DEBB-9268-4DA1-BF00-AE46B19865EF}"/>
            </a:ext>
          </a:extLst>
        </xdr:cNvPr>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310" name="直線コネクタ 309">
          <a:extLst>
            <a:ext uri="{FF2B5EF4-FFF2-40B4-BE49-F238E27FC236}">
              <a16:creationId xmlns:a16="http://schemas.microsoft.com/office/drawing/2014/main" id="{34022383-8C5C-46AF-96D2-EEEE9A882D4D}"/>
            </a:ext>
          </a:extLst>
        </xdr:cNvPr>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10AB8D76-2B24-4F99-9AD6-383B894268A9}"/>
            </a:ext>
          </a:extLst>
        </xdr:cNvPr>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12" name="フローチャート: 判断 311">
          <a:extLst>
            <a:ext uri="{FF2B5EF4-FFF2-40B4-BE49-F238E27FC236}">
              <a16:creationId xmlns:a16="http://schemas.microsoft.com/office/drawing/2014/main" id="{39B4B5E9-44EB-4BA5-8F15-E673AB451C36}"/>
            </a:ext>
          </a:extLst>
        </xdr:cNvPr>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13" name="フローチャート: 判断 312">
          <a:extLst>
            <a:ext uri="{FF2B5EF4-FFF2-40B4-BE49-F238E27FC236}">
              <a16:creationId xmlns:a16="http://schemas.microsoft.com/office/drawing/2014/main" id="{D68AFC30-5782-427F-8E4F-446FB4A345CD}"/>
            </a:ext>
          </a:extLst>
        </xdr:cNvPr>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14" name="フローチャート: 判断 313">
          <a:extLst>
            <a:ext uri="{FF2B5EF4-FFF2-40B4-BE49-F238E27FC236}">
              <a16:creationId xmlns:a16="http://schemas.microsoft.com/office/drawing/2014/main" id="{39ADB819-E1C5-4E85-B764-E10B8C532A95}"/>
            </a:ext>
          </a:extLst>
        </xdr:cNvPr>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15" name="フローチャート: 判断 314">
          <a:extLst>
            <a:ext uri="{FF2B5EF4-FFF2-40B4-BE49-F238E27FC236}">
              <a16:creationId xmlns:a16="http://schemas.microsoft.com/office/drawing/2014/main" id="{381F85FA-540C-4FE9-9E81-9CFE9953DB76}"/>
            </a:ext>
          </a:extLst>
        </xdr:cNvPr>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16" name="フローチャート: 判断 315">
          <a:extLst>
            <a:ext uri="{FF2B5EF4-FFF2-40B4-BE49-F238E27FC236}">
              <a16:creationId xmlns:a16="http://schemas.microsoft.com/office/drawing/2014/main" id="{B60F62C9-7DBF-4BC0-9AC1-38C36968B01B}"/>
            </a:ext>
          </a:extLst>
        </xdr:cNvPr>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4ADB2C5F-2888-448F-82A9-C0F5B9A9542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F4ED977B-7BF7-468B-B3EB-4CD3590EFB5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5C8D23BD-EE9D-4347-9550-85A23F4A9A4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81205324-1863-48F6-A68F-FE9C19C1467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AB68A698-AE12-4BF9-92C6-C03C395CD5F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139700</xdr:rowOff>
    </xdr:from>
    <xdr:to>
      <xdr:col>24</xdr:col>
      <xdr:colOff>114300</xdr:colOff>
      <xdr:row>103</xdr:row>
      <xdr:rowOff>69850</xdr:rowOff>
    </xdr:to>
    <xdr:sp macro="" textlink="">
      <xdr:nvSpPr>
        <xdr:cNvPr id="322" name="楕円 321">
          <a:extLst>
            <a:ext uri="{FF2B5EF4-FFF2-40B4-BE49-F238E27FC236}">
              <a16:creationId xmlns:a16="http://schemas.microsoft.com/office/drawing/2014/main" id="{A24E1562-59CE-4158-B347-AF579A4BBCB7}"/>
            </a:ext>
          </a:extLst>
        </xdr:cNvPr>
        <xdr:cNvSpPr/>
      </xdr:nvSpPr>
      <xdr:spPr>
        <a:xfrm>
          <a:off x="4584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162577</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9ED39118-D842-4625-8E49-7BA81696CC10}"/>
            </a:ext>
          </a:extLst>
        </xdr:cNvPr>
        <xdr:cNvSpPr txBox="1"/>
      </xdr:nvSpPr>
      <xdr:spPr>
        <a:xfrm>
          <a:off x="4673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101600</xdr:rowOff>
    </xdr:from>
    <xdr:to>
      <xdr:col>20</xdr:col>
      <xdr:colOff>38100</xdr:colOff>
      <xdr:row>103</xdr:row>
      <xdr:rowOff>31750</xdr:rowOff>
    </xdr:to>
    <xdr:sp macro="" textlink="">
      <xdr:nvSpPr>
        <xdr:cNvPr id="324" name="楕円 323">
          <a:extLst>
            <a:ext uri="{FF2B5EF4-FFF2-40B4-BE49-F238E27FC236}">
              <a16:creationId xmlns:a16="http://schemas.microsoft.com/office/drawing/2014/main" id="{BF33641F-B06B-4A4A-9383-B02BB3C8F16E}"/>
            </a:ext>
          </a:extLst>
        </xdr:cNvPr>
        <xdr:cNvSpPr/>
      </xdr:nvSpPr>
      <xdr:spPr>
        <a:xfrm>
          <a:off x="3746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152400</xdr:rowOff>
    </xdr:from>
    <xdr:to>
      <xdr:col>24</xdr:col>
      <xdr:colOff>63500</xdr:colOff>
      <xdr:row>103</xdr:row>
      <xdr:rowOff>19050</xdr:rowOff>
    </xdr:to>
    <xdr:cxnSp macro="">
      <xdr:nvCxnSpPr>
        <xdr:cNvPr id="325" name="直線コネクタ 324">
          <a:extLst>
            <a:ext uri="{FF2B5EF4-FFF2-40B4-BE49-F238E27FC236}">
              <a16:creationId xmlns:a16="http://schemas.microsoft.com/office/drawing/2014/main" id="{5C570CAE-5DAB-4DD1-B2A7-73148DCFD6D8}"/>
            </a:ext>
          </a:extLst>
        </xdr:cNvPr>
        <xdr:cNvCxnSpPr/>
      </xdr:nvCxnSpPr>
      <xdr:spPr>
        <a:xfrm>
          <a:off x="3797300" y="1764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63500</xdr:rowOff>
    </xdr:from>
    <xdr:to>
      <xdr:col>15</xdr:col>
      <xdr:colOff>101600</xdr:colOff>
      <xdr:row>102</xdr:row>
      <xdr:rowOff>165100</xdr:rowOff>
    </xdr:to>
    <xdr:sp macro="" textlink="">
      <xdr:nvSpPr>
        <xdr:cNvPr id="326" name="楕円 325">
          <a:extLst>
            <a:ext uri="{FF2B5EF4-FFF2-40B4-BE49-F238E27FC236}">
              <a16:creationId xmlns:a16="http://schemas.microsoft.com/office/drawing/2014/main" id="{40E7EF37-407D-44A4-A656-B15C64399CF1}"/>
            </a:ext>
          </a:extLst>
        </xdr:cNvPr>
        <xdr:cNvSpPr/>
      </xdr:nvSpPr>
      <xdr:spPr>
        <a:xfrm>
          <a:off x="2857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114300</xdr:rowOff>
    </xdr:from>
    <xdr:to>
      <xdr:col>19</xdr:col>
      <xdr:colOff>177800</xdr:colOff>
      <xdr:row>102</xdr:row>
      <xdr:rowOff>152400</xdr:rowOff>
    </xdr:to>
    <xdr:cxnSp macro="">
      <xdr:nvCxnSpPr>
        <xdr:cNvPr id="327" name="直線コネクタ 326">
          <a:extLst>
            <a:ext uri="{FF2B5EF4-FFF2-40B4-BE49-F238E27FC236}">
              <a16:creationId xmlns:a16="http://schemas.microsoft.com/office/drawing/2014/main" id="{036C0EE8-38B6-4524-A270-8672196572A6}"/>
            </a:ext>
          </a:extLst>
        </xdr:cNvPr>
        <xdr:cNvCxnSpPr/>
      </xdr:nvCxnSpPr>
      <xdr:spPr>
        <a:xfrm>
          <a:off x="2908300" y="1760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25400</xdr:rowOff>
    </xdr:from>
    <xdr:to>
      <xdr:col>10</xdr:col>
      <xdr:colOff>165100</xdr:colOff>
      <xdr:row>102</xdr:row>
      <xdr:rowOff>127000</xdr:rowOff>
    </xdr:to>
    <xdr:sp macro="" textlink="">
      <xdr:nvSpPr>
        <xdr:cNvPr id="328" name="楕円 327">
          <a:extLst>
            <a:ext uri="{FF2B5EF4-FFF2-40B4-BE49-F238E27FC236}">
              <a16:creationId xmlns:a16="http://schemas.microsoft.com/office/drawing/2014/main" id="{EB24D207-2271-4291-83B8-1CA31DBB39FC}"/>
            </a:ext>
          </a:extLst>
        </xdr:cNvPr>
        <xdr:cNvSpPr/>
      </xdr:nvSpPr>
      <xdr:spPr>
        <a:xfrm>
          <a:off x="1968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76200</xdr:rowOff>
    </xdr:from>
    <xdr:to>
      <xdr:col>15</xdr:col>
      <xdr:colOff>50800</xdr:colOff>
      <xdr:row>102</xdr:row>
      <xdr:rowOff>114300</xdr:rowOff>
    </xdr:to>
    <xdr:cxnSp macro="">
      <xdr:nvCxnSpPr>
        <xdr:cNvPr id="329" name="直線コネクタ 328">
          <a:extLst>
            <a:ext uri="{FF2B5EF4-FFF2-40B4-BE49-F238E27FC236}">
              <a16:creationId xmlns:a16="http://schemas.microsoft.com/office/drawing/2014/main" id="{02EA5296-18E0-4F67-ABAC-4E7C03D1FD99}"/>
            </a:ext>
          </a:extLst>
        </xdr:cNvPr>
        <xdr:cNvCxnSpPr/>
      </xdr:nvCxnSpPr>
      <xdr:spPr>
        <a:xfrm>
          <a:off x="2019300" y="1756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158750</xdr:rowOff>
    </xdr:from>
    <xdr:to>
      <xdr:col>6</xdr:col>
      <xdr:colOff>38100</xdr:colOff>
      <xdr:row>102</xdr:row>
      <xdr:rowOff>88900</xdr:rowOff>
    </xdr:to>
    <xdr:sp macro="" textlink="">
      <xdr:nvSpPr>
        <xdr:cNvPr id="330" name="楕円 329">
          <a:extLst>
            <a:ext uri="{FF2B5EF4-FFF2-40B4-BE49-F238E27FC236}">
              <a16:creationId xmlns:a16="http://schemas.microsoft.com/office/drawing/2014/main" id="{72FA9270-2D8F-43C9-89C8-4AC4D487D957}"/>
            </a:ext>
          </a:extLst>
        </xdr:cNvPr>
        <xdr:cNvSpPr/>
      </xdr:nvSpPr>
      <xdr:spPr>
        <a:xfrm>
          <a:off x="1079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38100</xdr:rowOff>
    </xdr:from>
    <xdr:to>
      <xdr:col>10</xdr:col>
      <xdr:colOff>114300</xdr:colOff>
      <xdr:row>102</xdr:row>
      <xdr:rowOff>76200</xdr:rowOff>
    </xdr:to>
    <xdr:cxnSp macro="">
      <xdr:nvCxnSpPr>
        <xdr:cNvPr id="331" name="直線コネクタ 330">
          <a:extLst>
            <a:ext uri="{FF2B5EF4-FFF2-40B4-BE49-F238E27FC236}">
              <a16:creationId xmlns:a16="http://schemas.microsoft.com/office/drawing/2014/main" id="{9B937174-C3EB-4596-A0F0-F12DA7B59BE6}"/>
            </a:ext>
          </a:extLst>
        </xdr:cNvPr>
        <xdr:cNvCxnSpPr/>
      </xdr:nvCxnSpPr>
      <xdr:spPr>
        <a:xfrm>
          <a:off x="1130300" y="1752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19066</xdr:rowOff>
    </xdr:from>
    <xdr:ext cx="405111" cy="259045"/>
    <xdr:sp macro="" textlink="">
      <xdr:nvSpPr>
        <xdr:cNvPr id="332" name="n_1aveValue【市民会館】&#10;有形固定資産減価償却率">
          <a:extLst>
            <a:ext uri="{FF2B5EF4-FFF2-40B4-BE49-F238E27FC236}">
              <a16:creationId xmlns:a16="http://schemas.microsoft.com/office/drawing/2014/main" id="{83D9C9AB-B392-4BAA-A8EC-A3CF4FE1902E}"/>
            </a:ext>
          </a:extLst>
        </xdr:cNvPr>
        <xdr:cNvSpPr txBox="1"/>
      </xdr:nvSpPr>
      <xdr:spPr>
        <a:xfrm>
          <a:off x="35820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127652</xdr:rowOff>
    </xdr:from>
    <xdr:ext cx="405111" cy="259045"/>
    <xdr:sp macro="" textlink="">
      <xdr:nvSpPr>
        <xdr:cNvPr id="333" name="n_2aveValue【市民会館】&#10;有形固定資産減価償却率">
          <a:extLst>
            <a:ext uri="{FF2B5EF4-FFF2-40B4-BE49-F238E27FC236}">
              <a16:creationId xmlns:a16="http://schemas.microsoft.com/office/drawing/2014/main" id="{7F47F7CB-17A8-494E-A6DA-ABEEA248C6D2}"/>
            </a:ext>
          </a:extLst>
        </xdr:cNvPr>
        <xdr:cNvSpPr txBox="1"/>
      </xdr:nvSpPr>
      <xdr:spPr>
        <a:xfrm>
          <a:off x="2705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78122</xdr:rowOff>
    </xdr:from>
    <xdr:ext cx="405111" cy="259045"/>
    <xdr:sp macro="" textlink="">
      <xdr:nvSpPr>
        <xdr:cNvPr id="334" name="n_3aveValue【市民会館】&#10;有形固定資産減価償却率">
          <a:extLst>
            <a:ext uri="{FF2B5EF4-FFF2-40B4-BE49-F238E27FC236}">
              <a16:creationId xmlns:a16="http://schemas.microsoft.com/office/drawing/2014/main" id="{6C63CFBF-C79B-46CA-B5BB-6C338AE35E02}"/>
            </a:ext>
          </a:extLst>
        </xdr:cNvPr>
        <xdr:cNvSpPr txBox="1"/>
      </xdr:nvSpPr>
      <xdr:spPr>
        <a:xfrm>
          <a:off x="1816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15257</xdr:rowOff>
    </xdr:from>
    <xdr:ext cx="405111" cy="259045"/>
    <xdr:sp macro="" textlink="">
      <xdr:nvSpPr>
        <xdr:cNvPr id="335" name="n_4aveValue【市民会館】&#10;有形固定資産減価償却率">
          <a:extLst>
            <a:ext uri="{FF2B5EF4-FFF2-40B4-BE49-F238E27FC236}">
              <a16:creationId xmlns:a16="http://schemas.microsoft.com/office/drawing/2014/main" id="{0FB55DA2-E89C-4CD5-B0EB-4833382A0ABE}"/>
            </a:ext>
          </a:extLst>
        </xdr:cNvPr>
        <xdr:cNvSpPr txBox="1"/>
      </xdr:nvSpPr>
      <xdr:spPr>
        <a:xfrm>
          <a:off x="92774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48277</xdr:rowOff>
    </xdr:from>
    <xdr:ext cx="405111" cy="259045"/>
    <xdr:sp macro="" textlink="">
      <xdr:nvSpPr>
        <xdr:cNvPr id="336" name="n_1mainValue【市民会館】&#10;有形固定資産減価償却率">
          <a:extLst>
            <a:ext uri="{FF2B5EF4-FFF2-40B4-BE49-F238E27FC236}">
              <a16:creationId xmlns:a16="http://schemas.microsoft.com/office/drawing/2014/main" id="{CFE53FA0-3C57-4AA9-8190-5A0FEC7427C3}"/>
            </a:ext>
          </a:extLst>
        </xdr:cNvPr>
        <xdr:cNvSpPr txBox="1"/>
      </xdr:nvSpPr>
      <xdr:spPr>
        <a:xfrm>
          <a:off x="35820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10177</xdr:rowOff>
    </xdr:from>
    <xdr:ext cx="405111" cy="259045"/>
    <xdr:sp macro="" textlink="">
      <xdr:nvSpPr>
        <xdr:cNvPr id="337" name="n_2mainValue【市民会館】&#10;有形固定資産減価償却率">
          <a:extLst>
            <a:ext uri="{FF2B5EF4-FFF2-40B4-BE49-F238E27FC236}">
              <a16:creationId xmlns:a16="http://schemas.microsoft.com/office/drawing/2014/main" id="{8EDCD5BA-459B-4B06-A611-BEE58F152193}"/>
            </a:ext>
          </a:extLst>
        </xdr:cNvPr>
        <xdr:cNvSpPr txBox="1"/>
      </xdr:nvSpPr>
      <xdr:spPr>
        <a:xfrm>
          <a:off x="2705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143527</xdr:rowOff>
    </xdr:from>
    <xdr:ext cx="405111" cy="259045"/>
    <xdr:sp macro="" textlink="">
      <xdr:nvSpPr>
        <xdr:cNvPr id="338" name="n_3mainValue【市民会館】&#10;有形固定資産減価償却率">
          <a:extLst>
            <a:ext uri="{FF2B5EF4-FFF2-40B4-BE49-F238E27FC236}">
              <a16:creationId xmlns:a16="http://schemas.microsoft.com/office/drawing/2014/main" id="{B65717B5-4A7A-4C07-BA3B-34B6C8A5ACBF}"/>
            </a:ext>
          </a:extLst>
        </xdr:cNvPr>
        <xdr:cNvSpPr txBox="1"/>
      </xdr:nvSpPr>
      <xdr:spPr>
        <a:xfrm>
          <a:off x="1816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105427</xdr:rowOff>
    </xdr:from>
    <xdr:ext cx="405111" cy="259045"/>
    <xdr:sp macro="" textlink="">
      <xdr:nvSpPr>
        <xdr:cNvPr id="339" name="n_4mainValue【市民会館】&#10;有形固定資産減価償却率">
          <a:extLst>
            <a:ext uri="{FF2B5EF4-FFF2-40B4-BE49-F238E27FC236}">
              <a16:creationId xmlns:a16="http://schemas.microsoft.com/office/drawing/2014/main" id="{AC6F2F21-12FA-4B5A-9598-D48D6C57AE3F}"/>
            </a:ext>
          </a:extLst>
        </xdr:cNvPr>
        <xdr:cNvSpPr txBox="1"/>
      </xdr:nvSpPr>
      <xdr:spPr>
        <a:xfrm>
          <a:off x="927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5AD693E6-A246-4B47-A43B-0B901D7798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A0FF4CA7-44BF-4D2E-B739-1A1E48376E5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75932812-B10E-406C-A8B6-00DF14B9E40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B758F88-8FD9-456D-9258-1FC84857322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1E1E07E2-AD45-47D0-9EEC-621DBF3DCB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C864D406-696C-4C4A-9A4A-6FA4CD663F0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481F6398-772E-4A60-9633-47305C8A850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265C4F2-5211-4A9A-8977-FBD83B92592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DE378576-0CBD-4594-A9F8-E9E4F2156AC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26B5979E-FAF3-4084-8D36-DA8F3FF7A62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73D6CE8F-3B12-46FD-93E2-01F9EAE7F33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BBA20638-403E-4242-9A9E-A6007014A60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BF3AD3DA-F497-4F34-8DD4-B377DD64B22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41A5893E-2D61-41C2-BF52-0170B7E2E36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F42F2964-D9D5-418A-A71A-E621C65000B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72B28754-034E-4FB9-AC5A-C185269F21A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08E28A15-E37B-48F3-B8EA-8A0271413E24}"/>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78385108-2918-4D74-8861-EBFB46199AF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07D650CB-8B84-4922-ADFE-B2F05280E2D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8AEF1FB7-1DD3-46FE-876B-467E0038207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00947947-5536-4F2F-9B62-0333788AC4E8}"/>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8DCADE4B-0434-4640-BD88-1448C75687C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A68E435C-8918-4381-B21E-757F92EBB1A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8A12FFA1-C6F5-4878-8E61-E5E730FB70F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505D5682-D5AB-47DD-85EF-50B415CD845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365" name="直線コネクタ 364">
          <a:extLst>
            <a:ext uri="{FF2B5EF4-FFF2-40B4-BE49-F238E27FC236}">
              <a16:creationId xmlns:a16="http://schemas.microsoft.com/office/drawing/2014/main" id="{EEF287BB-EE3E-495A-BBF8-4200D55BB931}"/>
            </a:ext>
          </a:extLst>
        </xdr:cNvPr>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66" name="【市民会館】&#10;一人当たり面積最小値テキスト">
          <a:extLst>
            <a:ext uri="{FF2B5EF4-FFF2-40B4-BE49-F238E27FC236}">
              <a16:creationId xmlns:a16="http://schemas.microsoft.com/office/drawing/2014/main" id="{FD73282C-DB84-4464-91A8-03E31062F68A}"/>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67" name="直線コネクタ 366">
          <a:extLst>
            <a:ext uri="{FF2B5EF4-FFF2-40B4-BE49-F238E27FC236}">
              <a16:creationId xmlns:a16="http://schemas.microsoft.com/office/drawing/2014/main" id="{3D76D8E9-D9FF-4DFC-9785-967E89769860}"/>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368" name="【市民会館】&#10;一人当たり面積最大値テキスト">
          <a:extLst>
            <a:ext uri="{FF2B5EF4-FFF2-40B4-BE49-F238E27FC236}">
              <a16:creationId xmlns:a16="http://schemas.microsoft.com/office/drawing/2014/main" id="{8F33949E-30CB-46FE-B0CC-90C79BAA645D}"/>
            </a:ext>
          </a:extLst>
        </xdr:cNvPr>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369" name="直線コネクタ 368">
          <a:extLst>
            <a:ext uri="{FF2B5EF4-FFF2-40B4-BE49-F238E27FC236}">
              <a16:creationId xmlns:a16="http://schemas.microsoft.com/office/drawing/2014/main" id="{6F169806-40A8-4A78-8447-55C7859FE0E3}"/>
            </a:ext>
          </a:extLst>
        </xdr:cNvPr>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156227</xdr:rowOff>
    </xdr:from>
    <xdr:ext cx="469744" cy="259045"/>
    <xdr:sp macro="" textlink="">
      <xdr:nvSpPr>
        <xdr:cNvPr id="370" name="【市民会館】&#10;一人当たり面積平均値テキスト">
          <a:extLst>
            <a:ext uri="{FF2B5EF4-FFF2-40B4-BE49-F238E27FC236}">
              <a16:creationId xmlns:a16="http://schemas.microsoft.com/office/drawing/2014/main" id="{E722F51F-7CAA-4CFB-8478-99AF552F0D7F}"/>
            </a:ext>
          </a:extLst>
        </xdr:cNvPr>
        <xdr:cNvSpPr txBox="1"/>
      </xdr:nvSpPr>
      <xdr:spPr>
        <a:xfrm>
          <a:off x="10515600" y="1832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371" name="フローチャート: 判断 370">
          <a:extLst>
            <a:ext uri="{FF2B5EF4-FFF2-40B4-BE49-F238E27FC236}">
              <a16:creationId xmlns:a16="http://schemas.microsoft.com/office/drawing/2014/main" id="{E5747CA3-4E01-4FDF-9581-4DDEEA5B9D97}"/>
            </a:ext>
          </a:extLst>
        </xdr:cNvPr>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372" name="フローチャート: 判断 371">
          <a:extLst>
            <a:ext uri="{FF2B5EF4-FFF2-40B4-BE49-F238E27FC236}">
              <a16:creationId xmlns:a16="http://schemas.microsoft.com/office/drawing/2014/main" id="{7CD74549-02C1-4FCF-A600-10AEF39077B9}"/>
            </a:ext>
          </a:extLst>
        </xdr:cNvPr>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373" name="フローチャート: 判断 372">
          <a:extLst>
            <a:ext uri="{FF2B5EF4-FFF2-40B4-BE49-F238E27FC236}">
              <a16:creationId xmlns:a16="http://schemas.microsoft.com/office/drawing/2014/main" id="{990C7E49-A2D8-4025-9F72-AFB461369253}"/>
            </a:ext>
          </a:extLst>
        </xdr:cNvPr>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374" name="フローチャート: 判断 373">
          <a:extLst>
            <a:ext uri="{FF2B5EF4-FFF2-40B4-BE49-F238E27FC236}">
              <a16:creationId xmlns:a16="http://schemas.microsoft.com/office/drawing/2014/main" id="{77792722-032F-4298-BF33-00CFE7344CD7}"/>
            </a:ext>
          </a:extLst>
        </xdr:cNvPr>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375" name="フローチャート: 判断 374">
          <a:extLst>
            <a:ext uri="{FF2B5EF4-FFF2-40B4-BE49-F238E27FC236}">
              <a16:creationId xmlns:a16="http://schemas.microsoft.com/office/drawing/2014/main" id="{AB2FF758-FEB2-41A9-8158-CB9E20A04279}"/>
            </a:ext>
          </a:extLst>
        </xdr:cNvPr>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1A5015F-214C-4FEE-A9E0-2EB79D209CA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68253ED5-27E5-40E6-B4EE-D04F84C4C60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B80BB5B0-E8B6-498F-8AE4-0AD8ED8C218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75BA9B93-D946-458E-BB46-FEFF82AEEFA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465B32CD-8A6B-4B04-9062-3EF94FE1230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128814</xdr:rowOff>
    </xdr:from>
    <xdr:to>
      <xdr:col>55</xdr:col>
      <xdr:colOff>50800</xdr:colOff>
      <xdr:row>107</xdr:row>
      <xdr:rowOff>58964</xdr:rowOff>
    </xdr:to>
    <xdr:sp macro="" textlink="">
      <xdr:nvSpPr>
        <xdr:cNvPr id="381" name="楕円 380">
          <a:extLst>
            <a:ext uri="{FF2B5EF4-FFF2-40B4-BE49-F238E27FC236}">
              <a16:creationId xmlns:a16="http://schemas.microsoft.com/office/drawing/2014/main" id="{F1E50EE5-FF65-4298-8183-F9C912F2E149}"/>
            </a:ext>
          </a:extLst>
        </xdr:cNvPr>
        <xdr:cNvSpPr/>
      </xdr:nvSpPr>
      <xdr:spPr>
        <a:xfrm>
          <a:off x="10426700" y="183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151691</xdr:rowOff>
    </xdr:from>
    <xdr:ext cx="469744" cy="259045"/>
    <xdr:sp macro="" textlink="">
      <xdr:nvSpPr>
        <xdr:cNvPr id="382" name="【市民会館】&#10;一人当たり面積該当値テキスト">
          <a:extLst>
            <a:ext uri="{FF2B5EF4-FFF2-40B4-BE49-F238E27FC236}">
              <a16:creationId xmlns:a16="http://schemas.microsoft.com/office/drawing/2014/main" id="{B984EEB4-1AEC-4D66-8C57-EA89F1D8E6A2}"/>
            </a:ext>
          </a:extLst>
        </xdr:cNvPr>
        <xdr:cNvSpPr txBox="1"/>
      </xdr:nvSpPr>
      <xdr:spPr>
        <a:xfrm>
          <a:off x="10515600" y="1815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134257</xdr:rowOff>
    </xdr:from>
    <xdr:to>
      <xdr:col>50</xdr:col>
      <xdr:colOff>165100</xdr:colOff>
      <xdr:row>107</xdr:row>
      <xdr:rowOff>64407</xdr:rowOff>
    </xdr:to>
    <xdr:sp macro="" textlink="">
      <xdr:nvSpPr>
        <xdr:cNvPr id="383" name="楕円 382">
          <a:extLst>
            <a:ext uri="{FF2B5EF4-FFF2-40B4-BE49-F238E27FC236}">
              <a16:creationId xmlns:a16="http://schemas.microsoft.com/office/drawing/2014/main" id="{C9F44834-9E1E-41E5-A47B-DB4677D7227D}"/>
            </a:ext>
          </a:extLst>
        </xdr:cNvPr>
        <xdr:cNvSpPr/>
      </xdr:nvSpPr>
      <xdr:spPr>
        <a:xfrm>
          <a:off x="9588500" y="18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8164</xdr:rowOff>
    </xdr:from>
    <xdr:to>
      <xdr:col>55</xdr:col>
      <xdr:colOff>0</xdr:colOff>
      <xdr:row>107</xdr:row>
      <xdr:rowOff>13607</xdr:rowOff>
    </xdr:to>
    <xdr:cxnSp macro="">
      <xdr:nvCxnSpPr>
        <xdr:cNvPr id="384" name="直線コネクタ 383">
          <a:extLst>
            <a:ext uri="{FF2B5EF4-FFF2-40B4-BE49-F238E27FC236}">
              <a16:creationId xmlns:a16="http://schemas.microsoft.com/office/drawing/2014/main" id="{EB44A2ED-BAF2-421C-9F67-D35759552DBE}"/>
            </a:ext>
          </a:extLst>
        </xdr:cNvPr>
        <xdr:cNvCxnSpPr/>
      </xdr:nvCxnSpPr>
      <xdr:spPr>
        <a:xfrm flipV="1">
          <a:off x="9639300" y="18353314"/>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138612</xdr:rowOff>
    </xdr:from>
    <xdr:to>
      <xdr:col>46</xdr:col>
      <xdr:colOff>38100</xdr:colOff>
      <xdr:row>107</xdr:row>
      <xdr:rowOff>68762</xdr:rowOff>
    </xdr:to>
    <xdr:sp macro="" textlink="">
      <xdr:nvSpPr>
        <xdr:cNvPr id="385" name="楕円 384">
          <a:extLst>
            <a:ext uri="{FF2B5EF4-FFF2-40B4-BE49-F238E27FC236}">
              <a16:creationId xmlns:a16="http://schemas.microsoft.com/office/drawing/2014/main" id="{325B8812-DF7D-4DDA-9B4F-86318E001E29}"/>
            </a:ext>
          </a:extLst>
        </xdr:cNvPr>
        <xdr:cNvSpPr/>
      </xdr:nvSpPr>
      <xdr:spPr>
        <a:xfrm>
          <a:off x="8699500" y="183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13607</xdr:rowOff>
    </xdr:from>
    <xdr:to>
      <xdr:col>50</xdr:col>
      <xdr:colOff>114300</xdr:colOff>
      <xdr:row>107</xdr:row>
      <xdr:rowOff>17962</xdr:rowOff>
    </xdr:to>
    <xdr:cxnSp macro="">
      <xdr:nvCxnSpPr>
        <xdr:cNvPr id="386" name="直線コネクタ 385">
          <a:extLst>
            <a:ext uri="{FF2B5EF4-FFF2-40B4-BE49-F238E27FC236}">
              <a16:creationId xmlns:a16="http://schemas.microsoft.com/office/drawing/2014/main" id="{238DD160-B5AA-44EE-AE8F-C88DC05DF0D4}"/>
            </a:ext>
          </a:extLst>
        </xdr:cNvPr>
        <xdr:cNvCxnSpPr/>
      </xdr:nvCxnSpPr>
      <xdr:spPr>
        <a:xfrm flipV="1">
          <a:off x="8750300" y="1835875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141877</xdr:rowOff>
    </xdr:from>
    <xdr:to>
      <xdr:col>41</xdr:col>
      <xdr:colOff>101600</xdr:colOff>
      <xdr:row>107</xdr:row>
      <xdr:rowOff>72027</xdr:rowOff>
    </xdr:to>
    <xdr:sp macro="" textlink="">
      <xdr:nvSpPr>
        <xdr:cNvPr id="387" name="楕円 386">
          <a:extLst>
            <a:ext uri="{FF2B5EF4-FFF2-40B4-BE49-F238E27FC236}">
              <a16:creationId xmlns:a16="http://schemas.microsoft.com/office/drawing/2014/main" id="{DC527BE9-EB5F-4EBF-88CF-6550BD660ECA}"/>
            </a:ext>
          </a:extLst>
        </xdr:cNvPr>
        <xdr:cNvSpPr/>
      </xdr:nvSpPr>
      <xdr:spPr>
        <a:xfrm>
          <a:off x="7810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17962</xdr:rowOff>
    </xdr:from>
    <xdr:to>
      <xdr:col>45</xdr:col>
      <xdr:colOff>177800</xdr:colOff>
      <xdr:row>107</xdr:row>
      <xdr:rowOff>21227</xdr:rowOff>
    </xdr:to>
    <xdr:cxnSp macro="">
      <xdr:nvCxnSpPr>
        <xdr:cNvPr id="388" name="直線コネクタ 387">
          <a:extLst>
            <a:ext uri="{FF2B5EF4-FFF2-40B4-BE49-F238E27FC236}">
              <a16:creationId xmlns:a16="http://schemas.microsoft.com/office/drawing/2014/main" id="{275C75B4-DD86-452D-9337-C1ABFD699F34}"/>
            </a:ext>
          </a:extLst>
        </xdr:cNvPr>
        <xdr:cNvCxnSpPr/>
      </xdr:nvCxnSpPr>
      <xdr:spPr>
        <a:xfrm flipV="1">
          <a:off x="7861300" y="183631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146231</xdr:rowOff>
    </xdr:from>
    <xdr:to>
      <xdr:col>36</xdr:col>
      <xdr:colOff>165100</xdr:colOff>
      <xdr:row>107</xdr:row>
      <xdr:rowOff>76381</xdr:rowOff>
    </xdr:to>
    <xdr:sp macro="" textlink="">
      <xdr:nvSpPr>
        <xdr:cNvPr id="389" name="楕円 388">
          <a:extLst>
            <a:ext uri="{FF2B5EF4-FFF2-40B4-BE49-F238E27FC236}">
              <a16:creationId xmlns:a16="http://schemas.microsoft.com/office/drawing/2014/main" id="{506DC5D9-61F6-439F-AA41-078F629C359F}"/>
            </a:ext>
          </a:extLst>
        </xdr:cNvPr>
        <xdr:cNvSpPr/>
      </xdr:nvSpPr>
      <xdr:spPr>
        <a:xfrm>
          <a:off x="6921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21227</xdr:rowOff>
    </xdr:from>
    <xdr:to>
      <xdr:col>41</xdr:col>
      <xdr:colOff>50800</xdr:colOff>
      <xdr:row>107</xdr:row>
      <xdr:rowOff>25581</xdr:rowOff>
    </xdr:to>
    <xdr:cxnSp macro="">
      <xdr:nvCxnSpPr>
        <xdr:cNvPr id="390" name="直線コネクタ 389">
          <a:extLst>
            <a:ext uri="{FF2B5EF4-FFF2-40B4-BE49-F238E27FC236}">
              <a16:creationId xmlns:a16="http://schemas.microsoft.com/office/drawing/2014/main" id="{2985821A-A550-4062-9D93-99CCFA3ACC88}"/>
            </a:ext>
          </a:extLst>
        </xdr:cNvPr>
        <xdr:cNvCxnSpPr/>
      </xdr:nvCxnSpPr>
      <xdr:spPr>
        <a:xfrm flipV="1">
          <a:off x="6972300" y="1836637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101254</xdr:rowOff>
    </xdr:from>
    <xdr:ext cx="469744" cy="259045"/>
    <xdr:sp macro="" textlink="">
      <xdr:nvSpPr>
        <xdr:cNvPr id="391" name="n_1aveValue【市民会館】&#10;一人当たり面積">
          <a:extLst>
            <a:ext uri="{FF2B5EF4-FFF2-40B4-BE49-F238E27FC236}">
              <a16:creationId xmlns:a16="http://schemas.microsoft.com/office/drawing/2014/main" id="{7FB741D1-0F06-417D-A188-D1A460541ADE}"/>
            </a:ext>
          </a:extLst>
        </xdr:cNvPr>
        <xdr:cNvSpPr txBox="1"/>
      </xdr:nvSpPr>
      <xdr:spPr>
        <a:xfrm>
          <a:off x="9391727"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92546</xdr:rowOff>
    </xdr:from>
    <xdr:ext cx="469744" cy="259045"/>
    <xdr:sp macro="" textlink="">
      <xdr:nvSpPr>
        <xdr:cNvPr id="392" name="n_2aveValue【市民会館】&#10;一人当たり面積">
          <a:extLst>
            <a:ext uri="{FF2B5EF4-FFF2-40B4-BE49-F238E27FC236}">
              <a16:creationId xmlns:a16="http://schemas.microsoft.com/office/drawing/2014/main" id="{F7FFF2A1-635F-44FA-A5F3-48D73659BE54}"/>
            </a:ext>
          </a:extLst>
        </xdr:cNvPr>
        <xdr:cNvSpPr txBox="1"/>
      </xdr:nvSpPr>
      <xdr:spPr>
        <a:xfrm>
          <a:off x="8515427"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393" name="n_3aveValue【市民会館】&#10;一人当たり面積">
          <a:extLst>
            <a:ext uri="{FF2B5EF4-FFF2-40B4-BE49-F238E27FC236}">
              <a16:creationId xmlns:a16="http://schemas.microsoft.com/office/drawing/2014/main" id="{0706B782-B596-48AB-A0F9-EC7ABE284662}"/>
            </a:ext>
          </a:extLst>
        </xdr:cNvPr>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155683</xdr:rowOff>
    </xdr:from>
    <xdr:ext cx="469744" cy="259045"/>
    <xdr:sp macro="" textlink="">
      <xdr:nvSpPr>
        <xdr:cNvPr id="394" name="n_4aveValue【市民会館】&#10;一人当たり面積">
          <a:extLst>
            <a:ext uri="{FF2B5EF4-FFF2-40B4-BE49-F238E27FC236}">
              <a16:creationId xmlns:a16="http://schemas.microsoft.com/office/drawing/2014/main" id="{43413B1B-5A2B-4791-8393-B080BBAFC5DE}"/>
            </a:ext>
          </a:extLst>
        </xdr:cNvPr>
        <xdr:cNvSpPr txBox="1"/>
      </xdr:nvSpPr>
      <xdr:spPr>
        <a:xfrm>
          <a:off x="6737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80934</xdr:rowOff>
    </xdr:from>
    <xdr:ext cx="469744" cy="259045"/>
    <xdr:sp macro="" textlink="">
      <xdr:nvSpPr>
        <xdr:cNvPr id="395" name="n_1mainValue【市民会館】&#10;一人当たり面積">
          <a:extLst>
            <a:ext uri="{FF2B5EF4-FFF2-40B4-BE49-F238E27FC236}">
              <a16:creationId xmlns:a16="http://schemas.microsoft.com/office/drawing/2014/main" id="{04557154-8C74-4D39-878E-6D6D186DAD41}"/>
            </a:ext>
          </a:extLst>
        </xdr:cNvPr>
        <xdr:cNvSpPr txBox="1"/>
      </xdr:nvSpPr>
      <xdr:spPr>
        <a:xfrm>
          <a:off x="9391727" y="1808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85289</xdr:rowOff>
    </xdr:from>
    <xdr:ext cx="469744" cy="259045"/>
    <xdr:sp macro="" textlink="">
      <xdr:nvSpPr>
        <xdr:cNvPr id="396" name="n_2mainValue【市民会館】&#10;一人当たり面積">
          <a:extLst>
            <a:ext uri="{FF2B5EF4-FFF2-40B4-BE49-F238E27FC236}">
              <a16:creationId xmlns:a16="http://schemas.microsoft.com/office/drawing/2014/main" id="{779C65DB-53CD-4CBD-B2DA-825511B0B45E}"/>
            </a:ext>
          </a:extLst>
        </xdr:cNvPr>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63154</xdr:rowOff>
    </xdr:from>
    <xdr:ext cx="469744" cy="259045"/>
    <xdr:sp macro="" textlink="">
      <xdr:nvSpPr>
        <xdr:cNvPr id="397" name="n_3mainValue【市民会館】&#10;一人当たり面積">
          <a:extLst>
            <a:ext uri="{FF2B5EF4-FFF2-40B4-BE49-F238E27FC236}">
              <a16:creationId xmlns:a16="http://schemas.microsoft.com/office/drawing/2014/main" id="{1895380A-4CF5-43E2-98DD-22745EFDEB4B}"/>
            </a:ext>
          </a:extLst>
        </xdr:cNvPr>
        <xdr:cNvSpPr txBox="1"/>
      </xdr:nvSpPr>
      <xdr:spPr>
        <a:xfrm>
          <a:off x="7626427"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92908</xdr:rowOff>
    </xdr:from>
    <xdr:ext cx="469744" cy="259045"/>
    <xdr:sp macro="" textlink="">
      <xdr:nvSpPr>
        <xdr:cNvPr id="398" name="n_4mainValue【市民会館】&#10;一人当たり面積">
          <a:extLst>
            <a:ext uri="{FF2B5EF4-FFF2-40B4-BE49-F238E27FC236}">
              <a16:creationId xmlns:a16="http://schemas.microsoft.com/office/drawing/2014/main" id="{4FAADEFC-E435-4F86-B994-DA28E3060685}"/>
            </a:ext>
          </a:extLst>
        </xdr:cNvPr>
        <xdr:cNvSpPr txBox="1"/>
      </xdr:nvSpPr>
      <xdr:spPr>
        <a:xfrm>
          <a:off x="6737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C61CA70-3E34-497C-AAE3-A1216CFACD0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B83BD52F-5F57-4728-9771-C6FE1BA8A7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8C83ED2E-6F15-425C-B9DB-2C28E80054A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BAC2D021-9BC2-48AE-B269-3B7B572BBA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C755EC7D-EA4C-4B48-802C-E5DA2104D8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733FF975-DC95-4C28-867E-23E6C00114F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95CBF982-D836-4472-BBC4-669929B92D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A3C834D5-1B7E-4C73-A59D-FB3899F495E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F746DC85-5D02-4C5D-9A1A-36C1BC7F25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D7A374DC-701F-4918-A79F-E1AD241BF53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D6038096-51FC-4F71-8F1D-B1649FE9213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C117F6ED-10E7-4445-9C65-9FB4ED2786A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CFB8108A-F859-471B-A827-6D04E758C92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8D158823-CFB2-4FC6-A1B2-754244ADC81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3C721E0F-4B89-4E77-B090-3C21AE6820B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A992215C-A308-4574-A6E9-F3AFB7E8D1A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5BE723E5-14CA-4788-BF7F-EC9090A845E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CE9B7750-50A5-4319-AD2C-33C47BC0465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FD0AD03A-F4F8-47BC-BE92-3B64C219CB7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CAFEB9AC-98D5-47E8-9A3D-1A6E09DF4B2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906636BE-FF30-468F-BF93-9513A4AA710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80B57E52-12BC-4B92-8B17-DDC9463CBB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C34CBFA-E09A-4518-A548-784E578CED7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1F7607F3-ECEC-4432-88F3-9DCC61B890B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8CBAE6E1-A37D-4828-856F-84E0FED04D3C}"/>
            </a:ext>
          </a:extLst>
        </xdr:cNvPr>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一般廃棄物処理施設】&#10;有形固定資産減価償却率最小値テキスト">
          <a:extLst>
            <a:ext uri="{FF2B5EF4-FFF2-40B4-BE49-F238E27FC236}">
              <a16:creationId xmlns:a16="http://schemas.microsoft.com/office/drawing/2014/main" id="{C2214E12-9C75-4968-B5F4-1633792D4DE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E3B5B523-AAE4-40A5-8C19-5E14E936712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426" name="【一般廃棄物処理施設】&#10;有形固定資産減価償却率最大値テキスト">
          <a:extLst>
            <a:ext uri="{FF2B5EF4-FFF2-40B4-BE49-F238E27FC236}">
              <a16:creationId xmlns:a16="http://schemas.microsoft.com/office/drawing/2014/main" id="{CA314455-A161-4414-92CE-33E85FC6EB32}"/>
            </a:ext>
          </a:extLst>
        </xdr:cNvPr>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427" name="直線コネクタ 426">
          <a:extLst>
            <a:ext uri="{FF2B5EF4-FFF2-40B4-BE49-F238E27FC236}">
              <a16:creationId xmlns:a16="http://schemas.microsoft.com/office/drawing/2014/main" id="{58022963-736C-4F02-A83B-A67E9F756F73}"/>
            </a:ext>
          </a:extLst>
        </xdr:cNvPr>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11D83ABB-2129-43E9-8054-120BEA52BD7B}"/>
            </a:ext>
          </a:extLst>
        </xdr:cNvPr>
        <xdr:cNvSpPr txBox="1"/>
      </xdr:nvSpPr>
      <xdr:spPr>
        <a:xfrm>
          <a:off x="16357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29" name="フローチャート: 判断 428">
          <a:extLst>
            <a:ext uri="{FF2B5EF4-FFF2-40B4-BE49-F238E27FC236}">
              <a16:creationId xmlns:a16="http://schemas.microsoft.com/office/drawing/2014/main" id="{963C3548-EAD6-4924-BA38-7D8B56C229A3}"/>
            </a:ext>
          </a:extLst>
        </xdr:cNvPr>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30" name="フローチャート: 判断 429">
          <a:extLst>
            <a:ext uri="{FF2B5EF4-FFF2-40B4-BE49-F238E27FC236}">
              <a16:creationId xmlns:a16="http://schemas.microsoft.com/office/drawing/2014/main" id="{1F0162C5-74FA-4985-94CD-8DACC2407C97}"/>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31" name="フローチャート: 判断 430">
          <a:extLst>
            <a:ext uri="{FF2B5EF4-FFF2-40B4-BE49-F238E27FC236}">
              <a16:creationId xmlns:a16="http://schemas.microsoft.com/office/drawing/2014/main" id="{7DA2C6A0-0BAD-4429-9083-A090B32ACAC7}"/>
            </a:ext>
          </a:extLst>
        </xdr:cNvPr>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432" name="フローチャート: 判断 431">
          <a:extLst>
            <a:ext uri="{FF2B5EF4-FFF2-40B4-BE49-F238E27FC236}">
              <a16:creationId xmlns:a16="http://schemas.microsoft.com/office/drawing/2014/main" id="{02A5BA9B-DE44-4E5B-86A4-8BDCE65E1BA2}"/>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433" name="フローチャート: 判断 432">
          <a:extLst>
            <a:ext uri="{FF2B5EF4-FFF2-40B4-BE49-F238E27FC236}">
              <a16:creationId xmlns:a16="http://schemas.microsoft.com/office/drawing/2014/main" id="{54FDC384-21D1-4114-9D7F-1EE787F6CC8C}"/>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2B22644-EB9E-4BF2-BC73-DF0687BE2E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E3A7A43-4D0B-4994-B579-5FA9AD55347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168787D-CB7E-44DF-A5DD-45581487A3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9D0D696C-40EF-4A12-B1A5-15C27D6ABBC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CA06A427-FA78-46A4-B305-20D20665B63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158750</xdr:rowOff>
    </xdr:from>
    <xdr:to>
      <xdr:col>85</xdr:col>
      <xdr:colOff>177800</xdr:colOff>
      <xdr:row>36</xdr:row>
      <xdr:rowOff>88900</xdr:rowOff>
    </xdr:to>
    <xdr:sp macro="" textlink="">
      <xdr:nvSpPr>
        <xdr:cNvPr id="439" name="楕円 438">
          <a:extLst>
            <a:ext uri="{FF2B5EF4-FFF2-40B4-BE49-F238E27FC236}">
              <a16:creationId xmlns:a16="http://schemas.microsoft.com/office/drawing/2014/main" id="{ACB65AB9-649E-4243-9F40-52E3DABAB73D}"/>
            </a:ext>
          </a:extLst>
        </xdr:cNvPr>
        <xdr:cNvSpPr/>
      </xdr:nvSpPr>
      <xdr:spPr>
        <a:xfrm>
          <a:off x="16268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10177</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8B7A1E03-3820-4B13-94E5-40D88B87B0C9}"/>
            </a:ext>
          </a:extLst>
        </xdr:cNvPr>
        <xdr:cNvSpPr txBox="1"/>
      </xdr:nvSpPr>
      <xdr:spPr>
        <a:xfrm>
          <a:off x="163576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92075</xdr:rowOff>
    </xdr:from>
    <xdr:to>
      <xdr:col>81</xdr:col>
      <xdr:colOff>101600</xdr:colOff>
      <xdr:row>36</xdr:row>
      <xdr:rowOff>22225</xdr:rowOff>
    </xdr:to>
    <xdr:sp macro="" textlink="">
      <xdr:nvSpPr>
        <xdr:cNvPr id="441" name="楕円 440">
          <a:extLst>
            <a:ext uri="{FF2B5EF4-FFF2-40B4-BE49-F238E27FC236}">
              <a16:creationId xmlns:a16="http://schemas.microsoft.com/office/drawing/2014/main" id="{8D6C9AF1-4EB8-488C-B9F2-72CF0E493CF1}"/>
            </a:ext>
          </a:extLst>
        </xdr:cNvPr>
        <xdr:cNvSpPr/>
      </xdr:nvSpPr>
      <xdr:spPr>
        <a:xfrm>
          <a:off x="15430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142875</xdr:rowOff>
    </xdr:from>
    <xdr:to>
      <xdr:col>85</xdr:col>
      <xdr:colOff>127000</xdr:colOff>
      <xdr:row>36</xdr:row>
      <xdr:rowOff>38100</xdr:rowOff>
    </xdr:to>
    <xdr:cxnSp macro="">
      <xdr:nvCxnSpPr>
        <xdr:cNvPr id="442" name="直線コネクタ 441">
          <a:extLst>
            <a:ext uri="{FF2B5EF4-FFF2-40B4-BE49-F238E27FC236}">
              <a16:creationId xmlns:a16="http://schemas.microsoft.com/office/drawing/2014/main" id="{7C34F444-169D-4977-8388-C3169AFDEF3C}"/>
            </a:ext>
          </a:extLst>
        </xdr:cNvPr>
        <xdr:cNvCxnSpPr/>
      </xdr:nvCxnSpPr>
      <xdr:spPr>
        <a:xfrm>
          <a:off x="15481300" y="61436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443" name="楕円 442">
          <a:extLst>
            <a:ext uri="{FF2B5EF4-FFF2-40B4-BE49-F238E27FC236}">
              <a16:creationId xmlns:a16="http://schemas.microsoft.com/office/drawing/2014/main" id="{B558255F-6A84-4C78-8B97-BF03407C81CB}"/>
            </a:ext>
          </a:extLst>
        </xdr:cNvPr>
        <xdr:cNvSpPr/>
      </xdr:nvSpPr>
      <xdr:spPr>
        <a:xfrm>
          <a:off x="1454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142875</xdr:rowOff>
    </xdr:from>
    <xdr:to>
      <xdr:col>81</xdr:col>
      <xdr:colOff>50800</xdr:colOff>
      <xdr:row>36</xdr:row>
      <xdr:rowOff>100965</xdr:rowOff>
    </xdr:to>
    <xdr:cxnSp macro="">
      <xdr:nvCxnSpPr>
        <xdr:cNvPr id="444" name="直線コネクタ 443">
          <a:extLst>
            <a:ext uri="{FF2B5EF4-FFF2-40B4-BE49-F238E27FC236}">
              <a16:creationId xmlns:a16="http://schemas.microsoft.com/office/drawing/2014/main" id="{53CAAC69-2C26-4662-BDAE-5DCED27713BA}"/>
            </a:ext>
          </a:extLst>
        </xdr:cNvPr>
        <xdr:cNvCxnSpPr/>
      </xdr:nvCxnSpPr>
      <xdr:spPr>
        <a:xfrm flipV="1">
          <a:off x="14592300" y="614362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122555</xdr:rowOff>
    </xdr:from>
    <xdr:to>
      <xdr:col>72</xdr:col>
      <xdr:colOff>38100</xdr:colOff>
      <xdr:row>36</xdr:row>
      <xdr:rowOff>52705</xdr:rowOff>
    </xdr:to>
    <xdr:sp macro="" textlink="">
      <xdr:nvSpPr>
        <xdr:cNvPr id="445" name="楕円 444">
          <a:extLst>
            <a:ext uri="{FF2B5EF4-FFF2-40B4-BE49-F238E27FC236}">
              <a16:creationId xmlns:a16="http://schemas.microsoft.com/office/drawing/2014/main" id="{04B638CB-6ABF-4764-8F3F-77E4C8A3B8A8}"/>
            </a:ext>
          </a:extLst>
        </xdr:cNvPr>
        <xdr:cNvSpPr/>
      </xdr:nvSpPr>
      <xdr:spPr>
        <a:xfrm>
          <a:off x="13652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xdr:rowOff>
    </xdr:from>
    <xdr:to>
      <xdr:col>76</xdr:col>
      <xdr:colOff>114300</xdr:colOff>
      <xdr:row>36</xdr:row>
      <xdr:rowOff>100965</xdr:rowOff>
    </xdr:to>
    <xdr:cxnSp macro="">
      <xdr:nvCxnSpPr>
        <xdr:cNvPr id="446" name="直線コネクタ 445">
          <a:extLst>
            <a:ext uri="{FF2B5EF4-FFF2-40B4-BE49-F238E27FC236}">
              <a16:creationId xmlns:a16="http://schemas.microsoft.com/office/drawing/2014/main" id="{9C856BE0-AE90-471A-A6F5-194A3D6A1BA4}"/>
            </a:ext>
          </a:extLst>
        </xdr:cNvPr>
        <xdr:cNvCxnSpPr/>
      </xdr:nvCxnSpPr>
      <xdr:spPr>
        <a:xfrm>
          <a:off x="13703300" y="617410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10D823D5-E7CE-48CF-8919-C4C78C5836F2}"/>
            </a:ext>
          </a:extLst>
        </xdr:cNvPr>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139969A9-12BB-44F0-9A59-F625C0D24EF4}"/>
            </a:ext>
          </a:extLst>
        </xdr:cNvPr>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743BF045-94B3-4114-944A-465F4C427467}"/>
            </a:ext>
          </a:extLst>
        </xdr:cNvPr>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D486ADDB-6CE8-4DD3-8E45-C130E83D90E3}"/>
            </a:ext>
          </a:extLst>
        </xdr:cNvPr>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38752</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3714F9A8-038B-4147-B41E-5E4A6E89A13C}"/>
            </a:ext>
          </a:extLst>
        </xdr:cNvPr>
        <xdr:cNvSpPr txBox="1"/>
      </xdr:nvSpPr>
      <xdr:spPr>
        <a:xfrm>
          <a:off x="152660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168292</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25EA557C-C501-46E2-8949-D3BB50EF23E0}"/>
            </a:ext>
          </a:extLst>
        </xdr:cNvPr>
        <xdr:cNvSpPr txBox="1"/>
      </xdr:nvSpPr>
      <xdr:spPr>
        <a:xfrm>
          <a:off x="14389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69232</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BAE2E710-BE92-4142-A064-F3A5AA3BEBA1}"/>
            </a:ext>
          </a:extLst>
        </xdr:cNvPr>
        <xdr:cNvSpPr txBox="1"/>
      </xdr:nvSpPr>
      <xdr:spPr>
        <a:xfrm>
          <a:off x="13500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5F4A9395-3F28-4E49-BAA3-9004C3E3C1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F6234016-2391-4521-A919-F672F8606FE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98CBF275-673F-486B-AEC6-BD8D96966B3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B7ECC544-3351-4B2F-B43B-34A9B93B441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BD836292-EC73-4007-97F8-A516F609C4F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E79A261C-8988-4430-BC4C-072A4CEC62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4F033010-A6D4-4ABF-93AA-6FC090E722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9041816-23F4-4187-AB7E-95D28879D36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88792D2C-26D2-4CD6-A782-C8FB6D4A03F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F490B11F-80DB-49DC-9794-5A34920D35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334CBA1E-425C-439D-BF06-7941A7E7508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a:extLst>
            <a:ext uri="{FF2B5EF4-FFF2-40B4-BE49-F238E27FC236}">
              <a16:creationId xmlns:a16="http://schemas.microsoft.com/office/drawing/2014/main" id="{23FD2910-C7E5-488B-8AA0-3163524817C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5E8C707D-6B34-4141-BD14-9F13BD2C311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a:extLst>
            <a:ext uri="{FF2B5EF4-FFF2-40B4-BE49-F238E27FC236}">
              <a16:creationId xmlns:a16="http://schemas.microsoft.com/office/drawing/2014/main" id="{16F36058-56AB-44FC-8823-4306DED71AD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EE55C364-5E60-49BD-9AC9-AF516379011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9" name="テキスト ボックス 468">
          <a:extLst>
            <a:ext uri="{FF2B5EF4-FFF2-40B4-BE49-F238E27FC236}">
              <a16:creationId xmlns:a16="http://schemas.microsoft.com/office/drawing/2014/main" id="{30645994-8242-4148-8B71-DCE71464FC5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F425553F-4DE4-40BD-BA66-D9CF3FACD8B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1" name="テキスト ボックス 470">
          <a:extLst>
            <a:ext uri="{FF2B5EF4-FFF2-40B4-BE49-F238E27FC236}">
              <a16:creationId xmlns:a16="http://schemas.microsoft.com/office/drawing/2014/main" id="{9E0E3384-03E3-49C6-9935-488092F63BA6}"/>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B16A5FC0-3E88-4AF8-A44F-6BD3F8B90F5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3" name="テキスト ボックス 472">
          <a:extLst>
            <a:ext uri="{FF2B5EF4-FFF2-40B4-BE49-F238E27FC236}">
              <a16:creationId xmlns:a16="http://schemas.microsoft.com/office/drawing/2014/main" id="{AC69F73A-FA0E-4C2B-8125-9311A6412D6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B2191383-5584-4784-9B60-876E8FE86DF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D0137D78-323A-4796-922D-42A83EF4EF2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1C2A5BF1-6CA7-456C-B6D9-8131FEC07B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477" name="直線コネクタ 476">
          <a:extLst>
            <a:ext uri="{FF2B5EF4-FFF2-40B4-BE49-F238E27FC236}">
              <a16:creationId xmlns:a16="http://schemas.microsoft.com/office/drawing/2014/main" id="{E666745F-3948-4352-8781-B0CB4799733E}"/>
            </a:ext>
          </a:extLst>
        </xdr:cNvPr>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478" name="【一般廃棄物処理施設】&#10;一人当たり有形固定資産（償却資産）額最小値テキスト">
          <a:extLst>
            <a:ext uri="{FF2B5EF4-FFF2-40B4-BE49-F238E27FC236}">
              <a16:creationId xmlns:a16="http://schemas.microsoft.com/office/drawing/2014/main" id="{A9947874-D614-49ED-A825-E443524CD819}"/>
            </a:ext>
          </a:extLst>
        </xdr:cNvPr>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479" name="直線コネクタ 478">
          <a:extLst>
            <a:ext uri="{FF2B5EF4-FFF2-40B4-BE49-F238E27FC236}">
              <a16:creationId xmlns:a16="http://schemas.microsoft.com/office/drawing/2014/main" id="{07FC6B0E-4591-4F02-88D9-4A252EBC4309}"/>
            </a:ext>
          </a:extLst>
        </xdr:cNvPr>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CF6FEF75-F79B-4831-8083-F94EE9BF8744}"/>
            </a:ext>
          </a:extLst>
        </xdr:cNvPr>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481" name="直線コネクタ 480">
          <a:extLst>
            <a:ext uri="{FF2B5EF4-FFF2-40B4-BE49-F238E27FC236}">
              <a16:creationId xmlns:a16="http://schemas.microsoft.com/office/drawing/2014/main" id="{667DA73F-03B6-4C49-8E4E-3BAFD0E3C094}"/>
            </a:ext>
          </a:extLst>
        </xdr:cNvPr>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F205D523-6124-4488-A207-234D1F84446A}"/>
            </a:ext>
          </a:extLst>
        </xdr:cNvPr>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483" name="フローチャート: 判断 482">
          <a:extLst>
            <a:ext uri="{FF2B5EF4-FFF2-40B4-BE49-F238E27FC236}">
              <a16:creationId xmlns:a16="http://schemas.microsoft.com/office/drawing/2014/main" id="{901ECCA3-F140-4DE2-A04D-614280BCC769}"/>
            </a:ext>
          </a:extLst>
        </xdr:cNvPr>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484" name="フローチャート: 判断 483">
          <a:extLst>
            <a:ext uri="{FF2B5EF4-FFF2-40B4-BE49-F238E27FC236}">
              <a16:creationId xmlns:a16="http://schemas.microsoft.com/office/drawing/2014/main" id="{30ECD45C-3CC9-4A8F-99F3-BB6E4201FF95}"/>
            </a:ext>
          </a:extLst>
        </xdr:cNvPr>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485" name="フローチャート: 判断 484">
          <a:extLst>
            <a:ext uri="{FF2B5EF4-FFF2-40B4-BE49-F238E27FC236}">
              <a16:creationId xmlns:a16="http://schemas.microsoft.com/office/drawing/2014/main" id="{81C9D4A2-9D97-410B-85AF-66ED0CB76E18}"/>
            </a:ext>
          </a:extLst>
        </xdr:cNvPr>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486" name="フローチャート: 判断 485">
          <a:extLst>
            <a:ext uri="{FF2B5EF4-FFF2-40B4-BE49-F238E27FC236}">
              <a16:creationId xmlns:a16="http://schemas.microsoft.com/office/drawing/2014/main" id="{DA4F837A-BAA0-4F15-B58B-FBF39EF4DE50}"/>
            </a:ext>
          </a:extLst>
        </xdr:cNvPr>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487" name="フローチャート: 判断 486">
          <a:extLst>
            <a:ext uri="{FF2B5EF4-FFF2-40B4-BE49-F238E27FC236}">
              <a16:creationId xmlns:a16="http://schemas.microsoft.com/office/drawing/2014/main" id="{22A1D2EA-857A-4705-8713-FD2766CC8F8B}"/>
            </a:ext>
          </a:extLst>
        </xdr:cNvPr>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01BD2CC-5EA0-4D76-BACD-DF65F291A6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B40F914-3420-4396-B85D-CD8149BAA52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D55B1C1-86D9-42AF-B54E-B1FB3BF1FC7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1AA62A5-15BD-4CB1-A114-45023C9EA87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058380F-D5FC-42B2-BEBB-EC13279F7C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52596</xdr:rowOff>
    </xdr:from>
    <xdr:to>
      <xdr:col>116</xdr:col>
      <xdr:colOff>114300</xdr:colOff>
      <xdr:row>36</xdr:row>
      <xdr:rowOff>154196</xdr:rowOff>
    </xdr:to>
    <xdr:sp macro="" textlink="">
      <xdr:nvSpPr>
        <xdr:cNvPr id="493" name="楕円 492">
          <a:extLst>
            <a:ext uri="{FF2B5EF4-FFF2-40B4-BE49-F238E27FC236}">
              <a16:creationId xmlns:a16="http://schemas.microsoft.com/office/drawing/2014/main" id="{3CA1C3B9-3105-4FA6-B9B6-BFFCB1B9DAA0}"/>
            </a:ext>
          </a:extLst>
        </xdr:cNvPr>
        <xdr:cNvSpPr/>
      </xdr:nvSpPr>
      <xdr:spPr>
        <a:xfrm>
          <a:off x="22110700" y="62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75473</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F6C10065-F742-4346-81D6-BB5C6B7DC904}"/>
            </a:ext>
          </a:extLst>
        </xdr:cNvPr>
        <xdr:cNvSpPr txBox="1"/>
      </xdr:nvSpPr>
      <xdr:spPr>
        <a:xfrm>
          <a:off x="22199600" y="607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76290</xdr:rowOff>
    </xdr:from>
    <xdr:to>
      <xdr:col>112</xdr:col>
      <xdr:colOff>38100</xdr:colOff>
      <xdr:row>37</xdr:row>
      <xdr:rowOff>6440</xdr:rowOff>
    </xdr:to>
    <xdr:sp macro="" textlink="">
      <xdr:nvSpPr>
        <xdr:cNvPr id="495" name="楕円 494">
          <a:extLst>
            <a:ext uri="{FF2B5EF4-FFF2-40B4-BE49-F238E27FC236}">
              <a16:creationId xmlns:a16="http://schemas.microsoft.com/office/drawing/2014/main" id="{5112A963-E5BC-4418-967F-BAB01C1F2632}"/>
            </a:ext>
          </a:extLst>
        </xdr:cNvPr>
        <xdr:cNvSpPr/>
      </xdr:nvSpPr>
      <xdr:spPr>
        <a:xfrm>
          <a:off x="21272500" y="62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103396</xdr:rowOff>
    </xdr:from>
    <xdr:to>
      <xdr:col>116</xdr:col>
      <xdr:colOff>63500</xdr:colOff>
      <xdr:row>36</xdr:row>
      <xdr:rowOff>127090</xdr:rowOff>
    </xdr:to>
    <xdr:cxnSp macro="">
      <xdr:nvCxnSpPr>
        <xdr:cNvPr id="496" name="直線コネクタ 495">
          <a:extLst>
            <a:ext uri="{FF2B5EF4-FFF2-40B4-BE49-F238E27FC236}">
              <a16:creationId xmlns:a16="http://schemas.microsoft.com/office/drawing/2014/main" id="{E0E1F29F-422F-4D30-AFD3-5F616264A6C4}"/>
            </a:ext>
          </a:extLst>
        </xdr:cNvPr>
        <xdr:cNvCxnSpPr/>
      </xdr:nvCxnSpPr>
      <xdr:spPr>
        <a:xfrm flipV="1">
          <a:off x="21323300" y="6275596"/>
          <a:ext cx="8382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99756</xdr:rowOff>
    </xdr:from>
    <xdr:to>
      <xdr:col>107</xdr:col>
      <xdr:colOff>101600</xdr:colOff>
      <xdr:row>38</xdr:row>
      <xdr:rowOff>29906</xdr:rowOff>
    </xdr:to>
    <xdr:sp macro="" textlink="">
      <xdr:nvSpPr>
        <xdr:cNvPr id="497" name="楕円 496">
          <a:extLst>
            <a:ext uri="{FF2B5EF4-FFF2-40B4-BE49-F238E27FC236}">
              <a16:creationId xmlns:a16="http://schemas.microsoft.com/office/drawing/2014/main" id="{C1AFB36C-1143-4047-AC85-8B30744E7179}"/>
            </a:ext>
          </a:extLst>
        </xdr:cNvPr>
        <xdr:cNvSpPr/>
      </xdr:nvSpPr>
      <xdr:spPr>
        <a:xfrm>
          <a:off x="20383500" y="64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127090</xdr:rowOff>
    </xdr:from>
    <xdr:to>
      <xdr:col>111</xdr:col>
      <xdr:colOff>177800</xdr:colOff>
      <xdr:row>37</xdr:row>
      <xdr:rowOff>150556</xdr:rowOff>
    </xdr:to>
    <xdr:cxnSp macro="">
      <xdr:nvCxnSpPr>
        <xdr:cNvPr id="498" name="直線コネクタ 497">
          <a:extLst>
            <a:ext uri="{FF2B5EF4-FFF2-40B4-BE49-F238E27FC236}">
              <a16:creationId xmlns:a16="http://schemas.microsoft.com/office/drawing/2014/main" id="{766B24B7-C5E2-4E1D-A19E-AC24E7826C4F}"/>
            </a:ext>
          </a:extLst>
        </xdr:cNvPr>
        <xdr:cNvCxnSpPr/>
      </xdr:nvCxnSpPr>
      <xdr:spPr>
        <a:xfrm flipV="1">
          <a:off x="20434300" y="6299290"/>
          <a:ext cx="889000" cy="19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91386</xdr:rowOff>
    </xdr:from>
    <xdr:to>
      <xdr:col>102</xdr:col>
      <xdr:colOff>165100</xdr:colOff>
      <xdr:row>38</xdr:row>
      <xdr:rowOff>21535</xdr:rowOff>
    </xdr:to>
    <xdr:sp macro="" textlink="">
      <xdr:nvSpPr>
        <xdr:cNvPr id="499" name="楕円 498">
          <a:extLst>
            <a:ext uri="{FF2B5EF4-FFF2-40B4-BE49-F238E27FC236}">
              <a16:creationId xmlns:a16="http://schemas.microsoft.com/office/drawing/2014/main" id="{60DC4AB7-3ED1-4621-AB24-D737D42D4407}"/>
            </a:ext>
          </a:extLst>
        </xdr:cNvPr>
        <xdr:cNvSpPr/>
      </xdr:nvSpPr>
      <xdr:spPr>
        <a:xfrm>
          <a:off x="19494500" y="64350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142186</xdr:rowOff>
    </xdr:from>
    <xdr:to>
      <xdr:col>107</xdr:col>
      <xdr:colOff>50800</xdr:colOff>
      <xdr:row>37</xdr:row>
      <xdr:rowOff>150556</xdr:rowOff>
    </xdr:to>
    <xdr:cxnSp macro="">
      <xdr:nvCxnSpPr>
        <xdr:cNvPr id="500" name="直線コネクタ 499">
          <a:extLst>
            <a:ext uri="{FF2B5EF4-FFF2-40B4-BE49-F238E27FC236}">
              <a16:creationId xmlns:a16="http://schemas.microsoft.com/office/drawing/2014/main" id="{1E5E2B47-96AE-4F02-A75B-65041AF39BF2}"/>
            </a:ext>
          </a:extLst>
        </xdr:cNvPr>
        <xdr:cNvCxnSpPr/>
      </xdr:nvCxnSpPr>
      <xdr:spPr>
        <a:xfrm>
          <a:off x="19545300" y="6485836"/>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125522</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6654791C-DD05-44E0-A19B-07FB0A5A2504}"/>
            </a:ext>
          </a:extLst>
        </xdr:cNvPr>
        <xdr:cNvSpPr txBox="1"/>
      </xdr:nvSpPr>
      <xdr:spPr>
        <a:xfrm>
          <a:off x="21011095" y="681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156524</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58561065-9F09-475C-A424-FA28E9C9557B}"/>
            </a:ext>
          </a:extLst>
        </xdr:cNvPr>
        <xdr:cNvSpPr txBox="1"/>
      </xdr:nvSpPr>
      <xdr:spPr>
        <a:xfrm>
          <a:off x="20134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27019</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2975EEBB-1B21-4C55-9EB2-3123F83B5D6F}"/>
            </a:ext>
          </a:extLst>
        </xdr:cNvPr>
        <xdr:cNvSpPr txBox="1"/>
      </xdr:nvSpPr>
      <xdr:spPr>
        <a:xfrm>
          <a:off x="19245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504" name="n_4aveValue【一般廃棄物処理施設】&#10;一人当たり有形固定資産（償却資産）額">
          <a:extLst>
            <a:ext uri="{FF2B5EF4-FFF2-40B4-BE49-F238E27FC236}">
              <a16:creationId xmlns:a16="http://schemas.microsoft.com/office/drawing/2014/main" id="{D8F402B8-1978-46FD-8023-FDCCC5A65202}"/>
            </a:ext>
          </a:extLst>
        </xdr:cNvPr>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22967</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155049E1-96BC-4DEC-8B3E-91E1D5E23E72}"/>
            </a:ext>
          </a:extLst>
        </xdr:cNvPr>
        <xdr:cNvSpPr txBox="1"/>
      </xdr:nvSpPr>
      <xdr:spPr>
        <a:xfrm>
          <a:off x="21011095" y="602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46433</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108258EC-8DF8-4DD8-A252-558FBDDE2859}"/>
            </a:ext>
          </a:extLst>
        </xdr:cNvPr>
        <xdr:cNvSpPr txBox="1"/>
      </xdr:nvSpPr>
      <xdr:spPr>
        <a:xfrm>
          <a:off x="20134795" y="621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38063</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9EA99778-B309-4D44-A9CB-7095392C9B09}"/>
            </a:ext>
          </a:extLst>
        </xdr:cNvPr>
        <xdr:cNvSpPr txBox="1"/>
      </xdr:nvSpPr>
      <xdr:spPr>
        <a:xfrm>
          <a:off x="19245795" y="621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FEB075DC-B0D8-49C6-8A38-33C59FD285D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C319CF33-339D-4524-B390-BCA9588838E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108A7569-A892-460B-A5CA-3B4745CC26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D80FCE0-E17D-4DB5-8360-4BAF6BEBC7B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9927FC6A-CADC-4707-A02B-2FFB8BE853B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2A202F73-544C-47D2-A403-DA4FC9B003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2B9EECC6-E371-44E3-8049-BC909D2F476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2DAC050C-7F04-492D-95FE-165D95974CB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1870EA7D-0EA2-44CD-9757-DD393A359F0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77914F7C-50EA-42E7-9E86-B33D7642AEC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FA0B069E-F437-4347-853A-770A86A7A72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F4041BFC-A3BA-4A31-9102-E946F26BF2A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8837F92-34D3-4059-810F-CFFD26D710E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FD318FD7-C380-411B-A664-D7829A9765D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A145D270-D5E1-4C8A-B51C-C3D04706847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B147F03A-1E84-4E06-8180-975DE71AA19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8A4ECBD8-8BE9-448A-B30B-F5D624CC76B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5BB1670-080B-4756-A69C-0B5A12B86E5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8EBB7F82-DA51-4E08-9129-CDD340E4A9E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53C343E1-7BEB-431B-840E-880BD2282AA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266E54DE-5EC9-46B2-B397-268458CEFC9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904AA47A-8A1B-4529-AF47-2FC85E43F8C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7AA07CB7-66C9-4F04-BBD7-F3BB0E4C26F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FF69525F-2E81-46CE-9273-1CA5A4C7B78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AA899948-A210-4884-A7EC-2923428A31B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533" name="直線コネクタ 532">
          <a:extLst>
            <a:ext uri="{FF2B5EF4-FFF2-40B4-BE49-F238E27FC236}">
              <a16:creationId xmlns:a16="http://schemas.microsoft.com/office/drawing/2014/main" id="{BA8FD9C9-0479-4F62-B315-0B34C9871C4C}"/>
            </a:ext>
          </a:extLst>
        </xdr:cNvPr>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4" name="【保健センター・保健所】&#10;有形固定資産減価償却率最小値テキスト">
          <a:extLst>
            <a:ext uri="{FF2B5EF4-FFF2-40B4-BE49-F238E27FC236}">
              <a16:creationId xmlns:a16="http://schemas.microsoft.com/office/drawing/2014/main" id="{AC55FA97-2784-4F3D-872E-08687C36083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5" name="直線コネクタ 534">
          <a:extLst>
            <a:ext uri="{FF2B5EF4-FFF2-40B4-BE49-F238E27FC236}">
              <a16:creationId xmlns:a16="http://schemas.microsoft.com/office/drawing/2014/main" id="{30795DF4-093F-4655-8DCA-2FFAC0971FF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61F18034-22D7-4946-9175-90996EA41563}"/>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7" name="直線コネクタ 536">
          <a:extLst>
            <a:ext uri="{FF2B5EF4-FFF2-40B4-BE49-F238E27FC236}">
              <a16:creationId xmlns:a16="http://schemas.microsoft.com/office/drawing/2014/main" id="{A9379C65-BE6C-4E62-82C8-B252DD0867DC}"/>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15801</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F0513A52-4FFF-4FAE-AB82-A1C17E0F41E4}"/>
            </a:ext>
          </a:extLst>
        </xdr:cNvPr>
        <xdr:cNvSpPr txBox="1"/>
      </xdr:nvSpPr>
      <xdr:spPr>
        <a:xfrm>
          <a:off x="163576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39" name="フローチャート: 判断 538">
          <a:extLst>
            <a:ext uri="{FF2B5EF4-FFF2-40B4-BE49-F238E27FC236}">
              <a16:creationId xmlns:a16="http://schemas.microsoft.com/office/drawing/2014/main" id="{524D3129-5DA3-4D24-B77B-F1D3E3940CB8}"/>
            </a:ext>
          </a:extLst>
        </xdr:cNvPr>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540" name="フローチャート: 判断 539">
          <a:extLst>
            <a:ext uri="{FF2B5EF4-FFF2-40B4-BE49-F238E27FC236}">
              <a16:creationId xmlns:a16="http://schemas.microsoft.com/office/drawing/2014/main" id="{1DEA56CD-567E-46C2-B28A-A84A421846E7}"/>
            </a:ext>
          </a:extLst>
        </xdr:cNvPr>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41" name="フローチャート: 判断 540">
          <a:extLst>
            <a:ext uri="{FF2B5EF4-FFF2-40B4-BE49-F238E27FC236}">
              <a16:creationId xmlns:a16="http://schemas.microsoft.com/office/drawing/2014/main" id="{4DFBAD67-D06A-4C38-8C94-3EC860409197}"/>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542" name="フローチャート: 判断 541">
          <a:extLst>
            <a:ext uri="{FF2B5EF4-FFF2-40B4-BE49-F238E27FC236}">
              <a16:creationId xmlns:a16="http://schemas.microsoft.com/office/drawing/2014/main" id="{023196EF-0882-49EC-8CB5-963E0BE3A3FF}"/>
            </a:ext>
          </a:extLst>
        </xdr:cNvPr>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543" name="フローチャート: 判断 542">
          <a:extLst>
            <a:ext uri="{FF2B5EF4-FFF2-40B4-BE49-F238E27FC236}">
              <a16:creationId xmlns:a16="http://schemas.microsoft.com/office/drawing/2014/main" id="{CA6A703B-A0AD-49A0-B5DD-202D5EB78846}"/>
            </a:ext>
          </a:extLst>
        </xdr:cNvPr>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E27FDF5-B7DF-453E-8B83-9516371A036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4353D40-8F00-4761-AD7D-9058EEB9F1A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7E60803-0D25-4022-9BFB-3C14660496B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9257134-4AD5-4E81-BAFA-0FC7E172C79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603E374-5591-4F07-BDB3-A4003634266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549" name="楕円 548">
          <a:extLst>
            <a:ext uri="{FF2B5EF4-FFF2-40B4-BE49-F238E27FC236}">
              <a16:creationId xmlns:a16="http://schemas.microsoft.com/office/drawing/2014/main" id="{8F05B3A6-316F-4A8A-B2D9-DFF29FE6056E}"/>
            </a:ext>
          </a:extLst>
        </xdr:cNvPr>
        <xdr:cNvSpPr/>
      </xdr:nvSpPr>
      <xdr:spPr>
        <a:xfrm>
          <a:off x="16268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565DEE7F-F962-4534-A844-32EBAA4B4C1A}"/>
            </a:ext>
          </a:extLst>
        </xdr:cNvPr>
        <xdr:cNvSpPr txBox="1"/>
      </xdr:nvSpPr>
      <xdr:spPr>
        <a:xfrm>
          <a:off x="16357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136978</xdr:rowOff>
    </xdr:from>
    <xdr:to>
      <xdr:col>81</xdr:col>
      <xdr:colOff>101600</xdr:colOff>
      <xdr:row>58</xdr:row>
      <xdr:rowOff>67128</xdr:rowOff>
    </xdr:to>
    <xdr:sp macro="" textlink="">
      <xdr:nvSpPr>
        <xdr:cNvPr id="551" name="楕円 550">
          <a:extLst>
            <a:ext uri="{FF2B5EF4-FFF2-40B4-BE49-F238E27FC236}">
              <a16:creationId xmlns:a16="http://schemas.microsoft.com/office/drawing/2014/main" id="{3714E878-46A7-4AB6-9F87-C4EB04E46DAE}"/>
            </a:ext>
          </a:extLst>
        </xdr:cNvPr>
        <xdr:cNvSpPr/>
      </xdr:nvSpPr>
      <xdr:spPr>
        <a:xfrm>
          <a:off x="15430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xdr:rowOff>
    </xdr:from>
    <xdr:to>
      <xdr:col>85</xdr:col>
      <xdr:colOff>127000</xdr:colOff>
      <xdr:row>58</xdr:row>
      <xdr:rowOff>48985</xdr:rowOff>
    </xdr:to>
    <xdr:cxnSp macro="">
      <xdr:nvCxnSpPr>
        <xdr:cNvPr id="552" name="直線コネクタ 551">
          <a:extLst>
            <a:ext uri="{FF2B5EF4-FFF2-40B4-BE49-F238E27FC236}">
              <a16:creationId xmlns:a16="http://schemas.microsoft.com/office/drawing/2014/main" id="{F4E11261-97CA-447A-A5A7-7FE4E8A3F282}"/>
            </a:ext>
          </a:extLst>
        </xdr:cNvPr>
        <xdr:cNvCxnSpPr/>
      </xdr:nvCxnSpPr>
      <xdr:spPr>
        <a:xfrm>
          <a:off x="15481300" y="99604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104322</xdr:rowOff>
    </xdr:from>
    <xdr:to>
      <xdr:col>76</xdr:col>
      <xdr:colOff>165100</xdr:colOff>
      <xdr:row>58</xdr:row>
      <xdr:rowOff>34472</xdr:rowOff>
    </xdr:to>
    <xdr:sp macro="" textlink="">
      <xdr:nvSpPr>
        <xdr:cNvPr id="553" name="楕円 552">
          <a:extLst>
            <a:ext uri="{FF2B5EF4-FFF2-40B4-BE49-F238E27FC236}">
              <a16:creationId xmlns:a16="http://schemas.microsoft.com/office/drawing/2014/main" id="{561F48F1-AA17-4628-ABA5-AFBEF05D349B}"/>
            </a:ext>
          </a:extLst>
        </xdr:cNvPr>
        <xdr:cNvSpPr/>
      </xdr:nvSpPr>
      <xdr:spPr>
        <a:xfrm>
          <a:off x="14541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16328</xdr:rowOff>
    </xdr:to>
    <xdr:cxnSp macro="">
      <xdr:nvCxnSpPr>
        <xdr:cNvPr id="554" name="直線コネクタ 553">
          <a:extLst>
            <a:ext uri="{FF2B5EF4-FFF2-40B4-BE49-F238E27FC236}">
              <a16:creationId xmlns:a16="http://schemas.microsoft.com/office/drawing/2014/main" id="{FCFA2B1D-0C9B-4E4B-9F2D-CB1B4CD31B8C}"/>
            </a:ext>
          </a:extLst>
        </xdr:cNvPr>
        <xdr:cNvCxnSpPr/>
      </xdr:nvCxnSpPr>
      <xdr:spPr>
        <a:xfrm>
          <a:off x="14592300" y="992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71665</xdr:rowOff>
    </xdr:from>
    <xdr:to>
      <xdr:col>72</xdr:col>
      <xdr:colOff>38100</xdr:colOff>
      <xdr:row>58</xdr:row>
      <xdr:rowOff>1815</xdr:rowOff>
    </xdr:to>
    <xdr:sp macro="" textlink="">
      <xdr:nvSpPr>
        <xdr:cNvPr id="555" name="楕円 554">
          <a:extLst>
            <a:ext uri="{FF2B5EF4-FFF2-40B4-BE49-F238E27FC236}">
              <a16:creationId xmlns:a16="http://schemas.microsoft.com/office/drawing/2014/main" id="{87C2E351-416D-4575-A789-7024758A8BBE}"/>
            </a:ext>
          </a:extLst>
        </xdr:cNvPr>
        <xdr:cNvSpPr/>
      </xdr:nvSpPr>
      <xdr:spPr>
        <a:xfrm>
          <a:off x="13652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122465</xdr:rowOff>
    </xdr:from>
    <xdr:to>
      <xdr:col>76</xdr:col>
      <xdr:colOff>114300</xdr:colOff>
      <xdr:row>57</xdr:row>
      <xdr:rowOff>155122</xdr:rowOff>
    </xdr:to>
    <xdr:cxnSp macro="">
      <xdr:nvCxnSpPr>
        <xdr:cNvPr id="556" name="直線コネクタ 555">
          <a:extLst>
            <a:ext uri="{FF2B5EF4-FFF2-40B4-BE49-F238E27FC236}">
              <a16:creationId xmlns:a16="http://schemas.microsoft.com/office/drawing/2014/main" id="{07C95732-9033-43A3-A81E-C6D8DACE84AC}"/>
            </a:ext>
          </a:extLst>
        </xdr:cNvPr>
        <xdr:cNvCxnSpPr/>
      </xdr:nvCxnSpPr>
      <xdr:spPr>
        <a:xfrm>
          <a:off x="13703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39007</xdr:rowOff>
    </xdr:from>
    <xdr:to>
      <xdr:col>67</xdr:col>
      <xdr:colOff>101600</xdr:colOff>
      <xdr:row>57</xdr:row>
      <xdr:rowOff>140607</xdr:rowOff>
    </xdr:to>
    <xdr:sp macro="" textlink="">
      <xdr:nvSpPr>
        <xdr:cNvPr id="557" name="楕円 556">
          <a:extLst>
            <a:ext uri="{FF2B5EF4-FFF2-40B4-BE49-F238E27FC236}">
              <a16:creationId xmlns:a16="http://schemas.microsoft.com/office/drawing/2014/main" id="{1493F2EB-77E6-44B9-BCA5-7852770ADDDB}"/>
            </a:ext>
          </a:extLst>
        </xdr:cNvPr>
        <xdr:cNvSpPr/>
      </xdr:nvSpPr>
      <xdr:spPr>
        <a:xfrm>
          <a:off x="12763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89807</xdr:rowOff>
    </xdr:from>
    <xdr:to>
      <xdr:col>71</xdr:col>
      <xdr:colOff>177800</xdr:colOff>
      <xdr:row>57</xdr:row>
      <xdr:rowOff>122465</xdr:rowOff>
    </xdr:to>
    <xdr:cxnSp macro="">
      <xdr:nvCxnSpPr>
        <xdr:cNvPr id="558" name="直線コネクタ 557">
          <a:extLst>
            <a:ext uri="{FF2B5EF4-FFF2-40B4-BE49-F238E27FC236}">
              <a16:creationId xmlns:a16="http://schemas.microsoft.com/office/drawing/2014/main" id="{A9481504-6D0B-4F41-A9A6-A4B9F27BF3B5}"/>
            </a:ext>
          </a:extLst>
        </xdr:cNvPr>
        <xdr:cNvCxnSpPr/>
      </xdr:nvCxnSpPr>
      <xdr:spPr>
        <a:xfrm>
          <a:off x="12814300" y="9862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66420</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E0AF0102-40CC-4DA2-AA02-BEF8F48EEE13}"/>
            </a:ext>
          </a:extLst>
        </xdr:cNvPr>
        <xdr:cNvSpPr txBox="1"/>
      </xdr:nvSpPr>
      <xdr:spPr>
        <a:xfrm>
          <a:off x="152660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9D016595-F555-49A5-890F-0580209676C7}"/>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4371</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B81C3932-7EB7-41FC-BAE2-6D6221F598BF}"/>
            </a:ext>
          </a:extLst>
        </xdr:cNvPr>
        <xdr:cNvSpPr txBox="1"/>
      </xdr:nvSpPr>
      <xdr:spPr>
        <a:xfrm>
          <a:off x="13500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130101</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2470CF9A-42AF-429D-AE5B-4A80CD544923}"/>
            </a:ext>
          </a:extLst>
        </xdr:cNvPr>
        <xdr:cNvSpPr txBox="1"/>
      </xdr:nvSpPr>
      <xdr:spPr>
        <a:xfrm>
          <a:off x="12611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83655</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DFF5F085-F162-4B67-A7C7-41C0FC0ED5ED}"/>
            </a:ext>
          </a:extLst>
        </xdr:cNvPr>
        <xdr:cNvSpPr txBox="1"/>
      </xdr:nvSpPr>
      <xdr:spPr>
        <a:xfrm>
          <a:off x="15266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50999</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8CC2A44C-6CAB-43BF-BB94-A3515D46AD3D}"/>
            </a:ext>
          </a:extLst>
        </xdr:cNvPr>
        <xdr:cNvSpPr txBox="1"/>
      </xdr:nvSpPr>
      <xdr:spPr>
        <a:xfrm>
          <a:off x="14389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18342</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BCE8983E-5A21-47D7-B382-BD0E859828C7}"/>
            </a:ext>
          </a:extLst>
        </xdr:cNvPr>
        <xdr:cNvSpPr txBox="1"/>
      </xdr:nvSpPr>
      <xdr:spPr>
        <a:xfrm>
          <a:off x="13500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157134</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40521854-C26A-492C-BB8F-97092E7237FE}"/>
            </a:ext>
          </a:extLst>
        </xdr:cNvPr>
        <xdr:cNvSpPr txBox="1"/>
      </xdr:nvSpPr>
      <xdr:spPr>
        <a:xfrm>
          <a:off x="12611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FF9AD10A-5E06-4DD5-BEA2-983B20AC54D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73F4EAA8-A5BF-42AA-B237-AE70C43A35B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3760FFD4-24CF-42BB-95F4-AA2EF7B2A21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BB4AE9DA-E26E-4DE1-9335-1BA88815F47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C09A37BC-1C6F-480B-94B9-B91B165B986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B54EA946-72F5-459D-845D-2BB365A122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9D95502F-B3E9-4FE7-B569-99D3B0BB8E3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5CF132B1-B9CB-426A-B9BB-3457A0C346E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59C3F40-F2B3-49BD-B468-7E251CD8699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EF1807AA-99E4-4154-87F4-AAC0ABD4FB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DC8EFC89-1164-48D6-A5C1-9DE0ADEC26B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74362ADC-1C53-42E7-B61A-BF06A672A3B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6DB41835-1401-45F0-A7CD-6EA02E2AE07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640299BE-5CCE-48F0-9B9A-E90EE38F458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5FF069FA-1E8F-48C8-8131-6489B820EBC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A7ADD46D-73EB-4914-9F3E-6EBE1C5E2AB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D8640F07-5D4F-41FA-AFF7-C76986E2C96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9E7264C0-9418-4AD8-A61C-C728E1E2B09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3A186E70-FFDD-455B-AFD8-B5EB57DA8D5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22D93C32-5847-42C0-84F8-A892F591ED0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4ED15560-8020-40DE-B5DF-3C6E907655B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48181855-7EEE-426F-9573-E1161445F57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2D6DB9A9-5E3E-4DBC-B7DE-781B6612B67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590" name="直線コネクタ 589">
          <a:extLst>
            <a:ext uri="{FF2B5EF4-FFF2-40B4-BE49-F238E27FC236}">
              <a16:creationId xmlns:a16="http://schemas.microsoft.com/office/drawing/2014/main" id="{1DF93785-E208-4024-BD51-7CB7AF774BFE}"/>
            </a:ext>
          </a:extLst>
        </xdr:cNvPr>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D7EBAD06-36F0-4DED-BCC1-6BFF19D66E5E}"/>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92" name="直線コネクタ 591">
          <a:extLst>
            <a:ext uri="{FF2B5EF4-FFF2-40B4-BE49-F238E27FC236}">
              <a16:creationId xmlns:a16="http://schemas.microsoft.com/office/drawing/2014/main" id="{D813E794-010A-4D2B-B3F6-F0E06FA33D36}"/>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6B428537-C6B9-419D-BF73-A54FE132B8D7}"/>
            </a:ext>
          </a:extLst>
        </xdr:cNvPr>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594" name="直線コネクタ 593">
          <a:extLst>
            <a:ext uri="{FF2B5EF4-FFF2-40B4-BE49-F238E27FC236}">
              <a16:creationId xmlns:a16="http://schemas.microsoft.com/office/drawing/2014/main" id="{FF7EFD0E-7DEA-48D6-9E34-52D2E8ACD120}"/>
            </a:ext>
          </a:extLst>
        </xdr:cNvPr>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140987</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AD33F10D-4CBD-492A-BFE4-C7EB45CCD16E}"/>
            </a:ext>
          </a:extLst>
        </xdr:cNvPr>
        <xdr:cNvSpPr txBox="1"/>
      </xdr:nvSpPr>
      <xdr:spPr>
        <a:xfrm>
          <a:off x="22199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96" name="フローチャート: 判断 595">
          <a:extLst>
            <a:ext uri="{FF2B5EF4-FFF2-40B4-BE49-F238E27FC236}">
              <a16:creationId xmlns:a16="http://schemas.microsoft.com/office/drawing/2014/main" id="{F297D0E8-3037-4751-B3F1-852EA6797CC3}"/>
            </a:ext>
          </a:extLst>
        </xdr:cNvPr>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97" name="フローチャート: 判断 596">
          <a:extLst>
            <a:ext uri="{FF2B5EF4-FFF2-40B4-BE49-F238E27FC236}">
              <a16:creationId xmlns:a16="http://schemas.microsoft.com/office/drawing/2014/main" id="{8FB8BCFD-72BB-4468-90FE-0EFB71515EF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8" name="フローチャート: 判断 597">
          <a:extLst>
            <a:ext uri="{FF2B5EF4-FFF2-40B4-BE49-F238E27FC236}">
              <a16:creationId xmlns:a16="http://schemas.microsoft.com/office/drawing/2014/main" id="{4606CBD5-EDFB-41EE-B06B-E7F1AC1C1936}"/>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99" name="フローチャート: 判断 598">
          <a:extLst>
            <a:ext uri="{FF2B5EF4-FFF2-40B4-BE49-F238E27FC236}">
              <a16:creationId xmlns:a16="http://schemas.microsoft.com/office/drawing/2014/main" id="{12661894-4CAF-4730-BCA4-A6507755A880}"/>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00" name="フローチャート: 判断 599">
          <a:extLst>
            <a:ext uri="{FF2B5EF4-FFF2-40B4-BE49-F238E27FC236}">
              <a16:creationId xmlns:a16="http://schemas.microsoft.com/office/drawing/2014/main" id="{E967E745-D1D8-45EB-AF14-0A2B6765C0EA}"/>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54CDBFE-7591-4FD4-988E-5798D7EA034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9F771C8-FFEB-42C7-91DE-06229DED6F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753AD19-DE8A-4B6A-BDC8-3C1F5D95847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35079DF-40D6-45D0-998D-509ACE0BC47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1D612E4-C782-40D5-831E-B31468CB7D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06" name="楕円 605">
          <a:extLst>
            <a:ext uri="{FF2B5EF4-FFF2-40B4-BE49-F238E27FC236}">
              <a16:creationId xmlns:a16="http://schemas.microsoft.com/office/drawing/2014/main" id="{1D5D8358-DC0D-4068-B548-18ACB1D699BA}"/>
            </a:ext>
          </a:extLst>
        </xdr:cNvPr>
        <xdr:cNvSpPr/>
      </xdr:nvSpPr>
      <xdr:spPr>
        <a:xfrm>
          <a:off x="22110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CE9F44AD-CE4D-4BDE-A0B7-AA832340500E}"/>
            </a:ext>
          </a:extLst>
        </xdr:cNvPr>
        <xdr:cNvSpPr txBox="1"/>
      </xdr:nvSpPr>
      <xdr:spPr>
        <a:xfrm>
          <a:off x="22199600"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151130</xdr:rowOff>
    </xdr:from>
    <xdr:to>
      <xdr:col>112</xdr:col>
      <xdr:colOff>38100</xdr:colOff>
      <xdr:row>61</xdr:row>
      <xdr:rowOff>81280</xdr:rowOff>
    </xdr:to>
    <xdr:sp macro="" textlink="">
      <xdr:nvSpPr>
        <xdr:cNvPr id="608" name="楕円 607">
          <a:extLst>
            <a:ext uri="{FF2B5EF4-FFF2-40B4-BE49-F238E27FC236}">
              <a16:creationId xmlns:a16="http://schemas.microsoft.com/office/drawing/2014/main" id="{9210E51D-BF94-40B8-89CB-F67BA71977B1}"/>
            </a:ext>
          </a:extLst>
        </xdr:cNvPr>
        <xdr:cNvSpPr/>
      </xdr:nvSpPr>
      <xdr:spPr>
        <a:xfrm>
          <a:off x="21272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30480</xdr:rowOff>
    </xdr:to>
    <xdr:cxnSp macro="">
      <xdr:nvCxnSpPr>
        <xdr:cNvPr id="609" name="直線コネクタ 608">
          <a:extLst>
            <a:ext uri="{FF2B5EF4-FFF2-40B4-BE49-F238E27FC236}">
              <a16:creationId xmlns:a16="http://schemas.microsoft.com/office/drawing/2014/main" id="{212D261E-2E76-43F7-93AF-A9C0F69E105D}"/>
            </a:ext>
          </a:extLst>
        </xdr:cNvPr>
        <xdr:cNvCxnSpPr/>
      </xdr:nvCxnSpPr>
      <xdr:spPr>
        <a:xfrm flipV="1">
          <a:off x="21323300" y="104775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610" name="楕円 609">
          <a:extLst>
            <a:ext uri="{FF2B5EF4-FFF2-40B4-BE49-F238E27FC236}">
              <a16:creationId xmlns:a16="http://schemas.microsoft.com/office/drawing/2014/main" id="{0C5F3724-7FAC-4C7F-8547-19BD7F3E4EA0}"/>
            </a:ext>
          </a:extLst>
        </xdr:cNvPr>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30480</xdr:rowOff>
    </xdr:from>
    <xdr:to>
      <xdr:col>111</xdr:col>
      <xdr:colOff>177800</xdr:colOff>
      <xdr:row>61</xdr:row>
      <xdr:rowOff>34290</xdr:rowOff>
    </xdr:to>
    <xdr:cxnSp macro="">
      <xdr:nvCxnSpPr>
        <xdr:cNvPr id="611" name="直線コネクタ 610">
          <a:extLst>
            <a:ext uri="{FF2B5EF4-FFF2-40B4-BE49-F238E27FC236}">
              <a16:creationId xmlns:a16="http://schemas.microsoft.com/office/drawing/2014/main" id="{060D53FB-A2F5-4066-9CC9-F05220F1E324}"/>
            </a:ext>
          </a:extLst>
        </xdr:cNvPr>
        <xdr:cNvCxnSpPr/>
      </xdr:nvCxnSpPr>
      <xdr:spPr>
        <a:xfrm flipV="1">
          <a:off x="20434300" y="10488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612" name="楕円 611">
          <a:extLst>
            <a:ext uri="{FF2B5EF4-FFF2-40B4-BE49-F238E27FC236}">
              <a16:creationId xmlns:a16="http://schemas.microsoft.com/office/drawing/2014/main" id="{589CB293-D5E0-48AF-B7EB-841B07BABB45}"/>
            </a:ext>
          </a:extLst>
        </xdr:cNvPr>
        <xdr:cNvSpPr/>
      </xdr:nvSpPr>
      <xdr:spPr>
        <a:xfrm>
          <a:off x="19494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41910</xdr:rowOff>
    </xdr:to>
    <xdr:cxnSp macro="">
      <xdr:nvCxnSpPr>
        <xdr:cNvPr id="613" name="直線コネクタ 612">
          <a:extLst>
            <a:ext uri="{FF2B5EF4-FFF2-40B4-BE49-F238E27FC236}">
              <a16:creationId xmlns:a16="http://schemas.microsoft.com/office/drawing/2014/main" id="{7BDE528D-5964-48C9-85F4-F66889CCC0EB}"/>
            </a:ext>
          </a:extLst>
        </xdr:cNvPr>
        <xdr:cNvCxnSpPr/>
      </xdr:nvCxnSpPr>
      <xdr:spPr>
        <a:xfrm flipV="1">
          <a:off x="19545300" y="1049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170180</xdr:rowOff>
    </xdr:from>
    <xdr:to>
      <xdr:col>98</xdr:col>
      <xdr:colOff>38100</xdr:colOff>
      <xdr:row>61</xdr:row>
      <xdr:rowOff>100330</xdr:rowOff>
    </xdr:to>
    <xdr:sp macro="" textlink="">
      <xdr:nvSpPr>
        <xdr:cNvPr id="614" name="楕円 613">
          <a:extLst>
            <a:ext uri="{FF2B5EF4-FFF2-40B4-BE49-F238E27FC236}">
              <a16:creationId xmlns:a16="http://schemas.microsoft.com/office/drawing/2014/main" id="{07C7046C-2199-4BF5-8065-0CF72EE6C25A}"/>
            </a:ext>
          </a:extLst>
        </xdr:cNvPr>
        <xdr:cNvSpPr/>
      </xdr:nvSpPr>
      <xdr:spPr>
        <a:xfrm>
          <a:off x="18605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41910</xdr:rowOff>
    </xdr:from>
    <xdr:to>
      <xdr:col>102</xdr:col>
      <xdr:colOff>114300</xdr:colOff>
      <xdr:row>61</xdr:row>
      <xdr:rowOff>49530</xdr:rowOff>
    </xdr:to>
    <xdr:cxnSp macro="">
      <xdr:nvCxnSpPr>
        <xdr:cNvPr id="615" name="直線コネクタ 614">
          <a:extLst>
            <a:ext uri="{FF2B5EF4-FFF2-40B4-BE49-F238E27FC236}">
              <a16:creationId xmlns:a16="http://schemas.microsoft.com/office/drawing/2014/main" id="{E2AD68F1-B2BF-48A1-8782-FE7D5A140B43}"/>
            </a:ext>
          </a:extLst>
        </xdr:cNvPr>
        <xdr:cNvCxnSpPr/>
      </xdr:nvCxnSpPr>
      <xdr:spPr>
        <a:xfrm flipV="1">
          <a:off x="18656300" y="1050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616" name="n_1aveValue【保健センター・保健所】&#10;一人当たり面積">
          <a:extLst>
            <a:ext uri="{FF2B5EF4-FFF2-40B4-BE49-F238E27FC236}">
              <a16:creationId xmlns:a16="http://schemas.microsoft.com/office/drawing/2014/main" id="{A09C4E98-2A98-4F08-A628-B426A1D3E83C}"/>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17" name="n_2aveValue【保健センター・保健所】&#10;一人当たり面積">
          <a:extLst>
            <a:ext uri="{FF2B5EF4-FFF2-40B4-BE49-F238E27FC236}">
              <a16:creationId xmlns:a16="http://schemas.microsoft.com/office/drawing/2014/main" id="{1063047D-2A1D-4B74-8B97-A06CF3F5CCD7}"/>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18" name="n_3aveValue【保健センター・保健所】&#10;一人当たり面積">
          <a:extLst>
            <a:ext uri="{FF2B5EF4-FFF2-40B4-BE49-F238E27FC236}">
              <a16:creationId xmlns:a16="http://schemas.microsoft.com/office/drawing/2014/main" id="{01E3C2BD-AAFF-494F-AA0C-03ACEA0A8218}"/>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121937</xdr:rowOff>
    </xdr:from>
    <xdr:ext cx="469744" cy="259045"/>
    <xdr:sp macro="" textlink="">
      <xdr:nvSpPr>
        <xdr:cNvPr id="619" name="n_4aveValue【保健センター・保健所】&#10;一人当たり面積">
          <a:extLst>
            <a:ext uri="{FF2B5EF4-FFF2-40B4-BE49-F238E27FC236}">
              <a16:creationId xmlns:a16="http://schemas.microsoft.com/office/drawing/2014/main" id="{DB96B1D4-3551-4063-9B21-95B42E9A1C36}"/>
            </a:ext>
          </a:extLst>
        </xdr:cNvPr>
        <xdr:cNvSpPr txBox="1"/>
      </xdr:nvSpPr>
      <xdr:spPr>
        <a:xfrm>
          <a:off x="18421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97807</xdr:rowOff>
    </xdr:from>
    <xdr:ext cx="469744" cy="259045"/>
    <xdr:sp macro="" textlink="">
      <xdr:nvSpPr>
        <xdr:cNvPr id="620" name="n_1mainValue【保健センター・保健所】&#10;一人当たり面積">
          <a:extLst>
            <a:ext uri="{FF2B5EF4-FFF2-40B4-BE49-F238E27FC236}">
              <a16:creationId xmlns:a16="http://schemas.microsoft.com/office/drawing/2014/main" id="{1427CD67-F6A9-417D-B933-7513C48997C1}"/>
            </a:ext>
          </a:extLst>
        </xdr:cNvPr>
        <xdr:cNvSpPr txBox="1"/>
      </xdr:nvSpPr>
      <xdr:spPr>
        <a:xfrm>
          <a:off x="210757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101617</xdr:rowOff>
    </xdr:from>
    <xdr:ext cx="469744" cy="259045"/>
    <xdr:sp macro="" textlink="">
      <xdr:nvSpPr>
        <xdr:cNvPr id="621" name="n_2mainValue【保健センター・保健所】&#10;一人当たり面積">
          <a:extLst>
            <a:ext uri="{FF2B5EF4-FFF2-40B4-BE49-F238E27FC236}">
              <a16:creationId xmlns:a16="http://schemas.microsoft.com/office/drawing/2014/main" id="{155C724C-95D2-42C1-ADE7-BCD9B0220931}"/>
            </a:ext>
          </a:extLst>
        </xdr:cNvPr>
        <xdr:cNvSpPr txBox="1"/>
      </xdr:nvSpPr>
      <xdr:spPr>
        <a:xfrm>
          <a:off x="20199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109237</xdr:rowOff>
    </xdr:from>
    <xdr:ext cx="469744" cy="259045"/>
    <xdr:sp macro="" textlink="">
      <xdr:nvSpPr>
        <xdr:cNvPr id="622" name="n_3mainValue【保健センター・保健所】&#10;一人当たり面積">
          <a:extLst>
            <a:ext uri="{FF2B5EF4-FFF2-40B4-BE49-F238E27FC236}">
              <a16:creationId xmlns:a16="http://schemas.microsoft.com/office/drawing/2014/main" id="{89CDA19F-7455-4FF7-ACCC-CC35F54626BC}"/>
            </a:ext>
          </a:extLst>
        </xdr:cNvPr>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116857</xdr:rowOff>
    </xdr:from>
    <xdr:ext cx="469744" cy="259045"/>
    <xdr:sp macro="" textlink="">
      <xdr:nvSpPr>
        <xdr:cNvPr id="623" name="n_4mainValue【保健センター・保健所】&#10;一人当たり面積">
          <a:extLst>
            <a:ext uri="{FF2B5EF4-FFF2-40B4-BE49-F238E27FC236}">
              <a16:creationId xmlns:a16="http://schemas.microsoft.com/office/drawing/2014/main" id="{87F1B0A9-6F99-4EE8-967D-42BA595F8D2F}"/>
            </a:ext>
          </a:extLst>
        </xdr:cNvPr>
        <xdr:cNvSpPr txBox="1"/>
      </xdr:nvSpPr>
      <xdr:spPr>
        <a:xfrm>
          <a:off x="18421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16BFEE5A-E508-4B19-ADA7-D9A742C47AC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CAB1594-85E8-4D9C-AEBC-8CD811592A6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6509E926-1DA8-4A40-B72C-701FED3A8DF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D6A090E4-18A6-4932-B1EC-0740A9D653F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5EFD8974-5D74-4CFC-A6E0-A09AD66B1B4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CB59DA78-507E-4443-B346-71B0A22D9E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ED517CB-E499-4CE6-A8E4-E8B6E056416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1762DE4C-19BA-4719-AF98-878ED7784A3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E3A1E7D0-1E38-43FF-AC2E-F80998DB035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7781FF09-B4AF-4E01-838F-9736A9098FE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845F525C-52EB-49BC-8592-A87AFDBDD79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A555D7EA-624C-4B0B-84E9-100859CB521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FE3D3A3D-48C4-417F-844A-7721C9ABF14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D3475A90-FACD-4612-AC8E-D296E0A5213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31D4CF11-B992-4DE5-A35C-112444CF347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FABD0620-2489-49FC-8FCE-DA7D5A35740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4DE22567-6ED9-4623-85E3-5274D9E18A8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9FFA2B08-1A03-423A-84D3-93FF64119E1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1256B6D8-13E4-4EB6-951A-A063DFA3041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8282D997-945C-46D1-B2EF-FC0BF034D79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EF457DB8-E40E-4E36-AD5F-130ECB877C6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F58F1078-CF4F-4531-99AE-225E462F873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836F846C-081C-46E2-88B1-0E9CF428B22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5F335B48-61FB-4D58-86D1-174AE4C5E3D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648" name="直線コネクタ 647">
          <a:extLst>
            <a:ext uri="{FF2B5EF4-FFF2-40B4-BE49-F238E27FC236}">
              <a16:creationId xmlns:a16="http://schemas.microsoft.com/office/drawing/2014/main" id="{6258892A-45F8-4401-B209-2280655640A0}"/>
            </a:ext>
          </a:extLst>
        </xdr:cNvPr>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8FB8A929-EE25-475D-913A-70514CDC4983}"/>
            </a:ext>
          </a:extLst>
        </xdr:cNvPr>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650" name="直線コネクタ 649">
          <a:extLst>
            <a:ext uri="{FF2B5EF4-FFF2-40B4-BE49-F238E27FC236}">
              <a16:creationId xmlns:a16="http://schemas.microsoft.com/office/drawing/2014/main" id="{144B1276-FBB2-45E6-9992-0FFFAFF95827}"/>
            </a:ext>
          </a:extLst>
        </xdr:cNvPr>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A6AB01A0-4A29-4093-B803-676BD3587605}"/>
            </a:ext>
          </a:extLst>
        </xdr:cNvPr>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652" name="直線コネクタ 651">
          <a:extLst>
            <a:ext uri="{FF2B5EF4-FFF2-40B4-BE49-F238E27FC236}">
              <a16:creationId xmlns:a16="http://schemas.microsoft.com/office/drawing/2014/main" id="{6FEEAAA9-DCBA-4715-8360-1FA4876F52E3}"/>
            </a:ext>
          </a:extLst>
        </xdr:cNvPr>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71AB57E0-9C4F-4FF5-B0F6-661F38606308}"/>
            </a:ext>
          </a:extLst>
        </xdr:cNvPr>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54" name="フローチャート: 判断 653">
          <a:extLst>
            <a:ext uri="{FF2B5EF4-FFF2-40B4-BE49-F238E27FC236}">
              <a16:creationId xmlns:a16="http://schemas.microsoft.com/office/drawing/2014/main" id="{A10B9DDA-604E-469F-B4D3-9C3C24654406}"/>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55" name="フローチャート: 判断 654">
          <a:extLst>
            <a:ext uri="{FF2B5EF4-FFF2-40B4-BE49-F238E27FC236}">
              <a16:creationId xmlns:a16="http://schemas.microsoft.com/office/drawing/2014/main" id="{AF383158-F134-4BB7-A0D8-B7CE02FA2A22}"/>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6" name="フローチャート: 判断 655">
          <a:extLst>
            <a:ext uri="{FF2B5EF4-FFF2-40B4-BE49-F238E27FC236}">
              <a16:creationId xmlns:a16="http://schemas.microsoft.com/office/drawing/2014/main" id="{033508DC-2AEF-4485-BDAF-DBC457AC12AA}"/>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657" name="フローチャート: 判断 656">
          <a:extLst>
            <a:ext uri="{FF2B5EF4-FFF2-40B4-BE49-F238E27FC236}">
              <a16:creationId xmlns:a16="http://schemas.microsoft.com/office/drawing/2014/main" id="{CD4E6DDE-9518-4398-A5B6-F63D60538794}"/>
            </a:ext>
          </a:extLst>
        </xdr:cNvPr>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658" name="フローチャート: 判断 657">
          <a:extLst>
            <a:ext uri="{FF2B5EF4-FFF2-40B4-BE49-F238E27FC236}">
              <a16:creationId xmlns:a16="http://schemas.microsoft.com/office/drawing/2014/main" id="{8AC20C95-76FD-45B1-82DC-E57E5E450A30}"/>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39B2B00-424C-4B62-ACF6-849E2CA074C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15BAF5F-94D9-4176-BD6C-3F9561D0B42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FDB3D96-B475-4211-AAFB-1F8E7E96E65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1B32040-6625-49BE-B91A-1C85E906314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66AA5A4-7F60-4AF0-93AD-DDF8B7E049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118745</xdr:rowOff>
    </xdr:from>
    <xdr:to>
      <xdr:col>85</xdr:col>
      <xdr:colOff>177800</xdr:colOff>
      <xdr:row>83</xdr:row>
      <xdr:rowOff>48895</xdr:rowOff>
    </xdr:to>
    <xdr:sp macro="" textlink="">
      <xdr:nvSpPr>
        <xdr:cNvPr id="664" name="楕円 663">
          <a:extLst>
            <a:ext uri="{FF2B5EF4-FFF2-40B4-BE49-F238E27FC236}">
              <a16:creationId xmlns:a16="http://schemas.microsoft.com/office/drawing/2014/main" id="{2426DAE5-1169-4132-A79E-36017FF0B194}"/>
            </a:ext>
          </a:extLst>
        </xdr:cNvPr>
        <xdr:cNvSpPr/>
      </xdr:nvSpPr>
      <xdr:spPr>
        <a:xfrm>
          <a:off x="16268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97172</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CF71A2DB-5CEC-4D14-8028-45BDBA584277}"/>
            </a:ext>
          </a:extLst>
        </xdr:cNvPr>
        <xdr:cNvSpPr txBox="1"/>
      </xdr:nvSpPr>
      <xdr:spPr>
        <a:xfrm>
          <a:off x="16357600"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xdr:rowOff>
    </xdr:from>
    <xdr:to>
      <xdr:col>81</xdr:col>
      <xdr:colOff>101600</xdr:colOff>
      <xdr:row>83</xdr:row>
      <xdr:rowOff>115570</xdr:rowOff>
    </xdr:to>
    <xdr:sp macro="" textlink="">
      <xdr:nvSpPr>
        <xdr:cNvPr id="666" name="楕円 665">
          <a:extLst>
            <a:ext uri="{FF2B5EF4-FFF2-40B4-BE49-F238E27FC236}">
              <a16:creationId xmlns:a16="http://schemas.microsoft.com/office/drawing/2014/main" id="{82868CF1-6AA3-4545-8C66-176A42C70C12}"/>
            </a:ext>
          </a:extLst>
        </xdr:cNvPr>
        <xdr:cNvSpPr/>
      </xdr:nvSpPr>
      <xdr:spPr>
        <a:xfrm>
          <a:off x="15430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169545</xdr:rowOff>
    </xdr:from>
    <xdr:to>
      <xdr:col>85</xdr:col>
      <xdr:colOff>127000</xdr:colOff>
      <xdr:row>83</xdr:row>
      <xdr:rowOff>64770</xdr:rowOff>
    </xdr:to>
    <xdr:cxnSp macro="">
      <xdr:nvCxnSpPr>
        <xdr:cNvPr id="667" name="直線コネクタ 666">
          <a:extLst>
            <a:ext uri="{FF2B5EF4-FFF2-40B4-BE49-F238E27FC236}">
              <a16:creationId xmlns:a16="http://schemas.microsoft.com/office/drawing/2014/main" id="{8DA8F77C-903D-481D-BF58-FCB6B65711C8}"/>
            </a:ext>
          </a:extLst>
        </xdr:cNvPr>
        <xdr:cNvCxnSpPr/>
      </xdr:nvCxnSpPr>
      <xdr:spPr>
        <a:xfrm flipV="1">
          <a:off x="15481300" y="1422844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xdr:rowOff>
    </xdr:from>
    <xdr:to>
      <xdr:col>76</xdr:col>
      <xdr:colOff>165100</xdr:colOff>
      <xdr:row>83</xdr:row>
      <xdr:rowOff>107950</xdr:rowOff>
    </xdr:to>
    <xdr:sp macro="" textlink="">
      <xdr:nvSpPr>
        <xdr:cNvPr id="668" name="楕円 667">
          <a:extLst>
            <a:ext uri="{FF2B5EF4-FFF2-40B4-BE49-F238E27FC236}">
              <a16:creationId xmlns:a16="http://schemas.microsoft.com/office/drawing/2014/main" id="{33634556-693D-4F58-9C4D-F78218D8640D}"/>
            </a:ext>
          </a:extLst>
        </xdr:cNvPr>
        <xdr:cNvSpPr/>
      </xdr:nvSpPr>
      <xdr:spPr>
        <a:xfrm>
          <a:off x="14541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57150</xdr:rowOff>
    </xdr:from>
    <xdr:to>
      <xdr:col>81</xdr:col>
      <xdr:colOff>50800</xdr:colOff>
      <xdr:row>83</xdr:row>
      <xdr:rowOff>64770</xdr:rowOff>
    </xdr:to>
    <xdr:cxnSp macro="">
      <xdr:nvCxnSpPr>
        <xdr:cNvPr id="669" name="直線コネクタ 668">
          <a:extLst>
            <a:ext uri="{FF2B5EF4-FFF2-40B4-BE49-F238E27FC236}">
              <a16:creationId xmlns:a16="http://schemas.microsoft.com/office/drawing/2014/main" id="{4D6DC2F6-3EBA-4527-B9E0-1A7C89057FF6}"/>
            </a:ext>
          </a:extLst>
        </xdr:cNvPr>
        <xdr:cNvCxnSpPr/>
      </xdr:nvCxnSpPr>
      <xdr:spPr>
        <a:xfrm>
          <a:off x="14592300" y="1428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143511</xdr:rowOff>
    </xdr:from>
    <xdr:to>
      <xdr:col>72</xdr:col>
      <xdr:colOff>38100</xdr:colOff>
      <xdr:row>83</xdr:row>
      <xdr:rowOff>73661</xdr:rowOff>
    </xdr:to>
    <xdr:sp macro="" textlink="">
      <xdr:nvSpPr>
        <xdr:cNvPr id="670" name="楕円 669">
          <a:extLst>
            <a:ext uri="{FF2B5EF4-FFF2-40B4-BE49-F238E27FC236}">
              <a16:creationId xmlns:a16="http://schemas.microsoft.com/office/drawing/2014/main" id="{FB8239E9-04B6-468E-A871-903097454190}"/>
            </a:ext>
          </a:extLst>
        </xdr:cNvPr>
        <xdr:cNvSpPr/>
      </xdr:nvSpPr>
      <xdr:spPr>
        <a:xfrm>
          <a:off x="13652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22861</xdr:rowOff>
    </xdr:from>
    <xdr:to>
      <xdr:col>76</xdr:col>
      <xdr:colOff>114300</xdr:colOff>
      <xdr:row>83</xdr:row>
      <xdr:rowOff>57150</xdr:rowOff>
    </xdr:to>
    <xdr:cxnSp macro="">
      <xdr:nvCxnSpPr>
        <xdr:cNvPr id="671" name="直線コネクタ 670">
          <a:extLst>
            <a:ext uri="{FF2B5EF4-FFF2-40B4-BE49-F238E27FC236}">
              <a16:creationId xmlns:a16="http://schemas.microsoft.com/office/drawing/2014/main" id="{6597D13B-2222-4D27-911B-95E5CD7D4197}"/>
            </a:ext>
          </a:extLst>
        </xdr:cNvPr>
        <xdr:cNvCxnSpPr/>
      </xdr:nvCxnSpPr>
      <xdr:spPr>
        <a:xfrm>
          <a:off x="13703300" y="142532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162561</xdr:rowOff>
    </xdr:from>
    <xdr:to>
      <xdr:col>67</xdr:col>
      <xdr:colOff>101600</xdr:colOff>
      <xdr:row>84</xdr:row>
      <xdr:rowOff>92711</xdr:rowOff>
    </xdr:to>
    <xdr:sp macro="" textlink="">
      <xdr:nvSpPr>
        <xdr:cNvPr id="672" name="楕円 671">
          <a:extLst>
            <a:ext uri="{FF2B5EF4-FFF2-40B4-BE49-F238E27FC236}">
              <a16:creationId xmlns:a16="http://schemas.microsoft.com/office/drawing/2014/main" id="{7A946C64-BA96-429E-8590-EE05C26E1AFF}"/>
            </a:ext>
          </a:extLst>
        </xdr:cNvPr>
        <xdr:cNvSpPr/>
      </xdr:nvSpPr>
      <xdr:spPr>
        <a:xfrm>
          <a:off x="12763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22861</xdr:rowOff>
    </xdr:from>
    <xdr:to>
      <xdr:col>71</xdr:col>
      <xdr:colOff>177800</xdr:colOff>
      <xdr:row>84</xdr:row>
      <xdr:rowOff>41911</xdr:rowOff>
    </xdr:to>
    <xdr:cxnSp macro="">
      <xdr:nvCxnSpPr>
        <xdr:cNvPr id="673" name="直線コネクタ 672">
          <a:extLst>
            <a:ext uri="{FF2B5EF4-FFF2-40B4-BE49-F238E27FC236}">
              <a16:creationId xmlns:a16="http://schemas.microsoft.com/office/drawing/2014/main" id="{2067DBA7-764D-4076-BAC7-F47CBB3F9819}"/>
            </a:ext>
          </a:extLst>
        </xdr:cNvPr>
        <xdr:cNvCxnSpPr/>
      </xdr:nvCxnSpPr>
      <xdr:spPr>
        <a:xfrm flipV="1">
          <a:off x="12814300" y="1425321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674" name="n_1aveValue【消防施設】&#10;有形固定資産減価償却率">
          <a:extLst>
            <a:ext uri="{FF2B5EF4-FFF2-40B4-BE49-F238E27FC236}">
              <a16:creationId xmlns:a16="http://schemas.microsoft.com/office/drawing/2014/main" id="{5235E86B-207E-4C07-B88B-E1693F96C7BA}"/>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5" name="n_2aveValue【消防施設】&#10;有形固定資産減価償却率">
          <a:extLst>
            <a:ext uri="{FF2B5EF4-FFF2-40B4-BE49-F238E27FC236}">
              <a16:creationId xmlns:a16="http://schemas.microsoft.com/office/drawing/2014/main" id="{A8CE4D40-A4B1-4306-9301-B1440E3A008B}"/>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676" name="n_3aveValue【消防施設】&#10;有形固定資産減価償却率">
          <a:extLst>
            <a:ext uri="{FF2B5EF4-FFF2-40B4-BE49-F238E27FC236}">
              <a16:creationId xmlns:a16="http://schemas.microsoft.com/office/drawing/2014/main" id="{4D1F136A-C310-4507-8373-459C34A28756}"/>
            </a:ext>
          </a:extLst>
        </xdr:cNvPr>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677" name="n_4aveValue【消防施設】&#10;有形固定資産減価償却率">
          <a:extLst>
            <a:ext uri="{FF2B5EF4-FFF2-40B4-BE49-F238E27FC236}">
              <a16:creationId xmlns:a16="http://schemas.microsoft.com/office/drawing/2014/main" id="{E0D2F333-09A0-43B4-9C04-D2698656D27D}"/>
            </a:ext>
          </a:extLst>
        </xdr:cNvPr>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106697</xdr:rowOff>
    </xdr:from>
    <xdr:ext cx="405111" cy="259045"/>
    <xdr:sp macro="" textlink="">
      <xdr:nvSpPr>
        <xdr:cNvPr id="678" name="n_1mainValue【消防施設】&#10;有形固定資産減価償却率">
          <a:extLst>
            <a:ext uri="{FF2B5EF4-FFF2-40B4-BE49-F238E27FC236}">
              <a16:creationId xmlns:a16="http://schemas.microsoft.com/office/drawing/2014/main" id="{4EFB6AD2-A96B-43CE-A1B4-241BFC37EBB8}"/>
            </a:ext>
          </a:extLst>
        </xdr:cNvPr>
        <xdr:cNvSpPr txBox="1"/>
      </xdr:nvSpPr>
      <xdr:spPr>
        <a:xfrm>
          <a:off x="15266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99077</xdr:rowOff>
    </xdr:from>
    <xdr:ext cx="405111" cy="259045"/>
    <xdr:sp macro="" textlink="">
      <xdr:nvSpPr>
        <xdr:cNvPr id="679" name="n_2mainValue【消防施設】&#10;有形固定資産減価償却率">
          <a:extLst>
            <a:ext uri="{FF2B5EF4-FFF2-40B4-BE49-F238E27FC236}">
              <a16:creationId xmlns:a16="http://schemas.microsoft.com/office/drawing/2014/main" id="{6BD51865-525D-413A-A98A-0990F23BECC6}"/>
            </a:ext>
          </a:extLst>
        </xdr:cNvPr>
        <xdr:cNvSpPr txBox="1"/>
      </xdr:nvSpPr>
      <xdr:spPr>
        <a:xfrm>
          <a:off x="14389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64788</xdr:rowOff>
    </xdr:from>
    <xdr:ext cx="405111" cy="259045"/>
    <xdr:sp macro="" textlink="">
      <xdr:nvSpPr>
        <xdr:cNvPr id="680" name="n_3mainValue【消防施設】&#10;有形固定資産減価償却率">
          <a:extLst>
            <a:ext uri="{FF2B5EF4-FFF2-40B4-BE49-F238E27FC236}">
              <a16:creationId xmlns:a16="http://schemas.microsoft.com/office/drawing/2014/main" id="{88DBED1C-4EA3-4677-BF94-E1D12078CF4E}"/>
            </a:ext>
          </a:extLst>
        </xdr:cNvPr>
        <xdr:cNvSpPr txBox="1"/>
      </xdr:nvSpPr>
      <xdr:spPr>
        <a:xfrm>
          <a:off x="13500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83838</xdr:rowOff>
    </xdr:from>
    <xdr:ext cx="405111" cy="259045"/>
    <xdr:sp macro="" textlink="">
      <xdr:nvSpPr>
        <xdr:cNvPr id="681" name="n_4mainValue【消防施設】&#10;有形固定資産減価償却率">
          <a:extLst>
            <a:ext uri="{FF2B5EF4-FFF2-40B4-BE49-F238E27FC236}">
              <a16:creationId xmlns:a16="http://schemas.microsoft.com/office/drawing/2014/main" id="{726A60FA-8426-4A52-A492-51D017D5E17C}"/>
            </a:ext>
          </a:extLst>
        </xdr:cNvPr>
        <xdr:cNvSpPr txBox="1"/>
      </xdr:nvSpPr>
      <xdr:spPr>
        <a:xfrm>
          <a:off x="12611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E4E39F5-1D08-4C16-A958-C3E9A8E1B0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CA1D7961-6570-4BD7-A4DC-A3FCBC093F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B914005B-C483-440E-A90D-0EAAEF1F142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B283A1AD-F8CD-4302-99A8-FF2EAC0099A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62396783-B3C7-417F-A6B3-8E0F8690291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A18B4666-8080-4A14-91E2-1C44B909E5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67725E35-5813-45A9-9CC5-4990E9FDE1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BE840AE0-3F6A-499A-8F07-4779973EA98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12822BDD-1036-410A-B3A8-49880985A40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33D2DDF0-43B5-4FBD-BEEA-168451EEFC7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FEA113B5-25E1-406C-BB1D-3BB069AAB6A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83D45529-28A9-4A02-B120-5CEC580C2BF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585B7A2-ED6A-4C99-B00C-F8DDBAE31FC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387D8C66-A8BC-45C1-B6C7-2D4A2962F7A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1DBFE61F-2327-4BA2-82D3-00F8CCC3C2E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F72C8A1A-3984-4317-9B35-A37EC63BEA8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94F9FBC5-E59A-40F2-B09A-388C33E9A1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D63FE418-6EFF-409A-8AB7-44449324F9D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1758B243-087E-4E16-8524-7B91A615BB4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B9C284A7-D925-4BE0-BF9E-D57DB646BCD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a:extLst>
            <a:ext uri="{FF2B5EF4-FFF2-40B4-BE49-F238E27FC236}">
              <a16:creationId xmlns:a16="http://schemas.microsoft.com/office/drawing/2014/main" id="{2B19B621-3373-476A-BC51-717EDFC5ABD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703" name="直線コネクタ 702">
          <a:extLst>
            <a:ext uri="{FF2B5EF4-FFF2-40B4-BE49-F238E27FC236}">
              <a16:creationId xmlns:a16="http://schemas.microsoft.com/office/drawing/2014/main" id="{D7079DBF-A0F9-4A52-9FB6-C26169E97BC3}"/>
            </a:ext>
          </a:extLst>
        </xdr:cNvPr>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704" name="【消防施設】&#10;一人当たり面積最小値テキスト">
          <a:extLst>
            <a:ext uri="{FF2B5EF4-FFF2-40B4-BE49-F238E27FC236}">
              <a16:creationId xmlns:a16="http://schemas.microsoft.com/office/drawing/2014/main" id="{1B87B4D8-D469-4ED6-A0DE-F16BEF3A41D8}"/>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705" name="直線コネクタ 704">
          <a:extLst>
            <a:ext uri="{FF2B5EF4-FFF2-40B4-BE49-F238E27FC236}">
              <a16:creationId xmlns:a16="http://schemas.microsoft.com/office/drawing/2014/main" id="{35B27741-43A6-4AE9-B48D-C19B4257B3C1}"/>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706" name="【消防施設】&#10;一人当たり面積最大値テキスト">
          <a:extLst>
            <a:ext uri="{FF2B5EF4-FFF2-40B4-BE49-F238E27FC236}">
              <a16:creationId xmlns:a16="http://schemas.microsoft.com/office/drawing/2014/main" id="{2ADECCD2-3E7B-4E8C-9C89-2D0049140978}"/>
            </a:ext>
          </a:extLst>
        </xdr:cNvPr>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707" name="直線コネクタ 706">
          <a:extLst>
            <a:ext uri="{FF2B5EF4-FFF2-40B4-BE49-F238E27FC236}">
              <a16:creationId xmlns:a16="http://schemas.microsoft.com/office/drawing/2014/main" id="{25A9434D-18BE-492E-BA22-636DB265DF06}"/>
            </a:ext>
          </a:extLst>
        </xdr:cNvPr>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708" name="【消防施設】&#10;一人当たり面積平均値テキスト">
          <a:extLst>
            <a:ext uri="{FF2B5EF4-FFF2-40B4-BE49-F238E27FC236}">
              <a16:creationId xmlns:a16="http://schemas.microsoft.com/office/drawing/2014/main" id="{E3B67753-4FFD-43F5-848E-AF23C4DFE292}"/>
            </a:ext>
          </a:extLst>
        </xdr:cNvPr>
        <xdr:cNvSpPr txBox="1"/>
      </xdr:nvSpPr>
      <xdr:spPr>
        <a:xfrm>
          <a:off x="22199600" y="1437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709" name="フローチャート: 判断 708">
          <a:extLst>
            <a:ext uri="{FF2B5EF4-FFF2-40B4-BE49-F238E27FC236}">
              <a16:creationId xmlns:a16="http://schemas.microsoft.com/office/drawing/2014/main" id="{C9E6EC5F-C0F9-49D1-A9B2-D9B41230CC04}"/>
            </a:ext>
          </a:extLst>
        </xdr:cNvPr>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10" name="フローチャート: 判断 709">
          <a:extLst>
            <a:ext uri="{FF2B5EF4-FFF2-40B4-BE49-F238E27FC236}">
              <a16:creationId xmlns:a16="http://schemas.microsoft.com/office/drawing/2014/main" id="{ED436705-C138-40B4-B742-83E8251E7D35}"/>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1" name="フローチャート: 判断 710">
          <a:extLst>
            <a:ext uri="{FF2B5EF4-FFF2-40B4-BE49-F238E27FC236}">
              <a16:creationId xmlns:a16="http://schemas.microsoft.com/office/drawing/2014/main" id="{5C660638-F801-444D-9877-1A5095A3331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2" name="フローチャート: 判断 711">
          <a:extLst>
            <a:ext uri="{FF2B5EF4-FFF2-40B4-BE49-F238E27FC236}">
              <a16:creationId xmlns:a16="http://schemas.microsoft.com/office/drawing/2014/main" id="{DF08CA3D-55E9-4F77-8D89-AEF0B88C225A}"/>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13" name="フローチャート: 判断 712">
          <a:extLst>
            <a:ext uri="{FF2B5EF4-FFF2-40B4-BE49-F238E27FC236}">
              <a16:creationId xmlns:a16="http://schemas.microsoft.com/office/drawing/2014/main" id="{B47C4A0F-E7AA-435E-90AF-E85B925A5238}"/>
            </a:ext>
          </a:extLst>
        </xdr:cNvPr>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E723861C-CC09-44BA-A5B6-31DDFD8DF45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DD13930-8C57-4AC1-AEFB-CB6567E5115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A6AB79B-20AA-4FBF-ADCF-920720A5F95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F6AC148-E498-4BB5-9126-2FD02AEA59C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DC09066-8C9B-4F6F-86F7-A88AF335979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19" name="楕円 718">
          <a:extLst>
            <a:ext uri="{FF2B5EF4-FFF2-40B4-BE49-F238E27FC236}">
              <a16:creationId xmlns:a16="http://schemas.microsoft.com/office/drawing/2014/main" id="{53154013-7F2D-4402-BDD5-C50836980852}"/>
            </a:ext>
          </a:extLst>
        </xdr:cNvPr>
        <xdr:cNvSpPr/>
      </xdr:nvSpPr>
      <xdr:spPr>
        <a:xfrm>
          <a:off x="22110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49040</xdr:rowOff>
    </xdr:from>
    <xdr:ext cx="469744" cy="259045"/>
    <xdr:sp macro="" textlink="">
      <xdr:nvSpPr>
        <xdr:cNvPr id="720" name="【消防施設】&#10;一人当たり面積該当値テキスト">
          <a:extLst>
            <a:ext uri="{FF2B5EF4-FFF2-40B4-BE49-F238E27FC236}">
              <a16:creationId xmlns:a16="http://schemas.microsoft.com/office/drawing/2014/main" id="{93BC15ED-DD6F-4A27-806E-31C088789068}"/>
            </a:ext>
          </a:extLst>
        </xdr:cNvPr>
        <xdr:cNvSpPr txBox="1"/>
      </xdr:nvSpPr>
      <xdr:spPr>
        <a:xfrm>
          <a:off x="22199600"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30735</xdr:rowOff>
    </xdr:from>
    <xdr:to>
      <xdr:col>112</xdr:col>
      <xdr:colOff>38100</xdr:colOff>
      <xdr:row>83</xdr:row>
      <xdr:rowOff>132335</xdr:rowOff>
    </xdr:to>
    <xdr:sp macro="" textlink="">
      <xdr:nvSpPr>
        <xdr:cNvPr id="721" name="楕円 720">
          <a:extLst>
            <a:ext uri="{FF2B5EF4-FFF2-40B4-BE49-F238E27FC236}">
              <a16:creationId xmlns:a16="http://schemas.microsoft.com/office/drawing/2014/main" id="{8FEB5A02-65EC-400A-BD41-0D56887BB6F4}"/>
            </a:ext>
          </a:extLst>
        </xdr:cNvPr>
        <xdr:cNvSpPr/>
      </xdr:nvSpPr>
      <xdr:spPr>
        <a:xfrm>
          <a:off x="21272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76963</xdr:rowOff>
    </xdr:from>
    <xdr:to>
      <xdr:col>116</xdr:col>
      <xdr:colOff>63500</xdr:colOff>
      <xdr:row>83</xdr:row>
      <xdr:rowOff>81535</xdr:rowOff>
    </xdr:to>
    <xdr:cxnSp macro="">
      <xdr:nvCxnSpPr>
        <xdr:cNvPr id="722" name="直線コネクタ 721">
          <a:extLst>
            <a:ext uri="{FF2B5EF4-FFF2-40B4-BE49-F238E27FC236}">
              <a16:creationId xmlns:a16="http://schemas.microsoft.com/office/drawing/2014/main" id="{5B883D6B-8AA4-4AF9-88FE-E58C773394B8}"/>
            </a:ext>
          </a:extLst>
        </xdr:cNvPr>
        <xdr:cNvCxnSpPr/>
      </xdr:nvCxnSpPr>
      <xdr:spPr>
        <a:xfrm flipV="1">
          <a:off x="21323300" y="143073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37592</xdr:rowOff>
    </xdr:from>
    <xdr:to>
      <xdr:col>107</xdr:col>
      <xdr:colOff>101600</xdr:colOff>
      <xdr:row>83</xdr:row>
      <xdr:rowOff>139192</xdr:rowOff>
    </xdr:to>
    <xdr:sp macro="" textlink="">
      <xdr:nvSpPr>
        <xdr:cNvPr id="723" name="楕円 722">
          <a:extLst>
            <a:ext uri="{FF2B5EF4-FFF2-40B4-BE49-F238E27FC236}">
              <a16:creationId xmlns:a16="http://schemas.microsoft.com/office/drawing/2014/main" id="{DD09C2D1-D58F-4780-9F2D-A333AA44051E}"/>
            </a:ext>
          </a:extLst>
        </xdr:cNvPr>
        <xdr:cNvSpPr/>
      </xdr:nvSpPr>
      <xdr:spPr>
        <a:xfrm>
          <a:off x="20383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81535</xdr:rowOff>
    </xdr:from>
    <xdr:to>
      <xdr:col>111</xdr:col>
      <xdr:colOff>177800</xdr:colOff>
      <xdr:row>83</xdr:row>
      <xdr:rowOff>88392</xdr:rowOff>
    </xdr:to>
    <xdr:cxnSp macro="">
      <xdr:nvCxnSpPr>
        <xdr:cNvPr id="724" name="直線コネクタ 723">
          <a:extLst>
            <a:ext uri="{FF2B5EF4-FFF2-40B4-BE49-F238E27FC236}">
              <a16:creationId xmlns:a16="http://schemas.microsoft.com/office/drawing/2014/main" id="{5DF93880-98E3-4D29-91AB-A19794945097}"/>
            </a:ext>
          </a:extLst>
        </xdr:cNvPr>
        <xdr:cNvCxnSpPr/>
      </xdr:nvCxnSpPr>
      <xdr:spPr>
        <a:xfrm flipV="1">
          <a:off x="20434300" y="1431188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725" name="楕円 724">
          <a:extLst>
            <a:ext uri="{FF2B5EF4-FFF2-40B4-BE49-F238E27FC236}">
              <a16:creationId xmlns:a16="http://schemas.microsoft.com/office/drawing/2014/main" id="{A54EDF22-44E3-43E2-95D8-0835E0C51321}"/>
            </a:ext>
          </a:extLst>
        </xdr:cNvPr>
        <xdr:cNvSpPr/>
      </xdr:nvSpPr>
      <xdr:spPr>
        <a:xfrm>
          <a:off x="19494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88392</xdr:rowOff>
    </xdr:from>
    <xdr:to>
      <xdr:col>107</xdr:col>
      <xdr:colOff>50800</xdr:colOff>
      <xdr:row>84</xdr:row>
      <xdr:rowOff>24385</xdr:rowOff>
    </xdr:to>
    <xdr:cxnSp macro="">
      <xdr:nvCxnSpPr>
        <xdr:cNvPr id="726" name="直線コネクタ 725">
          <a:extLst>
            <a:ext uri="{FF2B5EF4-FFF2-40B4-BE49-F238E27FC236}">
              <a16:creationId xmlns:a16="http://schemas.microsoft.com/office/drawing/2014/main" id="{074F652C-84BA-46FC-9295-6D7592B394A4}"/>
            </a:ext>
          </a:extLst>
        </xdr:cNvPr>
        <xdr:cNvCxnSpPr/>
      </xdr:nvCxnSpPr>
      <xdr:spPr>
        <a:xfrm flipV="1">
          <a:off x="19545300" y="14318742"/>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149606</xdr:rowOff>
    </xdr:from>
    <xdr:to>
      <xdr:col>98</xdr:col>
      <xdr:colOff>38100</xdr:colOff>
      <xdr:row>84</xdr:row>
      <xdr:rowOff>79756</xdr:rowOff>
    </xdr:to>
    <xdr:sp macro="" textlink="">
      <xdr:nvSpPr>
        <xdr:cNvPr id="727" name="楕円 726">
          <a:extLst>
            <a:ext uri="{FF2B5EF4-FFF2-40B4-BE49-F238E27FC236}">
              <a16:creationId xmlns:a16="http://schemas.microsoft.com/office/drawing/2014/main" id="{A6EA6E11-AB1E-44D7-89B8-04E2AC0A5652}"/>
            </a:ext>
          </a:extLst>
        </xdr:cNvPr>
        <xdr:cNvSpPr/>
      </xdr:nvSpPr>
      <xdr:spPr>
        <a:xfrm>
          <a:off x="18605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24385</xdr:rowOff>
    </xdr:from>
    <xdr:to>
      <xdr:col>102</xdr:col>
      <xdr:colOff>114300</xdr:colOff>
      <xdr:row>84</xdr:row>
      <xdr:rowOff>28956</xdr:rowOff>
    </xdr:to>
    <xdr:cxnSp macro="">
      <xdr:nvCxnSpPr>
        <xdr:cNvPr id="728" name="直線コネクタ 727">
          <a:extLst>
            <a:ext uri="{FF2B5EF4-FFF2-40B4-BE49-F238E27FC236}">
              <a16:creationId xmlns:a16="http://schemas.microsoft.com/office/drawing/2014/main" id="{A2601CE0-4ACF-4B30-99C0-8111A0F69AC6}"/>
            </a:ext>
          </a:extLst>
        </xdr:cNvPr>
        <xdr:cNvCxnSpPr/>
      </xdr:nvCxnSpPr>
      <xdr:spPr>
        <a:xfrm flipV="1">
          <a:off x="18656300" y="1442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729" name="n_1aveValue【消防施設】&#10;一人当たり面積">
          <a:extLst>
            <a:ext uri="{FF2B5EF4-FFF2-40B4-BE49-F238E27FC236}">
              <a16:creationId xmlns:a16="http://schemas.microsoft.com/office/drawing/2014/main" id="{C6BC8363-59F5-4608-86CD-B5AEBD8AB232}"/>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30" name="n_2aveValue【消防施設】&#10;一人当たり面積">
          <a:extLst>
            <a:ext uri="{FF2B5EF4-FFF2-40B4-BE49-F238E27FC236}">
              <a16:creationId xmlns:a16="http://schemas.microsoft.com/office/drawing/2014/main" id="{F4BED42C-605E-4294-9C4A-651D0AC64C2C}"/>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1" name="n_3aveValue【消防施設】&#10;一人当たり面積">
          <a:extLst>
            <a:ext uri="{FF2B5EF4-FFF2-40B4-BE49-F238E27FC236}">
              <a16:creationId xmlns:a16="http://schemas.microsoft.com/office/drawing/2014/main" id="{F2420675-C432-47EF-8F04-F9AB2FA2DB47}"/>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732" name="n_4aveValue【消防施設】&#10;一人当たり面積">
          <a:extLst>
            <a:ext uri="{FF2B5EF4-FFF2-40B4-BE49-F238E27FC236}">
              <a16:creationId xmlns:a16="http://schemas.microsoft.com/office/drawing/2014/main" id="{753A3E8F-4659-489D-9250-3F3B7E542E30}"/>
            </a:ext>
          </a:extLst>
        </xdr:cNvPr>
        <xdr:cNvSpPr txBox="1"/>
      </xdr:nvSpPr>
      <xdr:spPr>
        <a:xfrm>
          <a:off x="18421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148862</xdr:rowOff>
    </xdr:from>
    <xdr:ext cx="469744" cy="259045"/>
    <xdr:sp macro="" textlink="">
      <xdr:nvSpPr>
        <xdr:cNvPr id="733" name="n_1mainValue【消防施設】&#10;一人当たり面積">
          <a:extLst>
            <a:ext uri="{FF2B5EF4-FFF2-40B4-BE49-F238E27FC236}">
              <a16:creationId xmlns:a16="http://schemas.microsoft.com/office/drawing/2014/main" id="{315DFCD0-1F0E-4A04-B615-DAD351F22D86}"/>
            </a:ext>
          </a:extLst>
        </xdr:cNvPr>
        <xdr:cNvSpPr txBox="1"/>
      </xdr:nvSpPr>
      <xdr:spPr>
        <a:xfrm>
          <a:off x="210757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155719</xdr:rowOff>
    </xdr:from>
    <xdr:ext cx="469744" cy="259045"/>
    <xdr:sp macro="" textlink="">
      <xdr:nvSpPr>
        <xdr:cNvPr id="734" name="n_2mainValue【消防施設】&#10;一人当たり面積">
          <a:extLst>
            <a:ext uri="{FF2B5EF4-FFF2-40B4-BE49-F238E27FC236}">
              <a16:creationId xmlns:a16="http://schemas.microsoft.com/office/drawing/2014/main" id="{5AC197A5-4B08-48F3-A601-07EA88BAC7EC}"/>
            </a:ext>
          </a:extLst>
        </xdr:cNvPr>
        <xdr:cNvSpPr txBox="1"/>
      </xdr:nvSpPr>
      <xdr:spPr>
        <a:xfrm>
          <a:off x="201994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735" name="n_3mainValue【消防施設】&#10;一人当たり面積">
          <a:extLst>
            <a:ext uri="{FF2B5EF4-FFF2-40B4-BE49-F238E27FC236}">
              <a16:creationId xmlns:a16="http://schemas.microsoft.com/office/drawing/2014/main" id="{D2A772DE-7C92-408F-9281-EAFD553EC720}"/>
            </a:ext>
          </a:extLst>
        </xdr:cNvPr>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96283</xdr:rowOff>
    </xdr:from>
    <xdr:ext cx="469744" cy="259045"/>
    <xdr:sp macro="" textlink="">
      <xdr:nvSpPr>
        <xdr:cNvPr id="736" name="n_4mainValue【消防施設】&#10;一人当たり面積">
          <a:extLst>
            <a:ext uri="{FF2B5EF4-FFF2-40B4-BE49-F238E27FC236}">
              <a16:creationId xmlns:a16="http://schemas.microsoft.com/office/drawing/2014/main" id="{0175870A-9FAB-4F05-946C-1DC03BCF3C0C}"/>
            </a:ext>
          </a:extLst>
        </xdr:cNvPr>
        <xdr:cNvSpPr txBox="1"/>
      </xdr:nvSpPr>
      <xdr:spPr>
        <a:xfrm>
          <a:off x="18421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B1F3BEF7-B608-4414-A80F-7438E2174A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BA087549-C373-44F2-8011-D892531C05A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AADEA086-DECC-4B47-9789-E5826E7ADFD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EE286F17-B44F-4F86-914A-488D3AE9A2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F27513C7-45D4-4CEC-B0F7-5D3237C576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D5F4FED4-3C7E-4C98-84A9-CB6C22A4903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13D9C249-4C59-43C6-B94E-6BEE074540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22DA2326-D6D9-4BA1-8CD9-A08909DF515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FCFD8C2E-E4C0-4199-B91E-8BE1154EC2F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96BBC328-1E66-4195-9EE1-40C6E51A255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779739CC-1719-40E4-9C87-64A7E1AA496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971BACEA-2B06-4E59-84CA-B509D161774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D31A076B-4B0E-4E98-AA5C-C7EFB674E8B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3D73B069-42C2-46DB-B8B5-C98488F3673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CDD99DF2-F313-4564-84E9-BD954C372A1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6CC321AD-0C83-4C1A-9AA1-44F4C20A8EE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F7AF83F7-733D-47AD-B754-6CE9DF0301B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4DA0A2C4-C759-48B4-AACD-3C2CD597EE9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87CD62C8-64C0-4560-AD4B-29476489383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CD489C8-23D8-4CEF-85F0-2B4EA6C8372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494B37D6-2666-4E94-994D-627D65DC985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2074F3F4-0101-4C58-8200-6EE1404E6CE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85CBE0B7-B1F8-4DA0-AE48-3C8800E7BCA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7C26AC97-BED7-4C7A-BA14-3974EA9E69B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庁舎】&#10;有形固定資産減価償却率最小値テキスト">
          <a:extLst>
            <a:ext uri="{FF2B5EF4-FFF2-40B4-BE49-F238E27FC236}">
              <a16:creationId xmlns:a16="http://schemas.microsoft.com/office/drawing/2014/main" id="{1C19D2FD-1C82-4024-8E4C-F1037AB03F0A}"/>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FD767FF4-E023-4425-B1EC-1232A57AA1E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庁舎】&#10;有形固定資産減価償却率最大値テキスト">
          <a:extLst>
            <a:ext uri="{FF2B5EF4-FFF2-40B4-BE49-F238E27FC236}">
              <a16:creationId xmlns:a16="http://schemas.microsoft.com/office/drawing/2014/main" id="{2062922A-F14E-45FE-88FA-58135EE636F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527CE7EA-8D1D-4C6A-ADDC-37DA7F1022D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765" name="【庁舎】&#10;有形固定資産減価償却率平均値テキスト">
          <a:extLst>
            <a:ext uri="{FF2B5EF4-FFF2-40B4-BE49-F238E27FC236}">
              <a16:creationId xmlns:a16="http://schemas.microsoft.com/office/drawing/2014/main" id="{D104EB67-E4F7-4AB5-925D-848730867C09}"/>
            </a:ext>
          </a:extLst>
        </xdr:cNvPr>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766" name="フローチャート: 判断 765">
          <a:extLst>
            <a:ext uri="{FF2B5EF4-FFF2-40B4-BE49-F238E27FC236}">
              <a16:creationId xmlns:a16="http://schemas.microsoft.com/office/drawing/2014/main" id="{EDD310EB-6907-4428-AF1C-9AA31466893E}"/>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767" name="フローチャート: 判断 766">
          <a:extLst>
            <a:ext uri="{FF2B5EF4-FFF2-40B4-BE49-F238E27FC236}">
              <a16:creationId xmlns:a16="http://schemas.microsoft.com/office/drawing/2014/main" id="{68FBB2DA-94C0-4970-816A-BDC8851220CF}"/>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68" name="フローチャート: 判断 767">
          <a:extLst>
            <a:ext uri="{FF2B5EF4-FFF2-40B4-BE49-F238E27FC236}">
              <a16:creationId xmlns:a16="http://schemas.microsoft.com/office/drawing/2014/main" id="{04B3FE9F-FFA5-4AB5-9D59-39FB002FFE3D}"/>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769" name="フローチャート: 判断 768">
          <a:extLst>
            <a:ext uri="{FF2B5EF4-FFF2-40B4-BE49-F238E27FC236}">
              <a16:creationId xmlns:a16="http://schemas.microsoft.com/office/drawing/2014/main" id="{DE35D43D-0623-47FB-B4B8-7E54AC7590EC}"/>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a:extLst>
            <a:ext uri="{FF2B5EF4-FFF2-40B4-BE49-F238E27FC236}">
              <a16:creationId xmlns:a16="http://schemas.microsoft.com/office/drawing/2014/main" id="{EBE33B2E-4A7E-4196-8AB4-6B6B4B6048CE}"/>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4B9EA607-0AD6-47ED-AFF1-4121916FED6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E79F70AC-FEAF-4D01-AEF2-CAC72430FCD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D21AC0C-65FC-4955-B7AC-F43D5E64548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52BE383-574A-4566-93EC-40061797DCE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4079979-2E50-41FB-8F18-20735A347EC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27939</xdr:rowOff>
    </xdr:from>
    <xdr:to>
      <xdr:col>85</xdr:col>
      <xdr:colOff>177800</xdr:colOff>
      <xdr:row>105</xdr:row>
      <xdr:rowOff>129539</xdr:rowOff>
    </xdr:to>
    <xdr:sp macro="" textlink="">
      <xdr:nvSpPr>
        <xdr:cNvPr id="776" name="楕円 775">
          <a:extLst>
            <a:ext uri="{FF2B5EF4-FFF2-40B4-BE49-F238E27FC236}">
              <a16:creationId xmlns:a16="http://schemas.microsoft.com/office/drawing/2014/main" id="{469EC420-51F9-451D-B42F-C6727FFA6A4D}"/>
            </a:ext>
          </a:extLst>
        </xdr:cNvPr>
        <xdr:cNvSpPr/>
      </xdr:nvSpPr>
      <xdr:spPr>
        <a:xfrm>
          <a:off x="16268700" y="180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6366</xdr:rowOff>
    </xdr:from>
    <xdr:ext cx="405111" cy="259045"/>
    <xdr:sp macro="" textlink="">
      <xdr:nvSpPr>
        <xdr:cNvPr id="777" name="【庁舎】&#10;有形固定資産減価償却率該当値テキスト">
          <a:extLst>
            <a:ext uri="{FF2B5EF4-FFF2-40B4-BE49-F238E27FC236}">
              <a16:creationId xmlns:a16="http://schemas.microsoft.com/office/drawing/2014/main" id="{FED1F603-98A2-4A2B-BE99-D6DF65B51815}"/>
            </a:ext>
          </a:extLst>
        </xdr:cNvPr>
        <xdr:cNvSpPr txBox="1"/>
      </xdr:nvSpPr>
      <xdr:spPr>
        <a:xfrm>
          <a:off x="16357600" y="1800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778" name="楕円 777">
          <a:extLst>
            <a:ext uri="{FF2B5EF4-FFF2-40B4-BE49-F238E27FC236}">
              <a16:creationId xmlns:a16="http://schemas.microsoft.com/office/drawing/2014/main" id="{A7EEE84C-AB83-4CC9-B66A-983CDBB3FCE6}"/>
            </a:ext>
          </a:extLst>
        </xdr:cNvPr>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78739</xdr:rowOff>
    </xdr:to>
    <xdr:cxnSp macro="">
      <xdr:nvCxnSpPr>
        <xdr:cNvPr id="779" name="直線コネクタ 778">
          <a:extLst>
            <a:ext uri="{FF2B5EF4-FFF2-40B4-BE49-F238E27FC236}">
              <a16:creationId xmlns:a16="http://schemas.microsoft.com/office/drawing/2014/main" id="{47037F25-D001-4B50-BEBD-D75B913B68CC}"/>
            </a:ext>
          </a:extLst>
        </xdr:cNvPr>
        <xdr:cNvCxnSpPr/>
      </xdr:nvCxnSpPr>
      <xdr:spPr>
        <a:xfrm>
          <a:off x="15481300" y="180555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780" name="楕円 779">
          <a:extLst>
            <a:ext uri="{FF2B5EF4-FFF2-40B4-BE49-F238E27FC236}">
              <a16:creationId xmlns:a16="http://schemas.microsoft.com/office/drawing/2014/main" id="{8750ADE6-5E8C-48A4-99CC-2A7C52414283}"/>
            </a:ext>
          </a:extLst>
        </xdr:cNvPr>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53339</xdr:rowOff>
    </xdr:to>
    <xdr:cxnSp macro="">
      <xdr:nvCxnSpPr>
        <xdr:cNvPr id="781" name="直線コネクタ 780">
          <a:extLst>
            <a:ext uri="{FF2B5EF4-FFF2-40B4-BE49-F238E27FC236}">
              <a16:creationId xmlns:a16="http://schemas.microsoft.com/office/drawing/2014/main" id="{63326BAC-41FC-4FBE-8EF2-CBEF17974A42}"/>
            </a:ext>
          </a:extLst>
        </xdr:cNvPr>
        <xdr:cNvCxnSpPr/>
      </xdr:nvCxnSpPr>
      <xdr:spPr>
        <a:xfrm>
          <a:off x="14592300" y="18032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127000</xdr:rowOff>
    </xdr:from>
    <xdr:to>
      <xdr:col>72</xdr:col>
      <xdr:colOff>38100</xdr:colOff>
      <xdr:row>105</xdr:row>
      <xdr:rowOff>57150</xdr:rowOff>
    </xdr:to>
    <xdr:sp macro="" textlink="">
      <xdr:nvSpPr>
        <xdr:cNvPr id="782" name="楕円 781">
          <a:extLst>
            <a:ext uri="{FF2B5EF4-FFF2-40B4-BE49-F238E27FC236}">
              <a16:creationId xmlns:a16="http://schemas.microsoft.com/office/drawing/2014/main" id="{09A27C48-9188-4DDD-8235-D84810B1F5E1}"/>
            </a:ext>
          </a:extLst>
        </xdr:cNvPr>
        <xdr:cNvSpPr/>
      </xdr:nvSpPr>
      <xdr:spPr>
        <a:xfrm>
          <a:off x="13652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6350</xdr:rowOff>
    </xdr:from>
    <xdr:to>
      <xdr:col>76</xdr:col>
      <xdr:colOff>114300</xdr:colOff>
      <xdr:row>105</xdr:row>
      <xdr:rowOff>30480</xdr:rowOff>
    </xdr:to>
    <xdr:cxnSp macro="">
      <xdr:nvCxnSpPr>
        <xdr:cNvPr id="783" name="直線コネクタ 782">
          <a:extLst>
            <a:ext uri="{FF2B5EF4-FFF2-40B4-BE49-F238E27FC236}">
              <a16:creationId xmlns:a16="http://schemas.microsoft.com/office/drawing/2014/main" id="{97EACCCC-BD2A-426B-A0D3-28BE4BE20200}"/>
            </a:ext>
          </a:extLst>
        </xdr:cNvPr>
        <xdr:cNvCxnSpPr/>
      </xdr:nvCxnSpPr>
      <xdr:spPr>
        <a:xfrm>
          <a:off x="13703300" y="18008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784" name="楕円 783">
          <a:extLst>
            <a:ext uri="{FF2B5EF4-FFF2-40B4-BE49-F238E27FC236}">
              <a16:creationId xmlns:a16="http://schemas.microsoft.com/office/drawing/2014/main" id="{4AD653BA-D21E-4430-A98C-B012035BC3FC}"/>
            </a:ext>
          </a:extLst>
        </xdr:cNvPr>
        <xdr:cNvSpPr/>
      </xdr:nvSpPr>
      <xdr:spPr>
        <a:xfrm>
          <a:off x="1276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105</xdr:row>
      <xdr:rowOff>6350</xdr:rowOff>
    </xdr:to>
    <xdr:cxnSp macro="">
      <xdr:nvCxnSpPr>
        <xdr:cNvPr id="785" name="直線コネクタ 784">
          <a:extLst>
            <a:ext uri="{FF2B5EF4-FFF2-40B4-BE49-F238E27FC236}">
              <a16:creationId xmlns:a16="http://schemas.microsoft.com/office/drawing/2014/main" id="{E248EA7F-C5D0-45B4-ACC9-99214B8D641E}"/>
            </a:ext>
          </a:extLst>
        </xdr:cNvPr>
        <xdr:cNvCxnSpPr/>
      </xdr:nvCxnSpPr>
      <xdr:spPr>
        <a:xfrm>
          <a:off x="12814300" y="1798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786" name="n_1aveValue【庁舎】&#10;有形固定資産減価償却率">
          <a:extLst>
            <a:ext uri="{FF2B5EF4-FFF2-40B4-BE49-F238E27FC236}">
              <a16:creationId xmlns:a16="http://schemas.microsoft.com/office/drawing/2014/main" id="{E1F22C95-EC9A-48CE-8075-2775C3CDCBCC}"/>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787" name="n_2aveValue【庁舎】&#10;有形固定資産減価償却率">
          <a:extLst>
            <a:ext uri="{FF2B5EF4-FFF2-40B4-BE49-F238E27FC236}">
              <a16:creationId xmlns:a16="http://schemas.microsoft.com/office/drawing/2014/main" id="{625949A2-284E-4ACE-BD7A-EE1FEFFB7224}"/>
            </a:ext>
          </a:extLst>
        </xdr:cNvPr>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788" name="n_3aveValue【庁舎】&#10;有形固定資産減価償却率">
          <a:extLst>
            <a:ext uri="{FF2B5EF4-FFF2-40B4-BE49-F238E27FC236}">
              <a16:creationId xmlns:a16="http://schemas.microsoft.com/office/drawing/2014/main" id="{C3610106-7B67-4203-A94B-BA91B0EF5E93}"/>
            </a:ext>
          </a:extLst>
        </xdr:cNvPr>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89" name="n_4aveValue【庁舎】&#10;有形固定資産減価償却率">
          <a:extLst>
            <a:ext uri="{FF2B5EF4-FFF2-40B4-BE49-F238E27FC236}">
              <a16:creationId xmlns:a16="http://schemas.microsoft.com/office/drawing/2014/main" id="{BE632445-DDE2-4719-A90F-BDB259CD9F5A}"/>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790" name="n_1mainValue【庁舎】&#10;有形固定資産減価償却率">
          <a:extLst>
            <a:ext uri="{FF2B5EF4-FFF2-40B4-BE49-F238E27FC236}">
              <a16:creationId xmlns:a16="http://schemas.microsoft.com/office/drawing/2014/main" id="{13C58A50-89A4-48A6-9DC8-1F04AE3FEA43}"/>
            </a:ext>
          </a:extLst>
        </xdr:cNvPr>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791" name="n_2mainValue【庁舎】&#10;有形固定資産減価償却率">
          <a:extLst>
            <a:ext uri="{FF2B5EF4-FFF2-40B4-BE49-F238E27FC236}">
              <a16:creationId xmlns:a16="http://schemas.microsoft.com/office/drawing/2014/main" id="{0C4783A2-0F82-4F56-8720-4B95F24F4315}"/>
            </a:ext>
          </a:extLst>
        </xdr:cNvPr>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48277</xdr:rowOff>
    </xdr:from>
    <xdr:ext cx="405111" cy="259045"/>
    <xdr:sp macro="" textlink="">
      <xdr:nvSpPr>
        <xdr:cNvPr id="792" name="n_3mainValue【庁舎】&#10;有形固定資産減価償却率">
          <a:extLst>
            <a:ext uri="{FF2B5EF4-FFF2-40B4-BE49-F238E27FC236}">
              <a16:creationId xmlns:a16="http://schemas.microsoft.com/office/drawing/2014/main" id="{A3F245B8-A773-4F09-897C-183084C6AC74}"/>
            </a:ext>
          </a:extLst>
        </xdr:cNvPr>
        <xdr:cNvSpPr txBox="1"/>
      </xdr:nvSpPr>
      <xdr:spPr>
        <a:xfrm>
          <a:off x="13500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22877</xdr:rowOff>
    </xdr:from>
    <xdr:ext cx="405111" cy="259045"/>
    <xdr:sp macro="" textlink="">
      <xdr:nvSpPr>
        <xdr:cNvPr id="793" name="n_4mainValue【庁舎】&#10;有形固定資産減価償却率">
          <a:extLst>
            <a:ext uri="{FF2B5EF4-FFF2-40B4-BE49-F238E27FC236}">
              <a16:creationId xmlns:a16="http://schemas.microsoft.com/office/drawing/2014/main" id="{68AF6909-0BAA-4A90-BF12-F04319200DAB}"/>
            </a:ext>
          </a:extLst>
        </xdr:cNvPr>
        <xdr:cNvSpPr txBox="1"/>
      </xdr:nvSpPr>
      <xdr:spPr>
        <a:xfrm>
          <a:off x="12611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2B27C27D-DC3E-4E2B-B6BB-27DB97C97BE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36111AC8-5F30-41AF-AE2F-7CABE94DEB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5F678ECE-067A-4EEA-9B0B-295CC4C4626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312CDBD5-BAB3-4375-9D07-778288641F5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B79A3E9B-61E4-45AC-8A92-BD8954C065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E12324C3-25B1-4350-86B4-DD7664FE31C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F082A255-FD4B-4F9E-BC06-B145E4E4A3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394BBF6D-5657-4CF2-81B8-518C1B264BA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1251AAD3-0E2E-4EBA-9B85-5B1A530FB12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178910E0-2C1A-46C6-81FA-F8318047A4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2C1EBBFE-E543-4BE3-B1A6-2E366FB1FD8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C61D822C-D449-4C86-8701-782CF9CD157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5B172789-918A-472A-ABED-B1975E70966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2DBC0286-1DA1-4C59-B8A2-1D0D31F4D4E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153D5842-3187-43D7-A511-0775FC366BC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94308AA9-5DEE-4D6A-B953-12CA611B3BA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BD34A214-889B-4167-BCE1-675BCBAED3E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74336EFB-51CA-41DC-9FBA-299BAD9DE66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E87B8B2A-F233-42D7-9BCB-B25758E71CB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083F89BB-323F-4D62-82AA-1FED3C275C3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29DE2B60-0B63-46B0-B232-B77FB9A63A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C84799DB-E9B8-4C90-BA64-A1B4477D96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a16="http://schemas.microsoft.com/office/drawing/2014/main" id="{B1160242-0694-4EBD-911A-8785394466B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817" name="直線コネクタ 816">
          <a:extLst>
            <a:ext uri="{FF2B5EF4-FFF2-40B4-BE49-F238E27FC236}">
              <a16:creationId xmlns:a16="http://schemas.microsoft.com/office/drawing/2014/main" id="{30DDA05E-8DDE-46FC-B6BD-835C6A2D5DB1}"/>
            </a:ext>
          </a:extLst>
        </xdr:cNvPr>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8" name="【庁舎】&#10;一人当たり面積最小値テキスト">
          <a:extLst>
            <a:ext uri="{FF2B5EF4-FFF2-40B4-BE49-F238E27FC236}">
              <a16:creationId xmlns:a16="http://schemas.microsoft.com/office/drawing/2014/main" id="{5C794144-98D3-4FDF-A51C-1C247A2B4DB2}"/>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9" name="直線コネクタ 818">
          <a:extLst>
            <a:ext uri="{FF2B5EF4-FFF2-40B4-BE49-F238E27FC236}">
              <a16:creationId xmlns:a16="http://schemas.microsoft.com/office/drawing/2014/main" id="{4AA64813-8A3C-47FE-BD8C-040686C0DE99}"/>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820" name="【庁舎】&#10;一人当たり面積最大値テキスト">
          <a:extLst>
            <a:ext uri="{FF2B5EF4-FFF2-40B4-BE49-F238E27FC236}">
              <a16:creationId xmlns:a16="http://schemas.microsoft.com/office/drawing/2014/main" id="{A4C4242D-14EF-439F-B942-13BCD9132204}"/>
            </a:ext>
          </a:extLst>
        </xdr:cNvPr>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821" name="直線コネクタ 820">
          <a:extLst>
            <a:ext uri="{FF2B5EF4-FFF2-40B4-BE49-F238E27FC236}">
              <a16:creationId xmlns:a16="http://schemas.microsoft.com/office/drawing/2014/main" id="{0B9EC3D1-321E-4F53-852D-F5DCEE2DC1FF}"/>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822" name="【庁舎】&#10;一人当たり面積平均値テキスト">
          <a:extLst>
            <a:ext uri="{FF2B5EF4-FFF2-40B4-BE49-F238E27FC236}">
              <a16:creationId xmlns:a16="http://schemas.microsoft.com/office/drawing/2014/main" id="{C4224EC5-D32A-48CD-B7A5-4748DE9508F6}"/>
            </a:ext>
          </a:extLst>
        </xdr:cNvPr>
        <xdr:cNvSpPr txBox="1"/>
      </xdr:nvSpPr>
      <xdr:spPr>
        <a:xfrm>
          <a:off x="22199600" y="17965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823" name="フローチャート: 判断 822">
          <a:extLst>
            <a:ext uri="{FF2B5EF4-FFF2-40B4-BE49-F238E27FC236}">
              <a16:creationId xmlns:a16="http://schemas.microsoft.com/office/drawing/2014/main" id="{9C8D5A1D-065A-4800-99EE-138B2A6BBF39}"/>
            </a:ext>
          </a:extLst>
        </xdr:cNvPr>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24" name="フローチャート: 判断 823">
          <a:extLst>
            <a:ext uri="{FF2B5EF4-FFF2-40B4-BE49-F238E27FC236}">
              <a16:creationId xmlns:a16="http://schemas.microsoft.com/office/drawing/2014/main" id="{AA63B7E3-6DCE-43D8-B75E-393D58F35F27}"/>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825" name="フローチャート: 判断 824">
          <a:extLst>
            <a:ext uri="{FF2B5EF4-FFF2-40B4-BE49-F238E27FC236}">
              <a16:creationId xmlns:a16="http://schemas.microsoft.com/office/drawing/2014/main" id="{E7462C88-B79D-40A0-A7FD-445DCFD4CED8}"/>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826" name="フローチャート: 判断 825">
          <a:extLst>
            <a:ext uri="{FF2B5EF4-FFF2-40B4-BE49-F238E27FC236}">
              <a16:creationId xmlns:a16="http://schemas.microsoft.com/office/drawing/2014/main" id="{CC71C4A0-5849-465C-A3EF-861B117505D5}"/>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827" name="フローチャート: 判断 826">
          <a:extLst>
            <a:ext uri="{FF2B5EF4-FFF2-40B4-BE49-F238E27FC236}">
              <a16:creationId xmlns:a16="http://schemas.microsoft.com/office/drawing/2014/main" id="{6E8F26D5-6A34-432E-96A6-4C0D3D01569C}"/>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40D9E68E-B35E-44A3-AD89-4C183FC34E4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5292F97-8E43-4350-8952-B2612130DD4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D229633-E8B6-4882-A17B-959BD7065A8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2A31E32-98A4-4B83-B6B6-47E1278B7CE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BFA4A978-7218-4BD8-B929-1884F8CC711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66039</xdr:rowOff>
    </xdr:from>
    <xdr:to>
      <xdr:col>116</xdr:col>
      <xdr:colOff>114300</xdr:colOff>
      <xdr:row>106</xdr:row>
      <xdr:rowOff>167639</xdr:rowOff>
    </xdr:to>
    <xdr:sp macro="" textlink="">
      <xdr:nvSpPr>
        <xdr:cNvPr id="833" name="楕円 832">
          <a:extLst>
            <a:ext uri="{FF2B5EF4-FFF2-40B4-BE49-F238E27FC236}">
              <a16:creationId xmlns:a16="http://schemas.microsoft.com/office/drawing/2014/main" id="{9A586BD9-D439-4DC2-963E-2BD2D88E6532}"/>
            </a:ext>
          </a:extLst>
        </xdr:cNvPr>
        <xdr:cNvSpPr/>
      </xdr:nvSpPr>
      <xdr:spPr>
        <a:xfrm>
          <a:off x="22110700" y="182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44466</xdr:rowOff>
    </xdr:from>
    <xdr:ext cx="469744" cy="259045"/>
    <xdr:sp macro="" textlink="">
      <xdr:nvSpPr>
        <xdr:cNvPr id="834" name="【庁舎】&#10;一人当たり面積該当値テキスト">
          <a:extLst>
            <a:ext uri="{FF2B5EF4-FFF2-40B4-BE49-F238E27FC236}">
              <a16:creationId xmlns:a16="http://schemas.microsoft.com/office/drawing/2014/main" id="{1F4F13A9-1E97-43E8-B059-CD93058BD3C7}"/>
            </a:ext>
          </a:extLst>
        </xdr:cNvPr>
        <xdr:cNvSpPr txBox="1"/>
      </xdr:nvSpPr>
      <xdr:spPr>
        <a:xfrm>
          <a:off x="22199600"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835" name="楕円 834">
          <a:extLst>
            <a:ext uri="{FF2B5EF4-FFF2-40B4-BE49-F238E27FC236}">
              <a16:creationId xmlns:a16="http://schemas.microsoft.com/office/drawing/2014/main" id="{93C87C65-9839-4587-AA9A-2605CB304E74}"/>
            </a:ext>
          </a:extLst>
        </xdr:cNvPr>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116839</xdr:rowOff>
    </xdr:from>
    <xdr:to>
      <xdr:col>116</xdr:col>
      <xdr:colOff>63500</xdr:colOff>
      <xdr:row>106</xdr:row>
      <xdr:rowOff>121920</xdr:rowOff>
    </xdr:to>
    <xdr:cxnSp macro="">
      <xdr:nvCxnSpPr>
        <xdr:cNvPr id="836" name="直線コネクタ 835">
          <a:extLst>
            <a:ext uri="{FF2B5EF4-FFF2-40B4-BE49-F238E27FC236}">
              <a16:creationId xmlns:a16="http://schemas.microsoft.com/office/drawing/2014/main" id="{69C2159D-9710-4B4D-B782-BE9094A5C32C}"/>
            </a:ext>
          </a:extLst>
        </xdr:cNvPr>
        <xdr:cNvCxnSpPr/>
      </xdr:nvCxnSpPr>
      <xdr:spPr>
        <a:xfrm flipV="1">
          <a:off x="21323300" y="1829053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76200</xdr:rowOff>
    </xdr:from>
    <xdr:to>
      <xdr:col>107</xdr:col>
      <xdr:colOff>101600</xdr:colOff>
      <xdr:row>107</xdr:row>
      <xdr:rowOff>6350</xdr:rowOff>
    </xdr:to>
    <xdr:sp macro="" textlink="">
      <xdr:nvSpPr>
        <xdr:cNvPr id="837" name="楕円 836">
          <a:extLst>
            <a:ext uri="{FF2B5EF4-FFF2-40B4-BE49-F238E27FC236}">
              <a16:creationId xmlns:a16="http://schemas.microsoft.com/office/drawing/2014/main" id="{037A7EE4-2F24-4A03-A413-A2A611C66657}"/>
            </a:ext>
          </a:extLst>
        </xdr:cNvPr>
        <xdr:cNvSpPr/>
      </xdr:nvSpPr>
      <xdr:spPr>
        <a:xfrm>
          <a:off x="20383500" y="182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127000</xdr:rowOff>
    </xdr:to>
    <xdr:cxnSp macro="">
      <xdr:nvCxnSpPr>
        <xdr:cNvPr id="838" name="直線コネクタ 837">
          <a:extLst>
            <a:ext uri="{FF2B5EF4-FFF2-40B4-BE49-F238E27FC236}">
              <a16:creationId xmlns:a16="http://schemas.microsoft.com/office/drawing/2014/main" id="{B89F72D1-1CD0-4795-9D11-9B6C23693CEC}"/>
            </a:ext>
          </a:extLst>
        </xdr:cNvPr>
        <xdr:cNvCxnSpPr/>
      </xdr:nvCxnSpPr>
      <xdr:spPr>
        <a:xfrm flipV="1">
          <a:off x="20434300" y="182956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80011</xdr:rowOff>
    </xdr:from>
    <xdr:to>
      <xdr:col>102</xdr:col>
      <xdr:colOff>165100</xdr:colOff>
      <xdr:row>107</xdr:row>
      <xdr:rowOff>10161</xdr:rowOff>
    </xdr:to>
    <xdr:sp macro="" textlink="">
      <xdr:nvSpPr>
        <xdr:cNvPr id="839" name="楕円 838">
          <a:extLst>
            <a:ext uri="{FF2B5EF4-FFF2-40B4-BE49-F238E27FC236}">
              <a16:creationId xmlns:a16="http://schemas.microsoft.com/office/drawing/2014/main" id="{07080FE0-29B3-4721-B2AA-C5FD21DF4FD4}"/>
            </a:ext>
          </a:extLst>
        </xdr:cNvPr>
        <xdr:cNvSpPr/>
      </xdr:nvSpPr>
      <xdr:spPr>
        <a:xfrm>
          <a:off x="19494500" y="182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127000</xdr:rowOff>
    </xdr:from>
    <xdr:to>
      <xdr:col>107</xdr:col>
      <xdr:colOff>50800</xdr:colOff>
      <xdr:row>106</xdr:row>
      <xdr:rowOff>130811</xdr:rowOff>
    </xdr:to>
    <xdr:cxnSp macro="">
      <xdr:nvCxnSpPr>
        <xdr:cNvPr id="840" name="直線コネクタ 839">
          <a:extLst>
            <a:ext uri="{FF2B5EF4-FFF2-40B4-BE49-F238E27FC236}">
              <a16:creationId xmlns:a16="http://schemas.microsoft.com/office/drawing/2014/main" id="{9E54BD0A-AFBA-4A0B-B1D4-9066A1B95557}"/>
            </a:ext>
          </a:extLst>
        </xdr:cNvPr>
        <xdr:cNvCxnSpPr/>
      </xdr:nvCxnSpPr>
      <xdr:spPr>
        <a:xfrm flipV="1">
          <a:off x="19545300" y="18300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85089</xdr:rowOff>
    </xdr:from>
    <xdr:to>
      <xdr:col>98</xdr:col>
      <xdr:colOff>38100</xdr:colOff>
      <xdr:row>107</xdr:row>
      <xdr:rowOff>15239</xdr:rowOff>
    </xdr:to>
    <xdr:sp macro="" textlink="">
      <xdr:nvSpPr>
        <xdr:cNvPr id="841" name="楕円 840">
          <a:extLst>
            <a:ext uri="{FF2B5EF4-FFF2-40B4-BE49-F238E27FC236}">
              <a16:creationId xmlns:a16="http://schemas.microsoft.com/office/drawing/2014/main" id="{87F09007-9E5F-4E43-B331-993419E3F332}"/>
            </a:ext>
          </a:extLst>
        </xdr:cNvPr>
        <xdr:cNvSpPr/>
      </xdr:nvSpPr>
      <xdr:spPr>
        <a:xfrm>
          <a:off x="18605500" y="182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130811</xdr:rowOff>
    </xdr:from>
    <xdr:to>
      <xdr:col>102</xdr:col>
      <xdr:colOff>114300</xdr:colOff>
      <xdr:row>106</xdr:row>
      <xdr:rowOff>135889</xdr:rowOff>
    </xdr:to>
    <xdr:cxnSp macro="">
      <xdr:nvCxnSpPr>
        <xdr:cNvPr id="842" name="直線コネクタ 841">
          <a:extLst>
            <a:ext uri="{FF2B5EF4-FFF2-40B4-BE49-F238E27FC236}">
              <a16:creationId xmlns:a16="http://schemas.microsoft.com/office/drawing/2014/main" id="{72CD626F-0E48-4599-A12E-19DB226D7A70}"/>
            </a:ext>
          </a:extLst>
        </xdr:cNvPr>
        <xdr:cNvCxnSpPr/>
      </xdr:nvCxnSpPr>
      <xdr:spPr>
        <a:xfrm flipV="1">
          <a:off x="18656300" y="183045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843" name="n_1aveValue【庁舎】&#10;一人当たり面積">
          <a:extLst>
            <a:ext uri="{FF2B5EF4-FFF2-40B4-BE49-F238E27FC236}">
              <a16:creationId xmlns:a16="http://schemas.microsoft.com/office/drawing/2014/main" id="{EFC490EC-6CC4-44C7-8310-3145C99C671E}"/>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844" name="n_2aveValue【庁舎】&#10;一人当たり面積">
          <a:extLst>
            <a:ext uri="{FF2B5EF4-FFF2-40B4-BE49-F238E27FC236}">
              <a16:creationId xmlns:a16="http://schemas.microsoft.com/office/drawing/2014/main" id="{81F692CA-F744-4FC8-A624-4AA46EFF4E3D}"/>
            </a:ext>
          </a:extLst>
        </xdr:cNvPr>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845" name="n_3aveValue【庁舎】&#10;一人当たり面積">
          <a:extLst>
            <a:ext uri="{FF2B5EF4-FFF2-40B4-BE49-F238E27FC236}">
              <a16:creationId xmlns:a16="http://schemas.microsoft.com/office/drawing/2014/main" id="{54B191DF-7B7E-4DAC-BCD4-E270C5BDD9C6}"/>
            </a:ext>
          </a:extLst>
        </xdr:cNvPr>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846" name="n_4aveValue【庁舎】&#10;一人当たり面積">
          <a:extLst>
            <a:ext uri="{FF2B5EF4-FFF2-40B4-BE49-F238E27FC236}">
              <a16:creationId xmlns:a16="http://schemas.microsoft.com/office/drawing/2014/main" id="{9370F499-3D11-43DF-9F30-A8D87A4183FF}"/>
            </a:ext>
          </a:extLst>
        </xdr:cNvPr>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847" name="n_1mainValue【庁舎】&#10;一人当たり面積">
          <a:extLst>
            <a:ext uri="{FF2B5EF4-FFF2-40B4-BE49-F238E27FC236}">
              <a16:creationId xmlns:a16="http://schemas.microsoft.com/office/drawing/2014/main" id="{F5327773-8518-4B6E-B1F5-74774158E86E}"/>
            </a:ext>
          </a:extLst>
        </xdr:cNvPr>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168927</xdr:rowOff>
    </xdr:from>
    <xdr:ext cx="469744" cy="259045"/>
    <xdr:sp macro="" textlink="">
      <xdr:nvSpPr>
        <xdr:cNvPr id="848" name="n_2mainValue【庁舎】&#10;一人当たり面積">
          <a:extLst>
            <a:ext uri="{FF2B5EF4-FFF2-40B4-BE49-F238E27FC236}">
              <a16:creationId xmlns:a16="http://schemas.microsoft.com/office/drawing/2014/main" id="{83D7EA1D-4339-4360-911C-895A2ACF9B11}"/>
            </a:ext>
          </a:extLst>
        </xdr:cNvPr>
        <xdr:cNvSpPr txBox="1"/>
      </xdr:nvSpPr>
      <xdr:spPr>
        <a:xfrm>
          <a:off x="20199427"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1288</xdr:rowOff>
    </xdr:from>
    <xdr:ext cx="469744" cy="259045"/>
    <xdr:sp macro="" textlink="">
      <xdr:nvSpPr>
        <xdr:cNvPr id="849" name="n_3mainValue【庁舎】&#10;一人当たり面積">
          <a:extLst>
            <a:ext uri="{FF2B5EF4-FFF2-40B4-BE49-F238E27FC236}">
              <a16:creationId xmlns:a16="http://schemas.microsoft.com/office/drawing/2014/main" id="{D13B9DDA-F355-4693-80F3-0A3416DDFCAD}"/>
            </a:ext>
          </a:extLst>
        </xdr:cNvPr>
        <xdr:cNvSpPr txBox="1"/>
      </xdr:nvSpPr>
      <xdr:spPr>
        <a:xfrm>
          <a:off x="19310427" y="183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6366</xdr:rowOff>
    </xdr:from>
    <xdr:ext cx="469744" cy="259045"/>
    <xdr:sp macro="" textlink="">
      <xdr:nvSpPr>
        <xdr:cNvPr id="850" name="n_4mainValue【庁舎】&#10;一人当たり面積">
          <a:extLst>
            <a:ext uri="{FF2B5EF4-FFF2-40B4-BE49-F238E27FC236}">
              <a16:creationId xmlns:a16="http://schemas.microsoft.com/office/drawing/2014/main" id="{2EEFD6EA-D250-4C9C-B5B0-22CDC8A75EB1}"/>
            </a:ext>
          </a:extLst>
        </xdr:cNvPr>
        <xdr:cNvSpPr txBox="1"/>
      </xdr:nvSpPr>
      <xdr:spPr>
        <a:xfrm>
          <a:off x="18421427" y="183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ED617DFF-E6EF-4EF5-A923-D3FDD6BC2AD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87B273E4-2B8B-48EB-B9A9-F80EDF2C78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A54ECCB9-36A7-468B-B824-43D529A448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図書館、市民会館（文化センター）、保健センター、一般廃棄物処理施設については、類似団体と比較して有形固定資産減価償却率が低く推移しており、緊急の施設改修等が発生しなければ今後しばらくは緩やかに上昇するものと考えられる。一方で体育館、消防施設、庁舎の減価償却率に関しては、いずれも類似団体を上回いる。これは施設の老朽化によるものであり、今後は公共施設等総合管理計画及び策定予定の個別施設計画をはじめ、人口動向や住民のニーズ等にも注視しながら優先順位を決めて適切な維持管理（点検・診断、耐震化、補修等）及び更新を行うとともに、必要に応じて全部及び一部除却、複合化・統合、転用等も含め、機能のあり方を検討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13,951
13,801
159.93
7,575,725
7,095,378
310,443
4,185,982
5,994,977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大型の事業所等が所在していることによる税収が大きいため、財政力指数は類似団体平均を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上回っているものの、近年はほぼ横ばいで推移している。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今後は、景気低迷や生産年齢人口の減に伴う税収の減少が考えられるため、さらなる歳入の確保に努める必要がある。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また、歳出においては、実施事業の必要性、緊急性、費用対効果等の観点から事業を峻別し、重点選別主義を徹底した上で計画的に歳出削減に取り組み、財政基盤の強化を図っていく。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138006</xdr:rowOff>
    </xdr:from>
    <xdr:to>
      <xdr:col>23</xdr:col>
      <xdr:colOff>133350</xdr:colOff>
      <xdr:row>42</xdr:row>
      <xdr:rowOff>138006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389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129963</xdr:rowOff>
    </xdr:from>
    <xdr:to>
      <xdr:col>19</xdr:col>
      <xdr:colOff>133350</xdr:colOff>
      <xdr:row>42</xdr:row>
      <xdr:rowOff>138006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129963</xdr:rowOff>
    </xdr:from>
    <xdr:to>
      <xdr:col>15</xdr:col>
      <xdr:colOff>82550</xdr:colOff>
      <xdr:row>42</xdr:row>
      <xdr:rowOff>138006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138006</xdr:rowOff>
    </xdr:from>
    <xdr:to>
      <xdr:col>11</xdr:col>
      <xdr:colOff>31750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3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87206</xdr:rowOff>
    </xdr:from>
    <xdr:to>
      <xdr:col>23</xdr:col>
      <xdr:colOff>184150</xdr:colOff>
      <xdr:row>43</xdr:row>
      <xdr:rowOff>17356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103733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87206</xdr:rowOff>
    </xdr:from>
    <xdr:to>
      <xdr:col>19</xdr:col>
      <xdr:colOff>184150</xdr:colOff>
      <xdr:row>43</xdr:row>
      <xdr:rowOff>17356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27533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5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79163</xdr:rowOff>
    </xdr:from>
    <xdr:to>
      <xdr:col>15</xdr:col>
      <xdr:colOff>133350</xdr:colOff>
      <xdr:row>43</xdr:row>
      <xdr:rowOff>9313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19490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87206</xdr:rowOff>
    </xdr:from>
    <xdr:to>
      <xdr:col>11</xdr:col>
      <xdr:colOff>82550</xdr:colOff>
      <xdr:row>43</xdr:row>
      <xdr:rowOff>17356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27533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令和元年度の経常収支比率は、対前年度比で</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％増の</a:t>
          </a:r>
          <a:r>
            <a:rPr kumimoji="1" lang="en-US" altLang="ja-JP" sz="1300" baseline="0">
              <a:latin typeface="ＭＳ Ｐゴシック" panose="020B0600070205080204" pitchFamily="50" charset="-128"/>
              <a:ea typeface="ＭＳ Ｐゴシック" panose="020B0600070205080204" pitchFamily="50" charset="-128"/>
            </a:rPr>
            <a:t>89.8</a:t>
          </a:r>
          <a:r>
            <a:rPr kumimoji="1" lang="ja-JP" altLang="en-US" sz="1300" baseline="0">
              <a:latin typeface="ＭＳ Ｐゴシック" panose="020B0600070205080204" pitchFamily="50" charset="-128"/>
              <a:ea typeface="ＭＳ Ｐゴシック" panose="020B0600070205080204" pitchFamily="50" charset="-128"/>
            </a:rPr>
            <a:t>％となり、類似団体平均を</a:t>
          </a:r>
          <a:r>
            <a:rPr kumimoji="1" lang="en-US" altLang="ja-JP" sz="1300" baseline="0">
              <a:latin typeface="ＭＳ Ｐゴシック" panose="020B0600070205080204" pitchFamily="50" charset="-128"/>
              <a:ea typeface="ＭＳ Ｐゴシック" panose="020B0600070205080204" pitchFamily="50" charset="-128"/>
            </a:rPr>
            <a:t>1.2</a:t>
          </a:r>
          <a:r>
            <a:rPr kumimoji="1" lang="ja-JP" altLang="en-US" sz="1300" baseline="0">
              <a:latin typeface="ＭＳ Ｐゴシック" panose="020B0600070205080204" pitchFamily="50" charset="-128"/>
              <a:ea typeface="ＭＳ Ｐゴシック" panose="020B0600070205080204" pitchFamily="50" charset="-128"/>
            </a:rPr>
            <a:t>％上回った。そのうち公債費の割合が</a:t>
          </a:r>
          <a:r>
            <a:rPr kumimoji="1" lang="en-US" altLang="ja-JP" sz="1300" baseline="0">
              <a:latin typeface="ＭＳ Ｐゴシック" panose="020B0600070205080204" pitchFamily="50" charset="-128"/>
              <a:ea typeface="ＭＳ Ｐゴシック" panose="020B0600070205080204" pitchFamily="50" charset="-128"/>
            </a:rPr>
            <a:t>20.1</a:t>
          </a:r>
          <a:r>
            <a:rPr kumimoji="1" lang="ja-JP" altLang="en-US" sz="1300" baseline="0">
              <a:latin typeface="ＭＳ Ｐゴシック" panose="020B0600070205080204" pitchFamily="50" charset="-128"/>
              <a:ea typeface="ＭＳ Ｐゴシック" panose="020B0600070205080204" pitchFamily="50" charset="-128"/>
            </a:rPr>
            <a:t>％を占めており、償還額の増加に伴い今後も微増傾向が続くと考えられる。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引き続き、すべての事務事業について点検や見直しを行いながら、さらなる合理化・適正化に努め、比率の改善に取り組んでいく必要がある。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62</xdr:row>
      <xdr:rowOff>149013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547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62</xdr:row>
      <xdr:rowOff>124883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306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113877</xdr:rowOff>
    </xdr:from>
    <xdr:to>
      <xdr:col>15</xdr:col>
      <xdr:colOff>82550</xdr:colOff>
      <xdr:row>62</xdr:row>
      <xdr:rowOff>100754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00877"/>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113877</xdr:rowOff>
    </xdr:from>
    <xdr:to>
      <xdr:col>11</xdr:col>
      <xdr:colOff>31750</xdr:colOff>
      <xdr:row>60</xdr:row>
      <xdr:rowOff>146050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4008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160460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63077</xdr:rowOff>
    </xdr:from>
    <xdr:to>
      <xdr:col>11</xdr:col>
      <xdr:colOff>82550</xdr:colOff>
      <xdr:row>60</xdr:row>
      <xdr:rowOff>164677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3404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令和元年度の決算額は、対前年度比で</a:t>
          </a:r>
          <a:r>
            <a:rPr kumimoji="1" lang="en-US" altLang="ja-JP" sz="1300">
              <a:latin typeface="ＭＳ Ｐゴシック" panose="020B0600070205080204" pitchFamily="50" charset="-128"/>
              <a:ea typeface="ＭＳ Ｐゴシック" panose="020B0600070205080204" pitchFamily="50" charset="-128"/>
            </a:rPr>
            <a:t>15,150</a:t>
          </a:r>
          <a:r>
            <a:rPr kumimoji="1" lang="ja-JP" altLang="en-US" sz="1300">
              <a:latin typeface="ＭＳ Ｐゴシック" panose="020B0600070205080204" pitchFamily="50" charset="-128"/>
              <a:ea typeface="ＭＳ Ｐゴシック" panose="020B0600070205080204" pitchFamily="50" charset="-128"/>
            </a:rPr>
            <a:t>円の増となった。主な要因は、物件費において、ふるさと納税推進事業や道路等側溝堆積物撤去・処理支援事業に係る委託料等が増加したことによるものである。　　　　　　　　　　　　　　　　　　　　　</a:t>
          </a:r>
        </a:p>
        <a:p>
          <a:r>
            <a:rPr kumimoji="1" lang="ja-JP" altLang="en-US" sz="1300">
              <a:latin typeface="ＭＳ Ｐゴシック" panose="020B0600070205080204" pitchFamily="50" charset="-128"/>
              <a:ea typeface="ＭＳ Ｐゴシック" panose="020B0600070205080204" pitchFamily="50" charset="-128"/>
            </a:rPr>
            <a:t>　今後の方針としては、職員数の適正化等により人件費全体を管理しつつ、職員の適正な配置によって、より効果的・効率的な事業実施に努めるとともに、業務の民間委託等の検討を行うことにより、事業全体のコスト削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115534</xdr:rowOff>
    </xdr:from>
    <xdr:to>
      <xdr:col>23</xdr:col>
      <xdr:colOff>133350</xdr:colOff>
      <xdr:row>82</xdr:row>
      <xdr:rowOff>5014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02984"/>
          <a:ext cx="838200" cy="6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86302</xdr:rowOff>
    </xdr:from>
    <xdr:to>
      <xdr:col>19</xdr:col>
      <xdr:colOff>133350</xdr:colOff>
      <xdr:row>81</xdr:row>
      <xdr:rowOff>115534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73752"/>
          <a:ext cx="889000" cy="2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86302</xdr:rowOff>
    </xdr:from>
    <xdr:to>
      <xdr:col>15</xdr:col>
      <xdr:colOff>82550</xdr:colOff>
      <xdr:row>81</xdr:row>
      <xdr:rowOff>87947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73752"/>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87947</xdr:rowOff>
    </xdr:from>
    <xdr:to>
      <xdr:col>11</xdr:col>
      <xdr:colOff>31750</xdr:colOff>
      <xdr:row>81</xdr:row>
      <xdr:rowOff>126422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75397"/>
          <a:ext cx="889000" cy="3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125664</xdr:rowOff>
    </xdr:from>
    <xdr:to>
      <xdr:col>23</xdr:col>
      <xdr:colOff>184150</xdr:colOff>
      <xdr:row>82</xdr:row>
      <xdr:rowOff>55814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1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142191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64734</xdr:rowOff>
    </xdr:from>
    <xdr:to>
      <xdr:col>19</xdr:col>
      <xdr:colOff>184150</xdr:colOff>
      <xdr:row>81</xdr:row>
      <xdr:rowOff>166334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5061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35502</xdr:rowOff>
    </xdr:from>
    <xdr:to>
      <xdr:col>15</xdr:col>
      <xdr:colOff>133350</xdr:colOff>
      <xdr:row>81</xdr:row>
      <xdr:rowOff>137102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2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147279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9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37147</xdr:rowOff>
    </xdr:from>
    <xdr:to>
      <xdr:col>11</xdr:col>
      <xdr:colOff>82550</xdr:colOff>
      <xdr:row>81</xdr:row>
      <xdr:rowOff>138747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2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148924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9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75622</xdr:rowOff>
    </xdr:from>
    <xdr:to>
      <xdr:col>7</xdr:col>
      <xdr:colOff>31750</xdr:colOff>
      <xdr:row>82</xdr:row>
      <xdr:rowOff>5772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15949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3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年度以降ほぼ横ばいとなっているが、依然として類似団体平均及び全国町村平均よりも高い水準にある。今後も定員適正化計画による定員管理を行い、一層の給与適正化に努めていく。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34471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11058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45962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220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45962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13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88</xdr:row>
      <xdr:rowOff>160866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13356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人当たりの職員数は、定員適正化計画による定員管理を進めてきた結果、類似団体平均を下回る人数で推移している。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よる定員管理を継続するとともに、民間委託等の事業のアウトソーシングも検討していく。また、職員の適正な配置によって、より効果的・効率的な事業実施に努め、行政サービスの水準の維持、向上を図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135720</xdr:rowOff>
    </xdr:from>
    <xdr:to>
      <xdr:col>81</xdr:col>
      <xdr:colOff>44450</xdr:colOff>
      <xdr:row>59</xdr:row>
      <xdr:rowOff>149394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251270"/>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135720</xdr:rowOff>
    </xdr:from>
    <xdr:to>
      <xdr:col>77</xdr:col>
      <xdr:colOff>44450</xdr:colOff>
      <xdr:row>59</xdr:row>
      <xdr:rowOff>149394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51270"/>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96308</xdr:rowOff>
    </xdr:from>
    <xdr:to>
      <xdr:col>72</xdr:col>
      <xdr:colOff>203200</xdr:colOff>
      <xdr:row>59</xdr:row>
      <xdr:rowOff>135720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11858"/>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96308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917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84920</xdr:rowOff>
    </xdr:from>
    <xdr:to>
      <xdr:col>81</xdr:col>
      <xdr:colOff>95250</xdr:colOff>
      <xdr:row>60</xdr:row>
      <xdr:rowOff>15070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101447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4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98594</xdr:rowOff>
    </xdr:from>
    <xdr:to>
      <xdr:col>77</xdr:col>
      <xdr:colOff>95250</xdr:colOff>
      <xdr:row>60</xdr:row>
      <xdr:rowOff>28744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38921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8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84920</xdr:rowOff>
    </xdr:from>
    <xdr:to>
      <xdr:col>73</xdr:col>
      <xdr:colOff>44450</xdr:colOff>
      <xdr:row>60</xdr:row>
      <xdr:rowOff>15070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25247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6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45508</xdr:rowOff>
    </xdr:from>
    <xdr:to>
      <xdr:col>68</xdr:col>
      <xdr:colOff>203200</xdr:colOff>
      <xdr:row>59</xdr:row>
      <xdr:rowOff>147108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157285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25400</xdr:rowOff>
    </xdr:from>
    <xdr:to>
      <xdr:col>64</xdr:col>
      <xdr:colOff>152400</xdr:colOff>
      <xdr:row>59</xdr:row>
      <xdr:rowOff>127000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137177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東日本大震災で被災した施設の復旧事業や防災・減災事業に加え、教育施設改修事業、辺地対策事業等の地方債借入の元利償還が増加したことにより、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ヵ年平均実質公債費比率は年々上昇傾向にある。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類似団体及び福島県平均、全国平均をいずれも大きく上回っている状況であるため、新規地方債の発行にあたっては、今後も各種財政指標を注視しながら計画的に借入を行うことが重要である。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42</xdr:row>
      <xdr:rowOff>48381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713437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104926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0194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161472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824133"/>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39</xdr:row>
      <xdr:rowOff>137583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7781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辺地対策事業債や臨時財政対策債等の元利償還金が増加したことにより一時的に増となったが、近年は地方債残高や債務負担行為に基づく支出予定額、公営企業債等繰入見込額の減少等により将来負担比率は下降傾向であり、令和元年度においても対前年度比</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％の減となった。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今後も重点選別主義を徹底しながら、計画的な地方債の発行や充当可能基金の活用によって、将来負担の軽減に努めていく。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124339</xdr:rowOff>
    </xdr:from>
    <xdr:to>
      <xdr:col>81</xdr:col>
      <xdr:colOff>44450</xdr:colOff>
      <xdr:row>15</xdr:row>
      <xdr:rowOff>28726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524639"/>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28726</xdr:rowOff>
    </xdr:from>
    <xdr:to>
      <xdr:col>77</xdr:col>
      <xdr:colOff>44450</xdr:colOff>
      <xdr:row>15</xdr:row>
      <xdr:rowOff>127544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600476"/>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127544</xdr:rowOff>
    </xdr:from>
    <xdr:to>
      <xdr:col>72</xdr:col>
      <xdr:colOff>203200</xdr:colOff>
      <xdr:row>16</xdr:row>
      <xdr:rowOff>126153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699294"/>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118110</xdr:rowOff>
    </xdr:from>
    <xdr:to>
      <xdr:col>68</xdr:col>
      <xdr:colOff>152400</xdr:colOff>
      <xdr:row>16</xdr:row>
      <xdr:rowOff>126153</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86131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73539</xdr:rowOff>
    </xdr:from>
    <xdr:to>
      <xdr:col>81</xdr:col>
      <xdr:colOff>95250</xdr:colOff>
      <xdr:row>15</xdr:row>
      <xdr:rowOff>3689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4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90066</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31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149376</xdr:rowOff>
    </xdr:from>
    <xdr:to>
      <xdr:col>77</xdr:col>
      <xdr:colOff>95250</xdr:colOff>
      <xdr:row>15</xdr:row>
      <xdr:rowOff>79526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64303</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63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76744</xdr:rowOff>
    </xdr:from>
    <xdr:to>
      <xdr:col>73</xdr:col>
      <xdr:colOff>44450</xdr:colOff>
      <xdr:row>16</xdr:row>
      <xdr:rowOff>6894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163121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73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161730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13,951
13,801
159.93
7,575,725
7,095,378
310,443
4,185,982
5,994,977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人件費に係る経常収支比率は、職員の増加等により平成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年度は上昇したものの、令和元年度においては退職手当に係る特別負担金や概算負担金の減が主な要因となり、対前年度比で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今後も類似団体及び福島県平均と同水準で推移できるよう、定員及び給与の適正化に努めていく。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39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0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継続して行っている管理経費等の抑制により、物件費は対前年度比で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％減少し、類似団体平均値より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％低い水準となった。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今後も引き続き管理経費等の節減や事業の効率化に努め、事業全体のコスト削減を図っていく。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99568</xdr:rowOff>
    </xdr:from>
    <xdr:to>
      <xdr:col>82</xdr:col>
      <xdr:colOff>107950</xdr:colOff>
      <xdr:row>14</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998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99568</xdr:rowOff>
    </xdr:from>
    <xdr:to>
      <xdr:col>78</xdr:col>
      <xdr:colOff>69850</xdr:colOff>
      <xdr:row>14</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99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99568</xdr:rowOff>
    </xdr:from>
    <xdr:to>
      <xdr:col>73</xdr:col>
      <xdr:colOff>180975</xdr:colOff>
      <xdr:row>14</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998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136144</xdr:rowOff>
    </xdr:from>
    <xdr:to>
      <xdr:col>69</xdr:col>
      <xdr:colOff>92075</xdr:colOff>
      <xdr:row>14</xdr:row>
      <xdr:rowOff>154432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36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48768</xdr:rowOff>
    </xdr:from>
    <xdr:to>
      <xdr:col>82</xdr:col>
      <xdr:colOff>158750</xdr:colOff>
      <xdr:row>14</xdr:row>
      <xdr:rowOff>150368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65295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9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48768</xdr:rowOff>
    </xdr:from>
    <xdr:to>
      <xdr:col>74</xdr:col>
      <xdr:colOff>31750</xdr:colOff>
      <xdr:row>14</xdr:row>
      <xdr:rowOff>150368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160545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85344</xdr:rowOff>
    </xdr:from>
    <xdr:to>
      <xdr:col>69</xdr:col>
      <xdr:colOff>142875</xdr:colOff>
      <xdr:row>15</xdr:row>
      <xdr:rowOff>15494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25671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103632</xdr:rowOff>
    </xdr:from>
    <xdr:to>
      <xdr:col>65</xdr:col>
      <xdr:colOff>53975</xdr:colOff>
      <xdr:row>15</xdr:row>
      <xdr:rowOff>33782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43959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扶助費については、幼児教育・保育無償化に伴う保育所運営費や児童手当費の減等により対前年度比で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％減少し、類似団体平均とほぼ同水準となった。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年度以降は微減傾向であるが、今後も引き続き各種手当等の内容精査を行い、適正化を図っていく。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80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57</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29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120650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156227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年度以降ほぼ横ばいであり、類似団体平均及び福島県平均とほぼ同水準となっている。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今後も引き続き、企業会計における料金の適正化や各会計のコスト削減を図り、繰出金の抑制に努めていく。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85090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57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85090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57</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令和元年度は、東白衛生組合負担金において、し尿処理施設等に係る経常経費が大幅に増加したことが主な要因となり、対前年度比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今後も定期的に補助金の効果検証を行い、費用対効果の低い事業の整理統合・縮小・廃止等により、補助金の適正化に努めていく。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163576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626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136144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36</xdr:row>
      <xdr:rowOff>136144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1174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36</xdr:row>
      <xdr:rowOff>117856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117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東日本大震災で被災した施設の復旧事業や防災・減災事業に加え、教育施設改修事業、辺地対策事業等の地方債借入の元利償還増加に伴って年々上昇傾向にあり、令和元年度も類似団体の平均を大幅に上回る水準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年度まで増加傾向が続くことを見込んでいるため、計画的な償還に加え充当可能基金の活用も検討し、適正管理に努めていく。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637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54611</xdr:rowOff>
    </xdr:from>
    <xdr:to>
      <xdr:col>19</xdr:col>
      <xdr:colOff>187325</xdr:colOff>
      <xdr:row>79</xdr:row>
      <xdr:rowOff>92711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599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54611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545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79</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715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36847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3811</xdr:rowOff>
    </xdr:from>
    <xdr:to>
      <xdr:col>15</xdr:col>
      <xdr:colOff>149225</xdr:colOff>
      <xdr:row>79</xdr:row>
      <xdr:rowOff>105411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90188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公債費以外の経費についても、平成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年度以降横ばいで推移しており、類似団体平均及び福島県平均をともに下回る結果となった。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今後も事業の効果を検証しながら、すべての事業の経費節減に努め、さらなる適正化、合理化を図っていく。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75</xdr:row>
      <xdr:rowOff>170435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029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61992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029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76</xdr:row>
      <xdr:rowOff>8128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88288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76</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8828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50015</xdr:rowOff>
    </xdr:from>
    <xdr:to>
      <xdr:col>29</xdr:col>
      <xdr:colOff>127000</xdr:colOff>
      <xdr:row>18</xdr:row>
      <xdr:rowOff>89083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3740"/>
          <a:ext cx="647700" cy="3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89083</xdr:rowOff>
    </xdr:from>
    <xdr:to>
      <xdr:col>26</xdr:col>
      <xdr:colOff>50800</xdr:colOff>
      <xdr:row>18</xdr:row>
      <xdr:rowOff>117064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22808"/>
          <a:ext cx="698500" cy="2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117064</xdr:rowOff>
    </xdr:from>
    <xdr:to>
      <xdr:col>22</xdr:col>
      <xdr:colOff>114300</xdr:colOff>
      <xdr:row>18</xdr:row>
      <xdr:rowOff>148534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0789"/>
          <a:ext cx="698500" cy="3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107432</xdr:rowOff>
    </xdr:from>
    <xdr:to>
      <xdr:col>18</xdr:col>
      <xdr:colOff>177800</xdr:colOff>
      <xdr:row>18</xdr:row>
      <xdr:rowOff>148534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41157"/>
          <a:ext cx="698500" cy="4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170665</xdr:rowOff>
    </xdr:from>
    <xdr:to>
      <xdr:col>29</xdr:col>
      <xdr:colOff>177800</xdr:colOff>
      <xdr:row>18</xdr:row>
      <xdr:rowOff>100815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142742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38283</xdr:rowOff>
    </xdr:from>
    <xdr:to>
      <xdr:col>26</xdr:col>
      <xdr:colOff>101600</xdr:colOff>
      <xdr:row>18</xdr:row>
      <xdr:rowOff>139883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7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124660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66264</xdr:rowOff>
    </xdr:from>
    <xdr:to>
      <xdr:col>22</xdr:col>
      <xdr:colOff>165100</xdr:colOff>
      <xdr:row>18</xdr:row>
      <xdr:rowOff>167863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998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152640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97734</xdr:rowOff>
    </xdr:from>
    <xdr:to>
      <xdr:col>19</xdr:col>
      <xdr:colOff>38100</xdr:colOff>
      <xdr:row>19</xdr:row>
      <xdr:rowOff>27884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31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12661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56632</xdr:rowOff>
    </xdr:from>
    <xdr:to>
      <xdr:col>15</xdr:col>
      <xdr:colOff>101600</xdr:colOff>
      <xdr:row>18</xdr:row>
      <xdr:rowOff>158232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143009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292888</xdr:rowOff>
    </xdr:from>
    <xdr:to>
      <xdr:col>29</xdr:col>
      <xdr:colOff>127000</xdr:colOff>
      <xdr:row>35</xdr:row>
      <xdr:rowOff>300469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03238"/>
          <a:ext cx="647700" cy="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292888</xdr:rowOff>
    </xdr:from>
    <xdr:to>
      <xdr:col>26</xdr:col>
      <xdr:colOff>50800</xdr:colOff>
      <xdr:row>36</xdr:row>
      <xdr:rowOff>57524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03238"/>
          <a:ext cx="698500" cy="10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57524</xdr:rowOff>
    </xdr:from>
    <xdr:to>
      <xdr:col>22</xdr:col>
      <xdr:colOff>114300</xdr:colOff>
      <xdr:row>36</xdr:row>
      <xdr:rowOff>119323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10774"/>
          <a:ext cx="698500" cy="6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91910</xdr:rowOff>
    </xdr:from>
    <xdr:to>
      <xdr:col>18</xdr:col>
      <xdr:colOff>177800</xdr:colOff>
      <xdr:row>36</xdr:row>
      <xdr:rowOff>119323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45160"/>
          <a:ext cx="698500" cy="2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249669</xdr:rowOff>
    </xdr:from>
    <xdr:to>
      <xdr:col>29</xdr:col>
      <xdr:colOff>177800</xdr:colOff>
      <xdr:row>36</xdr:row>
      <xdr:rowOff>8369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94746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0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242088</xdr:rowOff>
    </xdr:from>
    <xdr:to>
      <xdr:col>26</xdr:col>
      <xdr:colOff>101600</xdr:colOff>
      <xdr:row>36</xdr:row>
      <xdr:rowOff>788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5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10965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21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6724</xdr:rowOff>
    </xdr:from>
    <xdr:to>
      <xdr:col>22</xdr:col>
      <xdr:colOff>165100</xdr:colOff>
      <xdr:row>36</xdr:row>
      <xdr:rowOff>108324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5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118501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2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68523</xdr:rowOff>
    </xdr:from>
    <xdr:to>
      <xdr:col>19</xdr:col>
      <xdr:colOff>38100</xdr:colOff>
      <xdr:row>36</xdr:row>
      <xdr:rowOff>170123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1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154900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41110</xdr:rowOff>
    </xdr:from>
    <xdr:to>
      <xdr:col>15</xdr:col>
      <xdr:colOff>101600</xdr:colOff>
      <xdr:row>36</xdr:row>
      <xdr:rowOff>142710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152887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6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13,951
13,801
159.93
7,575,725
7,095,378
310,443
4,185,982
5,994,977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32322</xdr:rowOff>
    </xdr:from>
    <xdr:to>
      <xdr:col>24</xdr:col>
      <xdr:colOff>63500</xdr:colOff>
      <xdr:row>37</xdr:row>
      <xdr:rowOff>41046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75972"/>
          <a:ext cx="8382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41046</xdr:rowOff>
    </xdr:from>
    <xdr:to>
      <xdr:col>19</xdr:col>
      <xdr:colOff>177800</xdr:colOff>
      <xdr:row>37</xdr:row>
      <xdr:rowOff>94062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84696"/>
          <a:ext cx="889000" cy="5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94062</xdr:rowOff>
    </xdr:from>
    <xdr:to>
      <xdr:col>15</xdr:col>
      <xdr:colOff>50800</xdr:colOff>
      <xdr:row>37</xdr:row>
      <xdr:rowOff>112899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37712"/>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98378</xdr:rowOff>
    </xdr:from>
    <xdr:to>
      <xdr:col>10</xdr:col>
      <xdr:colOff>114300</xdr:colOff>
      <xdr:row>37</xdr:row>
      <xdr:rowOff>112899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42028"/>
          <a:ext cx="889000" cy="1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152972</xdr:rowOff>
    </xdr:from>
    <xdr:to>
      <xdr:col>24</xdr:col>
      <xdr:colOff>114300</xdr:colOff>
      <xdr:row>37</xdr:row>
      <xdr:rowOff>83122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131399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0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161696</xdr:rowOff>
    </xdr:from>
    <xdr:to>
      <xdr:col>20</xdr:col>
      <xdr:colOff>38100</xdr:colOff>
      <xdr:row>37</xdr:row>
      <xdr:rowOff>91846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82973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43262</xdr:rowOff>
    </xdr:from>
    <xdr:to>
      <xdr:col>15</xdr:col>
      <xdr:colOff>101600</xdr:colOff>
      <xdr:row>37</xdr:row>
      <xdr:rowOff>144862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135989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62099</xdr:rowOff>
    </xdr:from>
    <xdr:to>
      <xdr:col>10</xdr:col>
      <xdr:colOff>165100</xdr:colOff>
      <xdr:row>37</xdr:row>
      <xdr:rowOff>163699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0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154826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9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47578</xdr:rowOff>
    </xdr:from>
    <xdr:to>
      <xdr:col>6</xdr:col>
      <xdr:colOff>38100</xdr:colOff>
      <xdr:row>37</xdr:row>
      <xdr:rowOff>149178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140305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81832</xdr:rowOff>
    </xdr:from>
    <xdr:to>
      <xdr:col>24</xdr:col>
      <xdr:colOff>63500</xdr:colOff>
      <xdr:row>56</xdr:row>
      <xdr:rowOff>132280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83032"/>
          <a:ext cx="838200" cy="5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132280</xdr:rowOff>
    </xdr:from>
    <xdr:to>
      <xdr:col>19</xdr:col>
      <xdr:colOff>177800</xdr:colOff>
      <xdr:row>56</xdr:row>
      <xdr:rowOff>145035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733480"/>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136847</xdr:rowOff>
    </xdr:from>
    <xdr:to>
      <xdr:col>15</xdr:col>
      <xdr:colOff>50800</xdr:colOff>
      <xdr:row>56</xdr:row>
      <xdr:rowOff>145035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738047"/>
          <a:ext cx="889000" cy="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105218</xdr:rowOff>
    </xdr:from>
    <xdr:to>
      <xdr:col>10</xdr:col>
      <xdr:colOff>114300</xdr:colOff>
      <xdr:row>56</xdr:row>
      <xdr:rowOff>136847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706418"/>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31032</xdr:rowOff>
    </xdr:from>
    <xdr:to>
      <xdr:col>24</xdr:col>
      <xdr:colOff>114300</xdr:colOff>
      <xdr:row>56</xdr:row>
      <xdr:rowOff>132632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9459</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81480</xdr:rowOff>
    </xdr:from>
    <xdr:to>
      <xdr:col>20</xdr:col>
      <xdr:colOff>38100</xdr:colOff>
      <xdr:row>57</xdr:row>
      <xdr:rowOff>11630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77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94235</xdr:rowOff>
    </xdr:from>
    <xdr:to>
      <xdr:col>15</xdr:col>
      <xdr:colOff>101600</xdr:colOff>
      <xdr:row>57</xdr:row>
      <xdr:rowOff>24385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15512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8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86047</xdr:rowOff>
    </xdr:from>
    <xdr:to>
      <xdr:col>10</xdr:col>
      <xdr:colOff>165100</xdr:colOff>
      <xdr:row>57</xdr:row>
      <xdr:rowOff>16197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8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7324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77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54418</xdr:rowOff>
    </xdr:from>
    <xdr:to>
      <xdr:col>6</xdr:col>
      <xdr:colOff>38100</xdr:colOff>
      <xdr:row>56</xdr:row>
      <xdr:rowOff>156018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147145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7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135586</xdr:rowOff>
    </xdr:from>
    <xdr:to>
      <xdr:col>24</xdr:col>
      <xdr:colOff>63500</xdr:colOff>
      <xdr:row>78</xdr:row>
      <xdr:rowOff>141263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508686"/>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113640</xdr:rowOff>
    </xdr:from>
    <xdr:to>
      <xdr:col>19</xdr:col>
      <xdr:colOff>177800</xdr:colOff>
      <xdr:row>78</xdr:row>
      <xdr:rowOff>135586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8674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112306</xdr:rowOff>
    </xdr:from>
    <xdr:to>
      <xdr:col>15</xdr:col>
      <xdr:colOff>50800</xdr:colOff>
      <xdr:row>78</xdr:row>
      <xdr:rowOff>113640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85406"/>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103887</xdr:rowOff>
    </xdr:from>
    <xdr:to>
      <xdr:col>10</xdr:col>
      <xdr:colOff>114300</xdr:colOff>
      <xdr:row>78</xdr:row>
      <xdr:rowOff>112306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76987"/>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90463</xdr:rowOff>
    </xdr:from>
    <xdr:to>
      <xdr:col>24</xdr:col>
      <xdr:colOff>114300</xdr:colOff>
      <xdr:row>79</xdr:row>
      <xdr:rowOff>20613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5390</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84786</xdr:rowOff>
    </xdr:from>
    <xdr:to>
      <xdr:col>20</xdr:col>
      <xdr:colOff>38100</xdr:colOff>
      <xdr:row>79</xdr:row>
      <xdr:rowOff>14936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6063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5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62840</xdr:rowOff>
    </xdr:from>
    <xdr:to>
      <xdr:col>15</xdr:col>
      <xdr:colOff>101600</xdr:colOff>
      <xdr:row>78</xdr:row>
      <xdr:rowOff>164440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155567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61506</xdr:rowOff>
    </xdr:from>
    <xdr:to>
      <xdr:col>10</xdr:col>
      <xdr:colOff>165100</xdr:colOff>
      <xdr:row>78</xdr:row>
      <xdr:rowOff>163106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154233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53087</xdr:rowOff>
    </xdr:from>
    <xdr:to>
      <xdr:col>6</xdr:col>
      <xdr:colOff>38100</xdr:colOff>
      <xdr:row>78</xdr:row>
      <xdr:rowOff>154687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145814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1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67528</xdr:rowOff>
    </xdr:from>
    <xdr:to>
      <xdr:col>24</xdr:col>
      <xdr:colOff>63500</xdr:colOff>
      <xdr:row>97</xdr:row>
      <xdr:rowOff>70337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98178"/>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13709</xdr:rowOff>
    </xdr:from>
    <xdr:to>
      <xdr:col>19</xdr:col>
      <xdr:colOff>177800</xdr:colOff>
      <xdr:row>97</xdr:row>
      <xdr:rowOff>70337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44359"/>
          <a:ext cx="8890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128352</xdr:rowOff>
    </xdr:from>
    <xdr:to>
      <xdr:col>15</xdr:col>
      <xdr:colOff>50800</xdr:colOff>
      <xdr:row>97</xdr:row>
      <xdr:rowOff>13709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87552"/>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128352</xdr:rowOff>
    </xdr:from>
    <xdr:to>
      <xdr:col>10</xdr:col>
      <xdr:colOff>114300</xdr:colOff>
      <xdr:row>97</xdr:row>
      <xdr:rowOff>44667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87552"/>
          <a:ext cx="889000" cy="8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27322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16728</xdr:rowOff>
    </xdr:from>
    <xdr:to>
      <xdr:col>24</xdr:col>
      <xdr:colOff>114300</xdr:colOff>
      <xdr:row>97</xdr:row>
      <xdr:rowOff>118328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39605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9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19537</xdr:rowOff>
    </xdr:from>
    <xdr:to>
      <xdr:col>20</xdr:col>
      <xdr:colOff>38100</xdr:colOff>
      <xdr:row>97</xdr:row>
      <xdr:rowOff>121137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137664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42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134359</xdr:rowOff>
    </xdr:from>
    <xdr:to>
      <xdr:col>15</xdr:col>
      <xdr:colOff>101600</xdr:colOff>
      <xdr:row>97</xdr:row>
      <xdr:rowOff>64509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81036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36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77552</xdr:rowOff>
    </xdr:from>
    <xdr:to>
      <xdr:col>10</xdr:col>
      <xdr:colOff>165100</xdr:colOff>
      <xdr:row>97</xdr:row>
      <xdr:rowOff>7702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24229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31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165317</xdr:rowOff>
    </xdr:from>
    <xdr:to>
      <xdr:col>6</xdr:col>
      <xdr:colOff>38100</xdr:colOff>
      <xdr:row>97</xdr:row>
      <xdr:rowOff>95467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111994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3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167279</xdr:rowOff>
    </xdr:from>
    <xdr:to>
      <xdr:col>55</xdr:col>
      <xdr:colOff>0</xdr:colOff>
      <xdr:row>38</xdr:row>
      <xdr:rowOff>30459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10929"/>
          <a:ext cx="838200" cy="3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30459</xdr:rowOff>
    </xdr:from>
    <xdr:to>
      <xdr:col>50</xdr:col>
      <xdr:colOff>114300</xdr:colOff>
      <xdr:row>38</xdr:row>
      <xdr:rowOff>54409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45559"/>
          <a:ext cx="889000" cy="2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25769</xdr:rowOff>
    </xdr:from>
    <xdr:to>
      <xdr:col>45</xdr:col>
      <xdr:colOff>177800</xdr:colOff>
      <xdr:row>38</xdr:row>
      <xdr:rowOff>54409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40869"/>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25769</xdr:rowOff>
    </xdr:from>
    <xdr:to>
      <xdr:col>41</xdr:col>
      <xdr:colOff>50800</xdr:colOff>
      <xdr:row>38</xdr:row>
      <xdr:rowOff>32823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0869"/>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116479</xdr:rowOff>
    </xdr:from>
    <xdr:to>
      <xdr:col>55</xdr:col>
      <xdr:colOff>50800</xdr:colOff>
      <xdr:row>38</xdr:row>
      <xdr:rowOff>46629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94906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3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151109</xdr:rowOff>
    </xdr:from>
    <xdr:to>
      <xdr:col>50</xdr:col>
      <xdr:colOff>165100</xdr:colOff>
      <xdr:row>38</xdr:row>
      <xdr:rowOff>81259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72386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8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3609</xdr:rowOff>
    </xdr:from>
    <xdr:to>
      <xdr:col>46</xdr:col>
      <xdr:colOff>38100</xdr:colOff>
      <xdr:row>38</xdr:row>
      <xdr:rowOff>105209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96336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146419</xdr:rowOff>
    </xdr:from>
    <xdr:to>
      <xdr:col>41</xdr:col>
      <xdr:colOff>101600</xdr:colOff>
      <xdr:row>38</xdr:row>
      <xdr:rowOff>76569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67696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153473</xdr:rowOff>
    </xdr:from>
    <xdr:to>
      <xdr:col>36</xdr:col>
      <xdr:colOff>165100</xdr:colOff>
      <xdr:row>38</xdr:row>
      <xdr:rowOff>83623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74750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119606</xdr:rowOff>
    </xdr:from>
    <xdr:to>
      <xdr:col>55</xdr:col>
      <xdr:colOff>0</xdr:colOff>
      <xdr:row>58</xdr:row>
      <xdr:rowOff>131880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63706"/>
          <a:ext cx="838200" cy="1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78744</xdr:rowOff>
    </xdr:from>
    <xdr:to>
      <xdr:col>50</xdr:col>
      <xdr:colOff>114300</xdr:colOff>
      <xdr:row>58</xdr:row>
      <xdr:rowOff>131880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22844"/>
          <a:ext cx="889000" cy="5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78744</xdr:rowOff>
    </xdr:from>
    <xdr:to>
      <xdr:col>45</xdr:col>
      <xdr:colOff>177800</xdr:colOff>
      <xdr:row>58</xdr:row>
      <xdr:rowOff>110491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22844"/>
          <a:ext cx="889000" cy="3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89698</xdr:rowOff>
    </xdr:from>
    <xdr:to>
      <xdr:col>41</xdr:col>
      <xdr:colOff>50800</xdr:colOff>
      <xdr:row>58</xdr:row>
      <xdr:rowOff>110491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33798"/>
          <a:ext cx="889000" cy="2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68806</xdr:rowOff>
    </xdr:from>
    <xdr:to>
      <xdr:col>55</xdr:col>
      <xdr:colOff>50800</xdr:colOff>
      <xdr:row>58</xdr:row>
      <xdr:rowOff>170406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155183</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81080</xdr:rowOff>
    </xdr:from>
    <xdr:to>
      <xdr:col>50</xdr:col>
      <xdr:colOff>165100</xdr:colOff>
      <xdr:row>59</xdr:row>
      <xdr:rowOff>11230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2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2357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1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27944</xdr:rowOff>
    </xdr:from>
    <xdr:to>
      <xdr:col>46</xdr:col>
      <xdr:colOff>38100</xdr:colOff>
      <xdr:row>58</xdr:row>
      <xdr:rowOff>129544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7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120671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6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59691</xdr:rowOff>
    </xdr:from>
    <xdr:to>
      <xdr:col>41</xdr:col>
      <xdr:colOff>101600</xdr:colOff>
      <xdr:row>58</xdr:row>
      <xdr:rowOff>161291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152418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38898</xdr:rowOff>
    </xdr:from>
    <xdr:to>
      <xdr:col>36</xdr:col>
      <xdr:colOff>165100</xdr:colOff>
      <xdr:row>58</xdr:row>
      <xdr:rowOff>140498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131625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7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132462</xdr:rowOff>
    </xdr:from>
    <xdr:to>
      <xdr:col>55</xdr:col>
      <xdr:colOff>0</xdr:colOff>
      <xdr:row>79</xdr:row>
      <xdr:rowOff>1713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05562"/>
          <a:ext cx="838200" cy="4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167407</xdr:rowOff>
    </xdr:from>
    <xdr:to>
      <xdr:col>50</xdr:col>
      <xdr:colOff>114300</xdr:colOff>
      <xdr:row>79</xdr:row>
      <xdr:rowOff>1713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40507"/>
          <a:ext cx="8890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167407</xdr:rowOff>
    </xdr:from>
    <xdr:to>
      <xdr:col>45</xdr:col>
      <xdr:colOff>177800</xdr:colOff>
      <xdr:row>79</xdr:row>
      <xdr:rowOff>19689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40507"/>
          <a:ext cx="889000" cy="2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19689</xdr:rowOff>
    </xdr:from>
    <xdr:to>
      <xdr:col>41</xdr:col>
      <xdr:colOff>50800</xdr:colOff>
      <xdr:row>79</xdr:row>
      <xdr:rowOff>32578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64239"/>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81662</xdr:rowOff>
    </xdr:from>
    <xdr:to>
      <xdr:col>55</xdr:col>
      <xdr:colOff>50800</xdr:colOff>
      <xdr:row>79</xdr:row>
      <xdr:rowOff>11812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25060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9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122363</xdr:rowOff>
    </xdr:from>
    <xdr:to>
      <xdr:col>50</xdr:col>
      <xdr:colOff>165100</xdr:colOff>
      <xdr:row>79</xdr:row>
      <xdr:rowOff>52513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43640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8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116607</xdr:rowOff>
    </xdr:from>
    <xdr:to>
      <xdr:col>46</xdr:col>
      <xdr:colOff>38100</xdr:colOff>
      <xdr:row>79</xdr:row>
      <xdr:rowOff>46757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8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37884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140339</xdr:rowOff>
    </xdr:from>
    <xdr:to>
      <xdr:col>41</xdr:col>
      <xdr:colOff>101600</xdr:colOff>
      <xdr:row>79</xdr:row>
      <xdr:rowOff>70489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61616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0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153228</xdr:rowOff>
    </xdr:from>
    <xdr:to>
      <xdr:col>36</xdr:col>
      <xdr:colOff>165100</xdr:colOff>
      <xdr:row>79</xdr:row>
      <xdr:rowOff>83378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74505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1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7967</xdr:rowOff>
    </xdr:from>
    <xdr:to>
      <xdr:col>55</xdr:col>
      <xdr:colOff>0</xdr:colOff>
      <xdr:row>98</xdr:row>
      <xdr:rowOff>37827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10067"/>
          <a:ext cx="838200" cy="2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105634</xdr:rowOff>
    </xdr:from>
    <xdr:to>
      <xdr:col>50</xdr:col>
      <xdr:colOff>114300</xdr:colOff>
      <xdr:row>98</xdr:row>
      <xdr:rowOff>7967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36284"/>
          <a:ext cx="889000" cy="7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105634</xdr:rowOff>
    </xdr:from>
    <xdr:to>
      <xdr:col>45</xdr:col>
      <xdr:colOff>177800</xdr:colOff>
      <xdr:row>97</xdr:row>
      <xdr:rowOff>106220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36284"/>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24138</xdr:rowOff>
    </xdr:from>
    <xdr:to>
      <xdr:col>41</xdr:col>
      <xdr:colOff>50800</xdr:colOff>
      <xdr:row>97</xdr:row>
      <xdr:rowOff>106220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54788"/>
          <a:ext cx="889000" cy="8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158477</xdr:rowOff>
    </xdr:from>
    <xdr:to>
      <xdr:col>55</xdr:col>
      <xdr:colOff>50800</xdr:colOff>
      <xdr:row>98</xdr:row>
      <xdr:rowOff>88627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73404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128617</xdr:rowOff>
    </xdr:from>
    <xdr:to>
      <xdr:col>50</xdr:col>
      <xdr:colOff>165100</xdr:colOff>
      <xdr:row>98</xdr:row>
      <xdr:rowOff>58767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49894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54834</xdr:rowOff>
    </xdr:from>
    <xdr:to>
      <xdr:col>46</xdr:col>
      <xdr:colOff>38100</xdr:colOff>
      <xdr:row>97</xdr:row>
      <xdr:rowOff>156434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147561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55420</xdr:rowOff>
    </xdr:from>
    <xdr:to>
      <xdr:col>41</xdr:col>
      <xdr:colOff>101600</xdr:colOff>
      <xdr:row>97</xdr:row>
      <xdr:rowOff>157020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8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2097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46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144788</xdr:rowOff>
    </xdr:from>
    <xdr:to>
      <xdr:col>36</xdr:col>
      <xdr:colOff>165100</xdr:colOff>
      <xdr:row>97</xdr:row>
      <xdr:rowOff>74938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108058</xdr:rowOff>
    </xdr:from>
    <xdr:to>
      <xdr:col>85</xdr:col>
      <xdr:colOff>127000</xdr:colOff>
      <xdr:row>39</xdr:row>
      <xdr:rowOff>10884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51708"/>
          <a:ext cx="838200" cy="2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57345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00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10884</xdr:rowOff>
    </xdr:from>
    <xdr:to>
      <xdr:col>81</xdr:col>
      <xdr:colOff>50800</xdr:colOff>
      <xdr:row>39</xdr:row>
      <xdr:rowOff>14180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97434"/>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14180</xdr:rowOff>
    </xdr:from>
    <xdr:to>
      <xdr:col>76</xdr:col>
      <xdr:colOff>114300</xdr:colOff>
      <xdr:row>39</xdr:row>
      <xdr:rowOff>21209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0730"/>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124193</xdr:rowOff>
    </xdr:from>
    <xdr:to>
      <xdr:col>71</xdr:col>
      <xdr:colOff>177800</xdr:colOff>
      <xdr:row>39</xdr:row>
      <xdr:rowOff>21209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39293"/>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57258</xdr:rowOff>
    </xdr:from>
    <xdr:to>
      <xdr:col>85</xdr:col>
      <xdr:colOff>177800</xdr:colOff>
      <xdr:row>37</xdr:row>
      <xdr:rowOff>158859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009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80135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131534</xdr:rowOff>
    </xdr:from>
    <xdr:to>
      <xdr:col>81</xdr:col>
      <xdr:colOff>101600</xdr:colOff>
      <xdr:row>39</xdr:row>
      <xdr:rowOff>61684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52811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134830</xdr:rowOff>
    </xdr:from>
    <xdr:to>
      <xdr:col>76</xdr:col>
      <xdr:colOff>165100</xdr:colOff>
      <xdr:row>39</xdr:row>
      <xdr:rowOff>64980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56107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141859</xdr:rowOff>
    </xdr:from>
    <xdr:to>
      <xdr:col>72</xdr:col>
      <xdr:colOff>38100</xdr:colOff>
      <xdr:row>39</xdr:row>
      <xdr:rowOff>72009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63136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4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73393</xdr:rowOff>
    </xdr:from>
    <xdr:to>
      <xdr:col>67</xdr:col>
      <xdr:colOff>101600</xdr:colOff>
      <xdr:row>39</xdr:row>
      <xdr:rowOff>3543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166120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8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95421</xdr:rowOff>
    </xdr:from>
    <xdr:to>
      <xdr:col>85</xdr:col>
      <xdr:colOff>127000</xdr:colOff>
      <xdr:row>76</xdr:row>
      <xdr:rowOff>111620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25621"/>
          <a:ext cx="8382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111620</xdr:rowOff>
    </xdr:from>
    <xdr:to>
      <xdr:col>81</xdr:col>
      <xdr:colOff>50800</xdr:colOff>
      <xdr:row>76</xdr:row>
      <xdr:rowOff>129558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41820"/>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129558</xdr:rowOff>
    </xdr:from>
    <xdr:to>
      <xdr:col>76</xdr:col>
      <xdr:colOff>114300</xdr:colOff>
      <xdr:row>76</xdr:row>
      <xdr:rowOff>150535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59758"/>
          <a:ext cx="8890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150535</xdr:rowOff>
    </xdr:from>
    <xdr:to>
      <xdr:col>71</xdr:col>
      <xdr:colOff>177800</xdr:colOff>
      <xdr:row>77</xdr:row>
      <xdr:rowOff>60086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180735"/>
          <a:ext cx="8890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44621</xdr:rowOff>
    </xdr:from>
    <xdr:to>
      <xdr:col>85</xdr:col>
      <xdr:colOff>177800</xdr:colOff>
      <xdr:row>76</xdr:row>
      <xdr:rowOff>146221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67498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60820</xdr:rowOff>
    </xdr:from>
    <xdr:to>
      <xdr:col>81</xdr:col>
      <xdr:colOff>101600</xdr:colOff>
      <xdr:row>76</xdr:row>
      <xdr:rowOff>162420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7497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78758</xdr:rowOff>
    </xdr:from>
    <xdr:to>
      <xdr:col>76</xdr:col>
      <xdr:colOff>165100</xdr:colOff>
      <xdr:row>77</xdr:row>
      <xdr:rowOff>8908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0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99735</xdr:rowOff>
    </xdr:from>
    <xdr:to>
      <xdr:col>72</xdr:col>
      <xdr:colOff>38100</xdr:colOff>
      <xdr:row>77</xdr:row>
      <xdr:rowOff>29885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21012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2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9286</xdr:rowOff>
    </xdr:from>
    <xdr:to>
      <xdr:col>67</xdr:col>
      <xdr:colOff>101600</xdr:colOff>
      <xdr:row>77</xdr:row>
      <xdr:rowOff>110886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102013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32995</xdr:rowOff>
    </xdr:from>
    <xdr:to>
      <xdr:col>85</xdr:col>
      <xdr:colOff>127000</xdr:colOff>
      <xdr:row>98</xdr:row>
      <xdr:rowOff>126772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835095"/>
          <a:ext cx="838200" cy="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1054</xdr:rowOff>
    </xdr:from>
    <xdr:to>
      <xdr:col>81</xdr:col>
      <xdr:colOff>50800</xdr:colOff>
      <xdr:row>98</xdr:row>
      <xdr:rowOff>32995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803154"/>
          <a:ext cx="889000" cy="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1054</xdr:rowOff>
    </xdr:from>
    <xdr:to>
      <xdr:col>76</xdr:col>
      <xdr:colOff>114300</xdr:colOff>
      <xdr:row>98</xdr:row>
      <xdr:rowOff>170435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03154"/>
          <a:ext cx="889000" cy="16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156338</xdr:rowOff>
    </xdr:from>
    <xdr:to>
      <xdr:col>71</xdr:col>
      <xdr:colOff>177800</xdr:colOff>
      <xdr:row>98</xdr:row>
      <xdr:rowOff>170435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786988"/>
          <a:ext cx="889000" cy="1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75972</xdr:rowOff>
    </xdr:from>
    <xdr:to>
      <xdr:col>85</xdr:col>
      <xdr:colOff>177800</xdr:colOff>
      <xdr:row>99</xdr:row>
      <xdr:rowOff>6122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162349</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9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153645</xdr:rowOff>
    </xdr:from>
    <xdr:to>
      <xdr:col>81</xdr:col>
      <xdr:colOff>101600</xdr:colOff>
      <xdr:row>98</xdr:row>
      <xdr:rowOff>83795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74922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7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121704</xdr:rowOff>
    </xdr:from>
    <xdr:to>
      <xdr:col>76</xdr:col>
      <xdr:colOff>165100</xdr:colOff>
      <xdr:row>98</xdr:row>
      <xdr:rowOff>51854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5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42981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4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119635</xdr:rowOff>
    </xdr:from>
    <xdr:to>
      <xdr:col>72</xdr:col>
      <xdr:colOff>38100</xdr:colOff>
      <xdr:row>99</xdr:row>
      <xdr:rowOff>49785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40912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01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105538</xdr:rowOff>
    </xdr:from>
    <xdr:to>
      <xdr:col>67</xdr:col>
      <xdr:colOff>101600</xdr:colOff>
      <xdr:row>98</xdr:row>
      <xdr:rowOff>35688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26815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2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111468</xdr:rowOff>
    </xdr:from>
    <xdr:to>
      <xdr:col>116</xdr:col>
      <xdr:colOff>63500</xdr:colOff>
      <xdr:row>38</xdr:row>
      <xdr:rowOff>111582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626568"/>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111582</xdr:rowOff>
    </xdr:from>
    <xdr:to>
      <xdr:col>111</xdr:col>
      <xdr:colOff>177800</xdr:colOff>
      <xdr:row>38</xdr:row>
      <xdr:rowOff>111948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62668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111948</xdr:rowOff>
    </xdr:from>
    <xdr:to>
      <xdr:col>107</xdr:col>
      <xdr:colOff>50800</xdr:colOff>
      <xdr:row>38</xdr:row>
      <xdr:rowOff>138283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627048"/>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54546</xdr:rowOff>
    </xdr:from>
    <xdr:to>
      <xdr:col>102</xdr:col>
      <xdr:colOff>114300</xdr:colOff>
      <xdr:row>38</xdr:row>
      <xdr:rowOff>138283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69646"/>
          <a:ext cx="889000" cy="8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60668</xdr:rowOff>
    </xdr:from>
    <xdr:to>
      <xdr:col>116</xdr:col>
      <xdr:colOff>114300</xdr:colOff>
      <xdr:row>38</xdr:row>
      <xdr:rowOff>162268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163408</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0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60782</xdr:rowOff>
    </xdr:from>
    <xdr:to>
      <xdr:col>112</xdr:col>
      <xdr:colOff>38100</xdr:colOff>
      <xdr:row>38</xdr:row>
      <xdr:rowOff>162382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153509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6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61148</xdr:rowOff>
    </xdr:from>
    <xdr:to>
      <xdr:col>107</xdr:col>
      <xdr:colOff>101600</xdr:colOff>
      <xdr:row>38</xdr:row>
      <xdr:rowOff>162748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153875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66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87483</xdr:rowOff>
    </xdr:from>
    <xdr:to>
      <xdr:col>102</xdr:col>
      <xdr:colOff>165100</xdr:colOff>
      <xdr:row>39</xdr:row>
      <xdr:rowOff>17633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8760</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88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3746</xdr:rowOff>
    </xdr:from>
    <xdr:to>
      <xdr:col>98</xdr:col>
      <xdr:colOff>38100</xdr:colOff>
      <xdr:row>38</xdr:row>
      <xdr:rowOff>105346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121874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9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24988</xdr:rowOff>
    </xdr:from>
    <xdr:to>
      <xdr:col>116</xdr:col>
      <xdr:colOff>63500</xdr:colOff>
      <xdr:row>58</xdr:row>
      <xdr:rowOff>26657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69088"/>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26657</xdr:rowOff>
    </xdr:from>
    <xdr:to>
      <xdr:col>111</xdr:col>
      <xdr:colOff>177800</xdr:colOff>
      <xdr:row>58</xdr:row>
      <xdr:rowOff>91831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70757"/>
          <a:ext cx="889000" cy="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76265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91831</xdr:rowOff>
    </xdr:from>
    <xdr:to>
      <xdr:col>107</xdr:col>
      <xdr:colOff>50800</xdr:colOff>
      <xdr:row>58</xdr:row>
      <xdr:rowOff>92266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35931"/>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92266</xdr:rowOff>
    </xdr:from>
    <xdr:to>
      <xdr:col>102</xdr:col>
      <xdr:colOff>114300</xdr:colOff>
      <xdr:row>58</xdr:row>
      <xdr:rowOff>92928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36366"/>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145638</xdr:rowOff>
    </xdr:from>
    <xdr:to>
      <xdr:col>116</xdr:col>
      <xdr:colOff>114300</xdr:colOff>
      <xdr:row>58</xdr:row>
      <xdr:rowOff>75788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105015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0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147307</xdr:rowOff>
    </xdr:from>
    <xdr:to>
      <xdr:col>112</xdr:col>
      <xdr:colOff>38100</xdr:colOff>
      <xdr:row>58</xdr:row>
      <xdr:rowOff>77457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93984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69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41031</xdr:rowOff>
    </xdr:from>
    <xdr:to>
      <xdr:col>107</xdr:col>
      <xdr:colOff>101600</xdr:colOff>
      <xdr:row>58</xdr:row>
      <xdr:rowOff>142631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133758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07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41466</xdr:rowOff>
    </xdr:from>
    <xdr:to>
      <xdr:col>102</xdr:col>
      <xdr:colOff>165100</xdr:colOff>
      <xdr:row>58</xdr:row>
      <xdr:rowOff>143066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134193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7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42128</xdr:rowOff>
    </xdr:from>
    <xdr:to>
      <xdr:col>98</xdr:col>
      <xdr:colOff>38100</xdr:colOff>
      <xdr:row>58</xdr:row>
      <xdr:rowOff>143728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134855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7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28448</xdr:rowOff>
    </xdr:from>
    <xdr:to>
      <xdr:col>116</xdr:col>
      <xdr:colOff>63500</xdr:colOff>
      <xdr:row>78</xdr:row>
      <xdr:rowOff>38267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01548"/>
          <a:ext cx="8382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38267</xdr:rowOff>
    </xdr:from>
    <xdr:to>
      <xdr:col>111</xdr:col>
      <xdr:colOff>177800</xdr:colOff>
      <xdr:row>78</xdr:row>
      <xdr:rowOff>45495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411367"/>
          <a:ext cx="889000" cy="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14264</xdr:rowOff>
    </xdr:from>
    <xdr:to>
      <xdr:col>107</xdr:col>
      <xdr:colOff>50800</xdr:colOff>
      <xdr:row>78</xdr:row>
      <xdr:rowOff>45495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387364"/>
          <a:ext cx="889000" cy="3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14264</xdr:rowOff>
    </xdr:from>
    <xdr:to>
      <xdr:col>102</xdr:col>
      <xdr:colOff>114300</xdr:colOff>
      <xdr:row>78</xdr:row>
      <xdr:rowOff>25606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87364"/>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149098</xdr:rowOff>
    </xdr:from>
    <xdr:to>
      <xdr:col>116</xdr:col>
      <xdr:colOff>114300</xdr:colOff>
      <xdr:row>78</xdr:row>
      <xdr:rowOff>79248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127525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158917</xdr:rowOff>
    </xdr:from>
    <xdr:to>
      <xdr:col>112</xdr:col>
      <xdr:colOff>38100</xdr:colOff>
      <xdr:row>78</xdr:row>
      <xdr:rowOff>89067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80194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5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166145</xdr:rowOff>
    </xdr:from>
    <xdr:to>
      <xdr:col>107</xdr:col>
      <xdr:colOff>101600</xdr:colOff>
      <xdr:row>78</xdr:row>
      <xdr:rowOff>96295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87422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134914</xdr:rowOff>
    </xdr:from>
    <xdr:to>
      <xdr:col>102</xdr:col>
      <xdr:colOff>165100</xdr:colOff>
      <xdr:row>78</xdr:row>
      <xdr:rowOff>65064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56191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2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146256</xdr:rowOff>
    </xdr:from>
    <xdr:to>
      <xdr:col>98</xdr:col>
      <xdr:colOff>38100</xdr:colOff>
      <xdr:row>78</xdr:row>
      <xdr:rowOff>76406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4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67533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4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住民一人当たりのコストが増加している項目が多数ある中で、歳出決算総額は住民一人当たり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508,593</a:t>
          </a:r>
          <a:r>
            <a:rPr kumimoji="1" lang="ja-JP" altLang="en-US" sz="1300">
              <a:latin typeface="ＭＳ Ｐゴシック" panose="020B0600070205080204" pitchFamily="50" charset="-128"/>
              <a:ea typeface="ＭＳ Ｐゴシック" panose="020B0600070205080204" pitchFamily="50" charset="-128"/>
            </a:rPr>
            <a:t>円、対前年比で</a:t>
          </a:r>
          <a:r>
            <a:rPr kumimoji="1" lang="en-US" altLang="ja-JP" sz="1300">
              <a:latin typeface="ＭＳ Ｐゴシック" panose="020B0600070205080204" pitchFamily="50" charset="-128"/>
              <a:ea typeface="ＭＳ Ｐゴシック" panose="020B0600070205080204" pitchFamily="50" charset="-128"/>
            </a:rPr>
            <a:t>37,677</a:t>
          </a:r>
          <a:r>
            <a:rPr kumimoji="1" lang="ja-JP" altLang="en-US" sz="1300">
              <a:latin typeface="ＭＳ Ｐゴシック" panose="020B0600070205080204" pitchFamily="50" charset="-128"/>
              <a:ea typeface="ＭＳ Ｐゴシック" panose="020B0600070205080204" pitchFamily="50" charset="-128"/>
            </a:rPr>
            <a:t>円の増となった。これは、令和元年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月に発生した台風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号に伴い、農業用施設・林業用施設・公共土木施設・消防防災施設に係る災害復旧費が大幅に増加し、対前年度比で</a:t>
          </a:r>
          <a:r>
            <a:rPr kumimoji="1" lang="en-US" altLang="ja-JP" sz="1300">
              <a:latin typeface="ＭＳ Ｐゴシック" panose="020B0600070205080204" pitchFamily="50" charset="-128"/>
              <a:ea typeface="ＭＳ Ｐゴシック" panose="020B0600070205080204" pitchFamily="50" charset="-128"/>
            </a:rPr>
            <a:t>12,899</a:t>
          </a:r>
          <a:r>
            <a:rPr kumimoji="1" lang="ja-JP" altLang="en-US" sz="1300">
              <a:latin typeface="ＭＳ Ｐゴシック" panose="020B0600070205080204" pitchFamily="50" charset="-128"/>
              <a:ea typeface="ＭＳ Ｐゴシック" panose="020B0600070205080204" pitchFamily="50" charset="-128"/>
            </a:rPr>
            <a:t>円の増となったことが主な要因である。また、物件費において、ふるさと納税推進事業や道路等側溝堆積物撤去・処理支援事業に係る委託料等が増加したこと、補助費等において、東白衛生組合等一部事務組合に対する負担金が増加したことも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また、公債費が年々上昇しており、令和元年度は類似団体平均を上回って住民一人当たり</a:t>
          </a:r>
          <a:r>
            <a:rPr kumimoji="1" lang="en-US" altLang="ja-JP" sz="1300">
              <a:latin typeface="ＭＳ Ｐゴシック" panose="020B0600070205080204" pitchFamily="50" charset="-128"/>
              <a:ea typeface="ＭＳ Ｐゴシック" panose="020B0600070205080204" pitchFamily="50" charset="-128"/>
            </a:rPr>
            <a:t>60,811</a:t>
          </a:r>
          <a:r>
            <a:rPr kumimoji="1" lang="ja-JP" altLang="en-US" sz="1300">
              <a:latin typeface="ＭＳ Ｐゴシック" panose="020B0600070205080204" pitchFamily="50" charset="-128"/>
              <a:ea typeface="ＭＳ Ｐゴシック" panose="020B0600070205080204" pitchFamily="50" charset="-128"/>
            </a:rPr>
            <a:t>円となった。増加の主な要因は、東日本大震災で被災した施設の復旧事業等をはじめ、平成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年度以降に実施した教育施設の改修工事や地方創生拠点整備交付金事業・辺地対策事業等係る地方債借入分の元利償還金増加によるものであり、令和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年度まで増加傾向になることを見込んでいる。今後も計画的な償還に加え、充当可能基金の活用も検討して適正管理を図る必要がある。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福島県棚倉町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13,951
13,801
159.93
7,575,725
7,095,378
310,443
4,185,982
5,994,977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9017</xdr:rowOff>
    </xdr:from>
    <xdr:to>
      <xdr:col>24</xdr:col>
      <xdr:colOff>63500</xdr:colOff>
      <xdr:row>37</xdr:row>
      <xdr:rowOff>20447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5266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20447</xdr:rowOff>
    </xdr:from>
    <xdr:to>
      <xdr:col>19</xdr:col>
      <xdr:colOff>177800</xdr:colOff>
      <xdr:row>37</xdr:row>
      <xdr:rowOff>26035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64097"/>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155829</xdr:rowOff>
    </xdr:from>
    <xdr:to>
      <xdr:col>15</xdr:col>
      <xdr:colOff>50800</xdr:colOff>
      <xdr:row>37</xdr:row>
      <xdr:rowOff>26035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8029"/>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113284</xdr:rowOff>
    </xdr:from>
    <xdr:to>
      <xdr:col>10</xdr:col>
      <xdr:colOff>114300</xdr:colOff>
      <xdr:row>36</xdr:row>
      <xdr:rowOff>155829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85484"/>
          <a:ext cx="889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129667</xdr:rowOff>
    </xdr:from>
    <xdr:to>
      <xdr:col>24</xdr:col>
      <xdr:colOff>114300</xdr:colOff>
      <xdr:row>37</xdr:row>
      <xdr:rowOff>59817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108094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141097</xdr:rowOff>
    </xdr:from>
    <xdr:to>
      <xdr:col>20</xdr:col>
      <xdr:colOff>38100</xdr:colOff>
      <xdr:row>37</xdr:row>
      <xdr:rowOff>71247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62374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146685</xdr:rowOff>
    </xdr:from>
    <xdr:to>
      <xdr:col>15</xdr:col>
      <xdr:colOff>101600</xdr:colOff>
      <xdr:row>37</xdr:row>
      <xdr:rowOff>76835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67962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105029</xdr:rowOff>
    </xdr:from>
    <xdr:to>
      <xdr:col>10</xdr:col>
      <xdr:colOff>165100</xdr:colOff>
      <xdr:row>37</xdr:row>
      <xdr:rowOff>35179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26306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62484</xdr:rowOff>
    </xdr:from>
    <xdr:to>
      <xdr:col>6</xdr:col>
      <xdr:colOff>38100</xdr:colOff>
      <xdr:row>36</xdr:row>
      <xdr:rowOff>164084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155211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49985</xdr:rowOff>
    </xdr:from>
    <xdr:to>
      <xdr:col>24</xdr:col>
      <xdr:colOff>63500</xdr:colOff>
      <xdr:row>58</xdr:row>
      <xdr:rowOff>77615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94085"/>
          <a:ext cx="838200" cy="2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22771</xdr:rowOff>
    </xdr:from>
    <xdr:to>
      <xdr:col>19</xdr:col>
      <xdr:colOff>177800</xdr:colOff>
      <xdr:row>58</xdr:row>
      <xdr:rowOff>49985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6871"/>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22771</xdr:rowOff>
    </xdr:from>
    <xdr:to>
      <xdr:col>15</xdr:col>
      <xdr:colOff>50800</xdr:colOff>
      <xdr:row>58</xdr:row>
      <xdr:rowOff>72427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6871"/>
          <a:ext cx="8890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27236</xdr:rowOff>
    </xdr:from>
    <xdr:to>
      <xdr:col>10</xdr:col>
      <xdr:colOff>114300</xdr:colOff>
      <xdr:row>58</xdr:row>
      <xdr:rowOff>72427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1336"/>
          <a:ext cx="889000" cy="4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26815</xdr:rowOff>
    </xdr:from>
    <xdr:to>
      <xdr:col>24</xdr:col>
      <xdr:colOff>114300</xdr:colOff>
      <xdr:row>58</xdr:row>
      <xdr:rowOff>128415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113192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170635</xdr:rowOff>
    </xdr:from>
    <xdr:to>
      <xdr:col>20</xdr:col>
      <xdr:colOff>38100</xdr:colOff>
      <xdr:row>58</xdr:row>
      <xdr:rowOff>100785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91912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3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143421</xdr:rowOff>
    </xdr:from>
    <xdr:to>
      <xdr:col>15</xdr:col>
      <xdr:colOff>101600</xdr:colOff>
      <xdr:row>58</xdr:row>
      <xdr:rowOff>73571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64698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21627</xdr:rowOff>
    </xdr:from>
    <xdr:to>
      <xdr:col>10</xdr:col>
      <xdr:colOff>165100</xdr:colOff>
      <xdr:row>58</xdr:row>
      <xdr:rowOff>123227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114354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147886</xdr:rowOff>
    </xdr:from>
    <xdr:to>
      <xdr:col>6</xdr:col>
      <xdr:colOff>38100</xdr:colOff>
      <xdr:row>58</xdr:row>
      <xdr:rowOff>78036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69163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75867</xdr:rowOff>
    </xdr:from>
    <xdr:to>
      <xdr:col>24</xdr:col>
      <xdr:colOff>63500</xdr:colOff>
      <xdr:row>78</xdr:row>
      <xdr:rowOff>95199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48967"/>
          <a:ext cx="8382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47574</xdr:rowOff>
    </xdr:from>
    <xdr:to>
      <xdr:col>19</xdr:col>
      <xdr:colOff>177800</xdr:colOff>
      <xdr:row>78</xdr:row>
      <xdr:rowOff>95199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49224"/>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47574</xdr:rowOff>
    </xdr:from>
    <xdr:to>
      <xdr:col>15</xdr:col>
      <xdr:colOff>50800</xdr:colOff>
      <xdr:row>77</xdr:row>
      <xdr:rowOff>148250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49224"/>
          <a:ext cx="889000" cy="10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126312</xdr:rowOff>
    </xdr:from>
    <xdr:to>
      <xdr:col>10</xdr:col>
      <xdr:colOff>114300</xdr:colOff>
      <xdr:row>77</xdr:row>
      <xdr:rowOff>148250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27962"/>
          <a:ext cx="889000" cy="2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25067</xdr:rowOff>
    </xdr:from>
    <xdr:to>
      <xdr:col>24</xdr:col>
      <xdr:colOff>114300</xdr:colOff>
      <xdr:row>78</xdr:row>
      <xdr:rowOff>126667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9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3494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7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44399</xdr:rowOff>
    </xdr:from>
    <xdr:to>
      <xdr:col>20</xdr:col>
      <xdr:colOff>38100</xdr:colOff>
      <xdr:row>78</xdr:row>
      <xdr:rowOff>145999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1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137126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1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168224</xdr:rowOff>
    </xdr:from>
    <xdr:to>
      <xdr:col>15</xdr:col>
      <xdr:colOff>101600</xdr:colOff>
      <xdr:row>77</xdr:row>
      <xdr:rowOff>98374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89501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97450</xdr:rowOff>
    </xdr:from>
    <xdr:to>
      <xdr:col>10</xdr:col>
      <xdr:colOff>165100</xdr:colOff>
      <xdr:row>78</xdr:row>
      <xdr:rowOff>27600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18727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9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75512</xdr:rowOff>
    </xdr:from>
    <xdr:to>
      <xdr:col>6</xdr:col>
      <xdr:colOff>38100</xdr:colOff>
      <xdr:row>78</xdr:row>
      <xdr:rowOff>5662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168239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6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129025</xdr:rowOff>
    </xdr:from>
    <xdr:to>
      <xdr:col>24</xdr:col>
      <xdr:colOff>63500</xdr:colOff>
      <xdr:row>97</xdr:row>
      <xdr:rowOff>15402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88225"/>
          <a:ext cx="838200" cy="5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15402</xdr:rowOff>
    </xdr:from>
    <xdr:to>
      <xdr:col>19</xdr:col>
      <xdr:colOff>177800</xdr:colOff>
      <xdr:row>97</xdr:row>
      <xdr:rowOff>77696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46052"/>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3797</xdr:rowOff>
    </xdr:from>
    <xdr:to>
      <xdr:col>15</xdr:col>
      <xdr:colOff>50800</xdr:colOff>
      <xdr:row>97</xdr:row>
      <xdr:rowOff>77696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34447"/>
          <a:ext cx="889000" cy="7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154048</xdr:rowOff>
    </xdr:from>
    <xdr:to>
      <xdr:col>10</xdr:col>
      <xdr:colOff>114300</xdr:colOff>
      <xdr:row>97</xdr:row>
      <xdr:rowOff>3797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13248"/>
          <a:ext cx="889000" cy="2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78225</xdr:rowOff>
    </xdr:from>
    <xdr:to>
      <xdr:col>24</xdr:col>
      <xdr:colOff>114300</xdr:colOff>
      <xdr:row>97</xdr:row>
      <xdr:rowOff>8375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101102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136052</xdr:rowOff>
    </xdr:from>
    <xdr:to>
      <xdr:col>20</xdr:col>
      <xdr:colOff>38100</xdr:colOff>
      <xdr:row>97</xdr:row>
      <xdr:rowOff>66202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82729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7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26896</xdr:rowOff>
    </xdr:from>
    <xdr:to>
      <xdr:col>15</xdr:col>
      <xdr:colOff>101600</xdr:colOff>
      <xdr:row>97</xdr:row>
      <xdr:rowOff>128496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119623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124447</xdr:rowOff>
    </xdr:from>
    <xdr:to>
      <xdr:col>10</xdr:col>
      <xdr:colOff>165100</xdr:colOff>
      <xdr:row>97</xdr:row>
      <xdr:rowOff>54597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71124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103248</xdr:rowOff>
    </xdr:from>
    <xdr:to>
      <xdr:col>6</xdr:col>
      <xdr:colOff>38100</xdr:colOff>
      <xdr:row>97</xdr:row>
      <xdr:rowOff>33398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6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49925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108458</xdr:rowOff>
    </xdr:from>
    <xdr:to>
      <xdr:col>55</xdr:col>
      <xdr:colOff>0</xdr:colOff>
      <xdr:row>38</xdr:row>
      <xdr:rowOff>119507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2355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98552</xdr:rowOff>
    </xdr:from>
    <xdr:to>
      <xdr:col>50</xdr:col>
      <xdr:colOff>114300</xdr:colOff>
      <xdr:row>38</xdr:row>
      <xdr:rowOff>108458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1365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97790</xdr:rowOff>
    </xdr:from>
    <xdr:to>
      <xdr:col>45</xdr:col>
      <xdr:colOff>177800</xdr:colOff>
      <xdr:row>38</xdr:row>
      <xdr:rowOff>98552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1289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49403</xdr:rowOff>
    </xdr:from>
    <xdr:to>
      <xdr:col>41</xdr:col>
      <xdr:colOff>50800</xdr:colOff>
      <xdr:row>38</xdr:row>
      <xdr:rowOff>97790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93053"/>
          <a:ext cx="889000" cy="2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68707</xdr:rowOff>
    </xdr:from>
    <xdr:to>
      <xdr:col>55</xdr:col>
      <xdr:colOff>50800</xdr:colOff>
      <xdr:row>38</xdr:row>
      <xdr:rowOff>170307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5605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57658</xdr:rowOff>
    </xdr:from>
    <xdr:to>
      <xdr:col>50</xdr:col>
      <xdr:colOff>165100</xdr:colOff>
      <xdr:row>38</xdr:row>
      <xdr:rowOff>159258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150385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47752</xdr:rowOff>
    </xdr:from>
    <xdr:to>
      <xdr:col>46</xdr:col>
      <xdr:colOff>38100</xdr:colOff>
      <xdr:row>38</xdr:row>
      <xdr:rowOff>149352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165879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46990</xdr:rowOff>
    </xdr:from>
    <xdr:to>
      <xdr:col>41</xdr:col>
      <xdr:colOff>101600</xdr:colOff>
      <xdr:row>38</xdr:row>
      <xdr:rowOff>148590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139717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54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170053</xdr:rowOff>
    </xdr:from>
    <xdr:to>
      <xdr:col>36</xdr:col>
      <xdr:colOff>165100</xdr:colOff>
      <xdr:row>37</xdr:row>
      <xdr:rowOff>100203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116730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160731</xdr:rowOff>
    </xdr:from>
    <xdr:to>
      <xdr:col>55</xdr:col>
      <xdr:colOff>0</xdr:colOff>
      <xdr:row>57</xdr:row>
      <xdr:rowOff>87133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761931"/>
          <a:ext cx="838200" cy="9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87133</xdr:rowOff>
    </xdr:from>
    <xdr:to>
      <xdr:col>50</xdr:col>
      <xdr:colOff>114300</xdr:colOff>
      <xdr:row>57</xdr:row>
      <xdr:rowOff>130371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59783"/>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130371</xdr:rowOff>
    </xdr:from>
    <xdr:to>
      <xdr:col>45</xdr:col>
      <xdr:colOff>177800</xdr:colOff>
      <xdr:row>57</xdr:row>
      <xdr:rowOff>159240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03021"/>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159240</xdr:rowOff>
    </xdr:from>
    <xdr:to>
      <xdr:col>41</xdr:col>
      <xdr:colOff>50800</xdr:colOff>
      <xdr:row>58</xdr:row>
      <xdr:rowOff>33096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31890"/>
          <a:ext cx="889000" cy="4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109931</xdr:rowOff>
    </xdr:from>
    <xdr:to>
      <xdr:col>55</xdr:col>
      <xdr:colOff>50800</xdr:colOff>
      <xdr:row>57</xdr:row>
      <xdr:rowOff>40081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132808</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5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36333</xdr:rowOff>
    </xdr:from>
    <xdr:to>
      <xdr:col>50</xdr:col>
      <xdr:colOff>165100</xdr:colOff>
      <xdr:row>57</xdr:row>
      <xdr:rowOff>137933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129060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9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79571</xdr:rowOff>
    </xdr:from>
    <xdr:to>
      <xdr:col>46</xdr:col>
      <xdr:colOff>38100</xdr:colOff>
      <xdr:row>58</xdr:row>
      <xdr:rowOff>9721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9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108440</xdr:rowOff>
    </xdr:from>
    <xdr:to>
      <xdr:col>41</xdr:col>
      <xdr:colOff>101600</xdr:colOff>
      <xdr:row>58</xdr:row>
      <xdr:rowOff>38590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29717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9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153746</xdr:rowOff>
    </xdr:from>
    <xdr:to>
      <xdr:col>36</xdr:col>
      <xdr:colOff>165100</xdr:colOff>
      <xdr:row>58</xdr:row>
      <xdr:rowOff>83896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75023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1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34499</xdr:rowOff>
    </xdr:from>
    <xdr:to>
      <xdr:col>55</xdr:col>
      <xdr:colOff>0</xdr:colOff>
      <xdr:row>77</xdr:row>
      <xdr:rowOff>102415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36149"/>
          <a:ext cx="838200" cy="6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102415</xdr:rowOff>
    </xdr:from>
    <xdr:to>
      <xdr:col>50</xdr:col>
      <xdr:colOff>114300</xdr:colOff>
      <xdr:row>77</xdr:row>
      <xdr:rowOff>128750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04065"/>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125549</xdr:rowOff>
    </xdr:from>
    <xdr:to>
      <xdr:col>45</xdr:col>
      <xdr:colOff>177800</xdr:colOff>
      <xdr:row>77</xdr:row>
      <xdr:rowOff>128750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271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95169</xdr:rowOff>
    </xdr:from>
    <xdr:to>
      <xdr:col>41</xdr:col>
      <xdr:colOff>50800</xdr:colOff>
      <xdr:row>77</xdr:row>
      <xdr:rowOff>125549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96819"/>
          <a:ext cx="889000" cy="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155149</xdr:rowOff>
    </xdr:from>
    <xdr:to>
      <xdr:col>55</xdr:col>
      <xdr:colOff>50800</xdr:colOff>
      <xdr:row>77</xdr:row>
      <xdr:rowOff>85299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133576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6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51615</xdr:rowOff>
    </xdr:from>
    <xdr:to>
      <xdr:col>50</xdr:col>
      <xdr:colOff>165100</xdr:colOff>
      <xdr:row>77</xdr:row>
      <xdr:rowOff>153215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144342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34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77950</xdr:rowOff>
    </xdr:from>
    <xdr:to>
      <xdr:col>46</xdr:col>
      <xdr:colOff>38100</xdr:colOff>
      <xdr:row>78</xdr:row>
      <xdr:rowOff>8100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170677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3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74749</xdr:rowOff>
    </xdr:from>
    <xdr:to>
      <xdr:col>41</xdr:col>
      <xdr:colOff>101600</xdr:colOff>
      <xdr:row>78</xdr:row>
      <xdr:rowOff>4899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167476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44369</xdr:rowOff>
    </xdr:from>
    <xdr:to>
      <xdr:col>36</xdr:col>
      <xdr:colOff>165100</xdr:colOff>
      <xdr:row>77</xdr:row>
      <xdr:rowOff>145969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137096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3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21690</xdr:rowOff>
    </xdr:from>
    <xdr:to>
      <xdr:col>55</xdr:col>
      <xdr:colOff>0</xdr:colOff>
      <xdr:row>98</xdr:row>
      <xdr:rowOff>26738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23790"/>
          <a:ext cx="8382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26738</xdr:rowOff>
    </xdr:from>
    <xdr:to>
      <xdr:col>50</xdr:col>
      <xdr:colOff>114300</xdr:colOff>
      <xdr:row>98</xdr:row>
      <xdr:rowOff>46851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28838"/>
          <a:ext cx="889000" cy="2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29549</xdr:rowOff>
    </xdr:from>
    <xdr:to>
      <xdr:col>45</xdr:col>
      <xdr:colOff>177800</xdr:colOff>
      <xdr:row>98</xdr:row>
      <xdr:rowOff>46851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31649"/>
          <a:ext cx="889000" cy="1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29549</xdr:rowOff>
    </xdr:from>
    <xdr:to>
      <xdr:col>41</xdr:col>
      <xdr:colOff>50800</xdr:colOff>
      <xdr:row>98</xdr:row>
      <xdr:rowOff>35278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31649"/>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142340</xdr:rowOff>
    </xdr:from>
    <xdr:to>
      <xdr:col>55</xdr:col>
      <xdr:colOff>50800</xdr:colOff>
      <xdr:row>98</xdr:row>
      <xdr:rowOff>72490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70564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147388</xdr:rowOff>
    </xdr:from>
    <xdr:to>
      <xdr:col>50</xdr:col>
      <xdr:colOff>165100</xdr:colOff>
      <xdr:row>98</xdr:row>
      <xdr:rowOff>77538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7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68665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7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167501</xdr:rowOff>
    </xdr:from>
    <xdr:to>
      <xdr:col>46</xdr:col>
      <xdr:colOff>38100</xdr:colOff>
      <xdr:row>98</xdr:row>
      <xdr:rowOff>97651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88778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9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150199</xdr:rowOff>
    </xdr:from>
    <xdr:to>
      <xdr:col>41</xdr:col>
      <xdr:colOff>101600</xdr:colOff>
      <xdr:row>98</xdr:row>
      <xdr:rowOff>80349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8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71476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7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155928</xdr:rowOff>
    </xdr:from>
    <xdr:to>
      <xdr:col>36</xdr:col>
      <xdr:colOff>165100</xdr:colOff>
      <xdr:row>98</xdr:row>
      <xdr:rowOff>86078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8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77205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89814</xdr:rowOff>
    </xdr:from>
    <xdr:to>
      <xdr:col>85</xdr:col>
      <xdr:colOff>127000</xdr:colOff>
      <xdr:row>37</xdr:row>
      <xdr:rowOff>118669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33464"/>
          <a:ext cx="838200" cy="2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118669</xdr:rowOff>
    </xdr:from>
    <xdr:to>
      <xdr:col>81</xdr:col>
      <xdr:colOff>50800</xdr:colOff>
      <xdr:row>37</xdr:row>
      <xdr:rowOff>125603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6231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125603</xdr:rowOff>
    </xdr:from>
    <xdr:to>
      <xdr:col>76</xdr:col>
      <xdr:colOff>114300</xdr:colOff>
      <xdr:row>37</xdr:row>
      <xdr:rowOff>136525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69253"/>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136525</xdr:rowOff>
    </xdr:from>
    <xdr:to>
      <xdr:col>71</xdr:col>
      <xdr:colOff>177800</xdr:colOff>
      <xdr:row>37</xdr:row>
      <xdr:rowOff>143548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80175"/>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39014</xdr:rowOff>
    </xdr:from>
    <xdr:to>
      <xdr:col>85</xdr:col>
      <xdr:colOff>177800</xdr:colOff>
      <xdr:row>37</xdr:row>
      <xdr:rowOff>140614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125391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67869</xdr:rowOff>
    </xdr:from>
    <xdr:to>
      <xdr:col>81</xdr:col>
      <xdr:colOff>101600</xdr:colOff>
      <xdr:row>37</xdr:row>
      <xdr:rowOff>169469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160596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74803</xdr:rowOff>
    </xdr:from>
    <xdr:to>
      <xdr:col>76</xdr:col>
      <xdr:colOff>165100</xdr:colOff>
      <xdr:row>38</xdr:row>
      <xdr:rowOff>4953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167530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1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85725</xdr:rowOff>
    </xdr:from>
    <xdr:to>
      <xdr:col>72</xdr:col>
      <xdr:colOff>38100</xdr:colOff>
      <xdr:row>38</xdr:row>
      <xdr:rowOff>15875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92748</xdr:rowOff>
    </xdr:from>
    <xdr:to>
      <xdr:col>67</xdr:col>
      <xdr:colOff>101600</xdr:colOff>
      <xdr:row>38</xdr:row>
      <xdr:rowOff>22898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14025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2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70160</xdr:rowOff>
    </xdr:from>
    <xdr:to>
      <xdr:col>85</xdr:col>
      <xdr:colOff>127000</xdr:colOff>
      <xdr:row>56</xdr:row>
      <xdr:rowOff>104572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71360"/>
          <a:ext cx="838200" cy="3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100373</xdr:rowOff>
    </xdr:from>
    <xdr:to>
      <xdr:col>81</xdr:col>
      <xdr:colOff>50800</xdr:colOff>
      <xdr:row>56</xdr:row>
      <xdr:rowOff>104572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01573"/>
          <a:ext cx="889000" cy="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100373</xdr:rowOff>
    </xdr:from>
    <xdr:to>
      <xdr:col>76</xdr:col>
      <xdr:colOff>114300</xdr:colOff>
      <xdr:row>56</xdr:row>
      <xdr:rowOff>116337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01573"/>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8057</xdr:rowOff>
    </xdr:from>
    <xdr:to>
      <xdr:col>71</xdr:col>
      <xdr:colOff>177800</xdr:colOff>
      <xdr:row>56</xdr:row>
      <xdr:rowOff>116337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609257"/>
          <a:ext cx="889000" cy="1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19360</xdr:rowOff>
    </xdr:from>
    <xdr:to>
      <xdr:col>85</xdr:col>
      <xdr:colOff>177800</xdr:colOff>
      <xdr:row>56</xdr:row>
      <xdr:rowOff>120960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42237</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7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53772</xdr:rowOff>
    </xdr:from>
    <xdr:to>
      <xdr:col>81</xdr:col>
      <xdr:colOff>101600</xdr:colOff>
      <xdr:row>56</xdr:row>
      <xdr:rowOff>155372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146499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49573</xdr:rowOff>
    </xdr:from>
    <xdr:to>
      <xdr:col>76</xdr:col>
      <xdr:colOff>165100</xdr:colOff>
      <xdr:row>56</xdr:row>
      <xdr:rowOff>151173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167700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4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65537</xdr:rowOff>
    </xdr:from>
    <xdr:to>
      <xdr:col>72</xdr:col>
      <xdr:colOff>38100</xdr:colOff>
      <xdr:row>56</xdr:row>
      <xdr:rowOff>167137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6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158264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5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128707</xdr:rowOff>
    </xdr:from>
    <xdr:to>
      <xdr:col>67</xdr:col>
      <xdr:colOff>101600</xdr:colOff>
      <xdr:row>56</xdr:row>
      <xdr:rowOff>58857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5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75384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3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108059</xdr:rowOff>
    </xdr:from>
    <xdr:to>
      <xdr:col>85</xdr:col>
      <xdr:colOff>127000</xdr:colOff>
      <xdr:row>79</xdr:row>
      <xdr:rowOff>10885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309709"/>
          <a:ext cx="838200" cy="2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57307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10885</xdr:rowOff>
    </xdr:from>
    <xdr:to>
      <xdr:col>81</xdr:col>
      <xdr:colOff>50800</xdr:colOff>
      <xdr:row>79</xdr:row>
      <xdr:rowOff>14179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55435"/>
          <a:ext cx="889000" cy="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14179</xdr:rowOff>
    </xdr:from>
    <xdr:to>
      <xdr:col>76</xdr:col>
      <xdr:colOff>114300</xdr:colOff>
      <xdr:row>79</xdr:row>
      <xdr:rowOff>21210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58729"/>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124194</xdr:rowOff>
    </xdr:from>
    <xdr:to>
      <xdr:col>71</xdr:col>
      <xdr:colOff>177800</xdr:colOff>
      <xdr:row>79</xdr:row>
      <xdr:rowOff>21210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97294"/>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57259</xdr:rowOff>
    </xdr:from>
    <xdr:to>
      <xdr:col>85</xdr:col>
      <xdr:colOff>177800</xdr:colOff>
      <xdr:row>77</xdr:row>
      <xdr:rowOff>158859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2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80136</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131535</xdr:rowOff>
    </xdr:from>
    <xdr:to>
      <xdr:col>81</xdr:col>
      <xdr:colOff>101600</xdr:colOff>
      <xdr:row>79</xdr:row>
      <xdr:rowOff>61685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52812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9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134829</xdr:rowOff>
    </xdr:from>
    <xdr:to>
      <xdr:col>76</xdr:col>
      <xdr:colOff>165100</xdr:colOff>
      <xdr:row>79</xdr:row>
      <xdr:rowOff>64979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0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56106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141860</xdr:rowOff>
    </xdr:from>
    <xdr:to>
      <xdr:col>72</xdr:col>
      <xdr:colOff>38100</xdr:colOff>
      <xdr:row>79</xdr:row>
      <xdr:rowOff>72010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63137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0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73394</xdr:rowOff>
    </xdr:from>
    <xdr:to>
      <xdr:col>67</xdr:col>
      <xdr:colOff>101600</xdr:colOff>
      <xdr:row>79</xdr:row>
      <xdr:rowOff>3544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166121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3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95421</xdr:rowOff>
    </xdr:from>
    <xdr:to>
      <xdr:col>85</xdr:col>
      <xdr:colOff>127000</xdr:colOff>
      <xdr:row>96</xdr:row>
      <xdr:rowOff>111620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54621"/>
          <a:ext cx="8382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111620</xdr:rowOff>
    </xdr:from>
    <xdr:to>
      <xdr:col>81</xdr:col>
      <xdr:colOff>50800</xdr:colOff>
      <xdr:row>96</xdr:row>
      <xdr:rowOff>129558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70820"/>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129558</xdr:rowOff>
    </xdr:from>
    <xdr:to>
      <xdr:col>76</xdr:col>
      <xdr:colOff>114300</xdr:colOff>
      <xdr:row>96</xdr:row>
      <xdr:rowOff>150535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88758"/>
          <a:ext cx="8890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150535</xdr:rowOff>
    </xdr:from>
    <xdr:to>
      <xdr:col>71</xdr:col>
      <xdr:colOff>177800</xdr:colOff>
      <xdr:row>97</xdr:row>
      <xdr:rowOff>60086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09735"/>
          <a:ext cx="8890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44621</xdr:rowOff>
    </xdr:from>
    <xdr:to>
      <xdr:col>85</xdr:col>
      <xdr:colOff>177800</xdr:colOff>
      <xdr:row>96</xdr:row>
      <xdr:rowOff>146221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67498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3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60820</xdr:rowOff>
    </xdr:from>
    <xdr:to>
      <xdr:col>81</xdr:col>
      <xdr:colOff>101600</xdr:colOff>
      <xdr:row>96</xdr:row>
      <xdr:rowOff>162420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7497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78758</xdr:rowOff>
    </xdr:from>
    <xdr:to>
      <xdr:col>76</xdr:col>
      <xdr:colOff>165100</xdr:colOff>
      <xdr:row>97</xdr:row>
      <xdr:rowOff>8908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99735</xdr:rowOff>
    </xdr:from>
    <xdr:to>
      <xdr:col>72</xdr:col>
      <xdr:colOff>38100</xdr:colOff>
      <xdr:row>97</xdr:row>
      <xdr:rowOff>29885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21012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9286</xdr:rowOff>
    </xdr:from>
    <xdr:to>
      <xdr:col>67</xdr:col>
      <xdr:colOff>101600</xdr:colOff>
      <xdr:row>97</xdr:row>
      <xdr:rowOff>110886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102013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歳出については、類似団体平均を下回っているものや同水準のものが多く見られる一方で、住民一人当たりのコストは総務費と労働費以外の項目が前年度よりも増加する結果となった。その中でも特に、災害復旧費が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号の影響により対前年度比で</a:t>
          </a:r>
          <a:r>
            <a:rPr kumimoji="1" lang="en-US" altLang="ja-JP" sz="1300">
              <a:latin typeface="ＭＳ Ｐゴシック" panose="020B0600070205080204" pitchFamily="50" charset="-128"/>
              <a:ea typeface="ＭＳ Ｐゴシック" panose="020B0600070205080204" pitchFamily="50" charset="-128"/>
            </a:rPr>
            <a:t>12,899</a:t>
          </a:r>
          <a:r>
            <a:rPr kumimoji="1" lang="ja-JP" altLang="en-US" sz="1300">
              <a:latin typeface="ＭＳ Ｐゴシック" panose="020B0600070205080204" pitchFamily="50" charset="-128"/>
              <a:ea typeface="ＭＳ Ｐゴシック" panose="020B0600070205080204" pitchFamily="50" charset="-128"/>
            </a:rPr>
            <a:t>円増加したほか、農林水産業費がふくしま森林再生事業費や林道整備事業費の増により</a:t>
          </a:r>
          <a:r>
            <a:rPr kumimoji="1" lang="en-US" altLang="ja-JP" sz="1300">
              <a:latin typeface="ＭＳ Ｐゴシック" panose="020B0600070205080204" pitchFamily="50" charset="-128"/>
              <a:ea typeface="ＭＳ Ｐゴシック" panose="020B0600070205080204" pitchFamily="50" charset="-128"/>
            </a:rPr>
            <a:t>8,989</a:t>
          </a:r>
          <a:r>
            <a:rPr kumimoji="1" lang="ja-JP" altLang="en-US" sz="1300">
              <a:latin typeface="ＭＳ Ｐゴシック" panose="020B0600070205080204" pitchFamily="50" charset="-128"/>
              <a:ea typeface="ＭＳ Ｐゴシック" panose="020B0600070205080204" pitchFamily="50" charset="-128"/>
            </a:rPr>
            <a:t>円の増、衛生費が東白衛生組合負担金の増により</a:t>
          </a:r>
          <a:r>
            <a:rPr kumimoji="1" lang="en-US" altLang="ja-JP" sz="1300">
              <a:latin typeface="ＭＳ Ｐゴシック" panose="020B0600070205080204" pitchFamily="50" charset="-128"/>
              <a:ea typeface="ＭＳ Ｐゴシック" panose="020B0600070205080204" pitchFamily="50" charset="-128"/>
            </a:rPr>
            <a:t>7,589</a:t>
          </a:r>
          <a:r>
            <a:rPr kumimoji="1" lang="ja-JP" altLang="en-US" sz="1300">
              <a:latin typeface="ＭＳ Ｐゴシック" panose="020B0600070205080204" pitchFamily="50" charset="-128"/>
              <a:ea typeface="ＭＳ Ｐゴシック" panose="020B0600070205080204" pitchFamily="50" charset="-128"/>
            </a:rPr>
            <a:t>円の増となったことが大きな要因であるが、いずれも一時的な上昇であると考えられる。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また、公債費が年々上昇しており、類似団体平均及び福島県平均を上回る水準となっている。主に、東日本大震災で被災した施設の復旧事業等をはじめ、平成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年度以降に実施した教育施設の改修工事や地方創生拠点整備交付金事業・辺地対策事業等に係る地方債借入の元利償還金増加によるものであり、令和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年度まで増加傾向になることを見込んでいる。今後も計画的な償還に加え、充当可能基金の活用も検討して適正管理に努めていく。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財政調整基金については、台風</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号に係る災害復旧費の財源補填等として取り崩しを行ったため基金残高が大幅に減少し、対前年度比</a:t>
          </a:r>
          <a:r>
            <a:rPr kumimoji="1" lang="en-US" altLang="ja-JP" sz="1300">
              <a:latin typeface="ＭＳ ゴシック" pitchFamily="49" charset="-128"/>
              <a:ea typeface="ＭＳ ゴシック" pitchFamily="49" charset="-128"/>
            </a:rPr>
            <a:t>3.46</a:t>
          </a:r>
          <a:r>
            <a:rPr kumimoji="1" lang="ja-JP" altLang="en-US" sz="1300">
              <a:latin typeface="ＭＳ ゴシック" pitchFamily="49" charset="-128"/>
              <a:ea typeface="ＭＳ ゴシック" pitchFamily="49" charset="-128"/>
            </a:rPr>
            <a:t>％の減となった。また、このことが要因となり、実質収支額は</a:t>
          </a:r>
          <a:r>
            <a:rPr kumimoji="1" lang="en-US" altLang="ja-JP" sz="1300">
              <a:latin typeface="ＭＳ ゴシック" pitchFamily="49" charset="-128"/>
              <a:ea typeface="ＭＳ ゴシック" pitchFamily="49" charset="-128"/>
            </a:rPr>
            <a:t>1.17</a:t>
          </a:r>
          <a:r>
            <a:rPr kumimoji="1" lang="ja-JP" altLang="en-US" sz="1300">
              <a:latin typeface="ＭＳ ゴシック" pitchFamily="49" charset="-128"/>
              <a:ea typeface="ＭＳ ゴシック" pitchFamily="49" charset="-128"/>
            </a:rPr>
            <a:t>％の増となった。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歳入の確保に加え、重点選別主義を徹底した事業の実施により、実質収支額は継続的に黒字を確保しているものの、今後は老朽化する町有施設の大規模改修や維持管理経費等の増加が見込まれるため、引き続き計画的な管理に努めていく。</a:t>
          </a:r>
          <a:endParaRPr kumimoji="1" lang="en-US" altLang="ja-JP" sz="13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福島県棚倉町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も赤字に転じている会計はないが、一般会計及び介護保険特別会計以外の実質収支額は前年度とほぼ同水準もしくは減少の傾向にある。引き続き実質収支や各種指標に注視しながら、適切な財政運営に努めていく。</a:t>
          </a:r>
        </a:p>
        <a:p>
          <a:r>
            <a:rPr kumimoji="1" lang="ja-JP" altLang="en-US" sz="1400">
              <a:latin typeface="ＭＳ ゴシック" pitchFamily="49" charset="-128"/>
              <a:ea typeface="ＭＳ ゴシック" pitchFamily="49" charset="-128"/>
            </a:rPr>
            <a:t>　また、企業会計においては独立採算の原則に立ち返り、料金の適正化を図りながら健全な運営に取り組む必要がある。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7575725</v>
      </c>
      <c r="BO4" s="462"/>
      <c r="BP4" s="462"/>
      <c r="BQ4" s="462"/>
      <c r="BR4" s="462"/>
      <c r="BS4" s="462"/>
      <c r="BT4" s="462"/>
      <c r="BU4" s="463"/>
      <c r="BV4" s="461">
        <v>6927185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7.4</v>
      </c>
      <c r="CU4" s="646"/>
      <c r="CV4" s="646"/>
      <c r="CW4" s="646"/>
      <c r="CX4" s="646"/>
      <c r="CY4" s="646"/>
      <c r="CZ4" s="646"/>
      <c r="DA4" s="647"/>
      <c r="DB4" s="645">
        <v>6.3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7095378</v>
      </c>
      <c r="BO5" s="467"/>
      <c r="BP5" s="467"/>
      <c r="BQ5" s="467"/>
      <c r="BR5" s="467"/>
      <c r="BS5" s="467"/>
      <c r="BT5" s="467"/>
      <c r="BU5" s="468"/>
      <c r="BV5" s="466">
        <v>6666283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89.8</v>
      </c>
      <c r="CU5" s="437"/>
      <c r="CV5" s="437"/>
      <c r="CW5" s="437"/>
      <c r="CX5" s="437"/>
      <c r="CY5" s="437"/>
      <c r="CZ5" s="437"/>
      <c r="DA5" s="438"/>
      <c r="DB5" s="436">
        <v>89.5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480347</v>
      </c>
      <c r="BO6" s="467"/>
      <c r="BP6" s="467"/>
      <c r="BQ6" s="467"/>
      <c r="BR6" s="467"/>
      <c r="BS6" s="467"/>
      <c r="BT6" s="467"/>
      <c r="BU6" s="468"/>
      <c r="BV6" s="466">
        <v>260902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94.8</v>
      </c>
      <c r="CU6" s="620"/>
      <c r="CV6" s="620"/>
      <c r="CW6" s="620"/>
      <c r="CX6" s="620"/>
      <c r="CY6" s="620"/>
      <c r="CZ6" s="620"/>
      <c r="DA6" s="621"/>
      <c r="DB6" s="619">
        <v>95.9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169904</v>
      </c>
      <c r="BO7" s="467"/>
      <c r="BP7" s="467"/>
      <c r="BQ7" s="467"/>
      <c r="BR7" s="467"/>
      <c r="BS7" s="467"/>
      <c r="BT7" s="467"/>
      <c r="BU7" s="468"/>
      <c r="BV7" s="466">
        <v>803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4185982</v>
      </c>
      <c r="CU7" s="467"/>
      <c r="CV7" s="467"/>
      <c r="CW7" s="467"/>
      <c r="CX7" s="467"/>
      <c r="CY7" s="467"/>
      <c r="CZ7" s="467"/>
      <c r="DA7" s="468"/>
      <c r="DB7" s="466">
        <v>4158865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310443</v>
      </c>
      <c r="BO8" s="467"/>
      <c r="BP8" s="467"/>
      <c r="BQ8" s="467"/>
      <c r="BR8" s="467"/>
      <c r="BS8" s="467"/>
      <c r="BT8" s="467"/>
      <c r="BU8" s="468"/>
      <c r="BV8" s="466">
        <v>260099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0.56000000000000005</v>
      </c>
      <c r="CU8" s="580"/>
      <c r="CV8" s="580"/>
      <c r="CW8" s="580"/>
      <c r="CX8" s="580"/>
      <c r="CY8" s="580"/>
      <c r="CZ8" s="580"/>
      <c r="DA8" s="581"/>
      <c r="DB8" s="579">
        <v>0.56000000000000005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14295</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108</v>
      </c>
      <c r="AV9" s="524"/>
      <c r="AW9" s="524"/>
      <c r="AX9" s="524"/>
      <c r="AY9" s="446" t="s">
        <v>115</v>
      </c>
      <c r="AZ9" s="447"/>
      <c r="BA9" s="447"/>
      <c r="BB9" s="447"/>
      <c r="BC9" s="447"/>
      <c r="BD9" s="447"/>
      <c r="BE9" s="447"/>
      <c r="BF9" s="447"/>
      <c r="BG9" s="447"/>
      <c r="BH9" s="447"/>
      <c r="BI9" s="447"/>
      <c r="BJ9" s="447"/>
      <c r="BK9" s="447"/>
      <c r="BL9" s="447"/>
      <c r="BM9" s="448"/>
      <c r="BN9" s="466">
        <v>50344</v>
      </c>
      <c r="BO9" s="467"/>
      <c r="BP9" s="467"/>
      <c r="BQ9" s="467"/>
      <c r="BR9" s="467"/>
      <c r="BS9" s="467"/>
      <c r="BT9" s="467"/>
      <c r="BU9" s="468"/>
      <c r="BV9" s="466">
        <v>51249</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15</v>
      </c>
      <c r="CU9" s="437"/>
      <c r="CV9" s="437"/>
      <c r="CW9" s="437"/>
      <c r="CX9" s="437"/>
      <c r="CY9" s="437"/>
      <c r="CZ9" s="437"/>
      <c r="DA9" s="438"/>
      <c r="DB9" s="436">
        <v>16.100000000000001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15062</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46</v>
      </c>
      <c r="BO10" s="467"/>
      <c r="BP10" s="467"/>
      <c r="BQ10" s="467"/>
      <c r="BR10" s="467"/>
      <c r="BS10" s="467"/>
      <c r="BT10" s="467"/>
      <c r="BU10" s="468"/>
      <c r="BV10" s="466">
        <v>452</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13951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270000</v>
      </c>
      <c r="BO12" s="467"/>
      <c r="BP12" s="467"/>
      <c r="BQ12" s="467"/>
      <c r="BR12" s="467"/>
      <c r="BS12" s="467"/>
      <c r="BT12" s="467"/>
      <c r="BU12" s="468"/>
      <c r="BV12" s="466">
        <v>255000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13801</v>
      </c>
      <c r="S13" s="570"/>
      <c r="T13" s="570"/>
      <c r="U13" s="570"/>
      <c r="V13" s="571"/>
      <c r="W13" s="557" t="s">
        <v>139</v>
      </c>
      <c r="X13" s="479"/>
      <c r="Y13" s="479"/>
      <c r="Z13" s="479"/>
      <c r="AA13" s="479"/>
      <c r="AB13" s="480"/>
      <c r="AC13" s="442">
        <v>765</v>
      </c>
      <c r="AD13" s="443"/>
      <c r="AE13" s="443"/>
      <c r="AF13" s="443"/>
      <c r="AG13" s="444"/>
      <c r="AH13" s="442">
        <v>439</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-219610</v>
      </c>
      <c r="BO13" s="467"/>
      <c r="BP13" s="467"/>
      <c r="BQ13" s="467"/>
      <c r="BR13" s="467"/>
      <c r="BS13" s="467"/>
      <c r="BT13" s="467"/>
      <c r="BU13" s="468"/>
      <c r="BV13" s="466">
        <v>-203299</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12.8</v>
      </c>
      <c r="CU13" s="437"/>
      <c r="CV13" s="437"/>
      <c r="CW13" s="437"/>
      <c r="CX13" s="437"/>
      <c r="CY13" s="437"/>
      <c r="CZ13" s="437"/>
      <c r="DA13" s="438"/>
      <c r="DB13" s="436">
        <v>11.8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14156</v>
      </c>
      <c r="S14" s="570"/>
      <c r="T14" s="570"/>
      <c r="U14" s="570"/>
      <c r="V14" s="571"/>
      <c r="W14" s="572"/>
      <c r="X14" s="482"/>
      <c r="Y14" s="482"/>
      <c r="Z14" s="482"/>
      <c r="AA14" s="482"/>
      <c r="AB14" s="483"/>
      <c r="AC14" s="562">
        <v>10.199999999999999</v>
      </c>
      <c r="AD14" s="563"/>
      <c r="AE14" s="563"/>
      <c r="AF14" s="563"/>
      <c r="AG14" s="564"/>
      <c r="AH14" s="562">
        <v>6.5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18.399999999999999</v>
      </c>
      <c r="CU14" s="574"/>
      <c r="CV14" s="574"/>
      <c r="CW14" s="574"/>
      <c r="CX14" s="574"/>
      <c r="CY14" s="574"/>
      <c r="CZ14" s="574"/>
      <c r="DA14" s="575"/>
      <c r="DB14" s="573">
        <v>25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14015</v>
      </c>
      <c r="S15" s="570"/>
      <c r="T15" s="570"/>
      <c r="U15" s="570"/>
      <c r="V15" s="571"/>
      <c r="W15" s="557" t="s">
        <v>147</v>
      </c>
      <c r="X15" s="479"/>
      <c r="Y15" s="479"/>
      <c r="Z15" s="479"/>
      <c r="AA15" s="479"/>
      <c r="AB15" s="480"/>
      <c r="AC15" s="442">
        <v>3127</v>
      </c>
      <c r="AD15" s="443"/>
      <c r="AE15" s="443"/>
      <c r="AF15" s="443"/>
      <c r="AG15" s="444"/>
      <c r="AH15" s="442">
        <v>2938</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1874839</v>
      </c>
      <c r="BO15" s="462"/>
      <c r="BP15" s="462"/>
      <c r="BQ15" s="462"/>
      <c r="BR15" s="462"/>
      <c r="BS15" s="462"/>
      <c r="BT15" s="462"/>
      <c r="BU15" s="463"/>
      <c r="BV15" s="461">
        <v>1868946</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41.8</v>
      </c>
      <c r="AD16" s="563"/>
      <c r="AE16" s="563"/>
      <c r="AF16" s="563"/>
      <c r="AG16" s="564"/>
      <c r="AH16" s="562">
        <v>43.3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3438071</v>
      </c>
      <c r="BO16" s="467"/>
      <c r="BP16" s="467"/>
      <c r="BQ16" s="467"/>
      <c r="BR16" s="467"/>
      <c r="BS16" s="467"/>
      <c r="BT16" s="467"/>
      <c r="BU16" s="468"/>
      <c r="BV16" s="466">
        <v>3362203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3587</v>
      </c>
      <c r="AD17" s="443"/>
      <c r="AE17" s="443"/>
      <c r="AF17" s="443"/>
      <c r="AG17" s="444"/>
      <c r="AH17" s="442">
        <v>3402</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2395359</v>
      </c>
      <c r="BO17" s="467"/>
      <c r="BP17" s="467"/>
      <c r="BQ17" s="467"/>
      <c r="BR17" s="467"/>
      <c r="BS17" s="467"/>
      <c r="BT17" s="467"/>
      <c r="BU17" s="468"/>
      <c r="BV17" s="466">
        <v>2389721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159.93</v>
      </c>
      <c r="M18" s="531"/>
      <c r="N18" s="531"/>
      <c r="O18" s="531"/>
      <c r="P18" s="531"/>
      <c r="Q18" s="531"/>
      <c r="R18" s="532"/>
      <c r="S18" s="532"/>
      <c r="T18" s="532"/>
      <c r="U18" s="532"/>
      <c r="V18" s="533"/>
      <c r="W18" s="547"/>
      <c r="X18" s="548"/>
      <c r="Y18" s="548"/>
      <c r="Z18" s="548"/>
      <c r="AA18" s="548"/>
      <c r="AB18" s="558"/>
      <c r="AC18" s="430">
        <v>48</v>
      </c>
      <c r="AD18" s="431"/>
      <c r="AE18" s="431"/>
      <c r="AF18" s="431"/>
      <c r="AG18" s="534"/>
      <c r="AH18" s="430">
        <v>50.2</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3753017</v>
      </c>
      <c r="BO18" s="467"/>
      <c r="BP18" s="467"/>
      <c r="BQ18" s="467"/>
      <c r="BR18" s="467"/>
      <c r="BS18" s="467"/>
      <c r="BT18" s="467"/>
      <c r="BU18" s="468"/>
      <c r="BV18" s="466">
        <v>3714866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89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5604137</v>
      </c>
      <c r="BO19" s="467"/>
      <c r="BP19" s="467"/>
      <c r="BQ19" s="467"/>
      <c r="BR19" s="467"/>
      <c r="BS19" s="467"/>
      <c r="BT19" s="467"/>
      <c r="BU19" s="468"/>
      <c r="BV19" s="466">
        <v>5126511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4753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5994977</v>
      </c>
      <c r="BO23" s="467"/>
      <c r="BP23" s="467"/>
      <c r="BQ23" s="467"/>
      <c r="BR23" s="467"/>
      <c r="BS23" s="467"/>
      <c r="BT23" s="467"/>
      <c r="BU23" s="468"/>
      <c r="BV23" s="466">
        <v>6325404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7900</v>
      </c>
      <c r="R24" s="443"/>
      <c r="S24" s="443"/>
      <c r="T24" s="443"/>
      <c r="U24" s="443"/>
      <c r="V24" s="444"/>
      <c r="W24" s="508"/>
      <c r="X24" s="499"/>
      <c r="Y24" s="500"/>
      <c r="Z24" s="439" t="s">
        <v>171</v>
      </c>
      <c r="AA24" s="440"/>
      <c r="AB24" s="440"/>
      <c r="AC24" s="440"/>
      <c r="AD24" s="440"/>
      <c r="AE24" s="440"/>
      <c r="AF24" s="440"/>
      <c r="AG24" s="441"/>
      <c r="AH24" s="442">
        <v>94</v>
      </c>
      <c r="AI24" s="443"/>
      <c r="AJ24" s="443"/>
      <c r="AK24" s="443"/>
      <c r="AL24" s="444"/>
      <c r="AM24" s="442">
        <v>302304</v>
      </c>
      <c r="AN24" s="443"/>
      <c r="AO24" s="443"/>
      <c r="AP24" s="443"/>
      <c r="AQ24" s="443"/>
      <c r="AR24" s="444"/>
      <c r="AS24" s="442">
        <v>3216</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4081364</v>
      </c>
      <c r="BO24" s="467"/>
      <c r="BP24" s="467"/>
      <c r="BQ24" s="467"/>
      <c r="BR24" s="467"/>
      <c r="BS24" s="467"/>
      <c r="BT24" s="467"/>
      <c r="BU24" s="468"/>
      <c r="BV24" s="466">
        <v>4289853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6340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137</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462234</v>
      </c>
      <c r="BO25" s="462"/>
      <c r="BP25" s="462"/>
      <c r="BQ25" s="462"/>
      <c r="BR25" s="462"/>
      <c r="BS25" s="462"/>
      <c r="BT25" s="462"/>
      <c r="BU25" s="463"/>
      <c r="BV25" s="461">
        <v>514814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5990</v>
      </c>
      <c r="R26" s="443"/>
      <c r="S26" s="443"/>
      <c r="T26" s="443"/>
      <c r="U26" s="443"/>
      <c r="V26" s="444"/>
      <c r="W26" s="508"/>
      <c r="X26" s="499"/>
      <c r="Y26" s="500"/>
      <c r="Z26" s="439" t="s">
        <v>178</v>
      </c>
      <c r="AA26" s="521"/>
      <c r="AB26" s="521"/>
      <c r="AC26" s="521"/>
      <c r="AD26" s="521"/>
      <c r="AE26" s="521"/>
      <c r="AF26" s="521"/>
      <c r="AG26" s="522"/>
      <c r="AH26" s="442" t="s">
        <v>128</v>
      </c>
      <c r="AI26" s="443"/>
      <c r="AJ26" s="443"/>
      <c r="AK26" s="443"/>
      <c r="AL26" s="444"/>
      <c r="AM26" s="442" t="s">
        <v>175</v>
      </c>
      <c r="AN26" s="443"/>
      <c r="AO26" s="443"/>
      <c r="AP26" s="443"/>
      <c r="AQ26" s="443"/>
      <c r="AR26" s="444"/>
      <c r="AS26" s="442" t="s">
        <v>175</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3230</v>
      </c>
      <c r="R27" s="443"/>
      <c r="S27" s="443"/>
      <c r="T27" s="443"/>
      <c r="U27" s="443"/>
      <c r="V27" s="444"/>
      <c r="W27" s="508"/>
      <c r="X27" s="499"/>
      <c r="Y27" s="500"/>
      <c r="Z27" s="439" t="s">
        <v>181</v>
      </c>
      <c r="AA27" s="440"/>
      <c r="AB27" s="440"/>
      <c r="AC27" s="440"/>
      <c r="AD27" s="440"/>
      <c r="AE27" s="440"/>
      <c r="AF27" s="440"/>
      <c r="AG27" s="441"/>
      <c r="AH27" s="442">
        <v>21</v>
      </c>
      <c r="AI27" s="443"/>
      <c r="AJ27" s="443"/>
      <c r="AK27" s="443"/>
      <c r="AL27" s="444"/>
      <c r="AM27" s="442">
        <v>56490</v>
      </c>
      <c r="AN27" s="443"/>
      <c r="AO27" s="443"/>
      <c r="AP27" s="443"/>
      <c r="AQ27" s="443"/>
      <c r="AR27" s="444"/>
      <c r="AS27" s="442">
        <v>2690</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214876</v>
      </c>
      <c r="BO27" s="470"/>
      <c r="BP27" s="470"/>
      <c r="BQ27" s="470"/>
      <c r="BR27" s="470"/>
      <c r="BS27" s="470"/>
      <c r="BT27" s="470"/>
      <c r="BU27" s="471"/>
      <c r="BV27" s="469">
        <v>214653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2460</v>
      </c>
      <c r="R28" s="443"/>
      <c r="S28" s="443"/>
      <c r="T28" s="443"/>
      <c r="U28" s="443"/>
      <c r="V28" s="444"/>
      <c r="W28" s="508"/>
      <c r="X28" s="499"/>
      <c r="Y28" s="500"/>
      <c r="Z28" s="439" t="s">
        <v>184</v>
      </c>
      <c r="AA28" s="440"/>
      <c r="AB28" s="440"/>
      <c r="AC28" s="440"/>
      <c r="AD28" s="440"/>
      <c r="AE28" s="440"/>
      <c r="AF28" s="440"/>
      <c r="AG28" s="441"/>
      <c r="AH28" s="442" t="s">
        <v>128</v>
      </c>
      <c r="AI28" s="443"/>
      <c r="AJ28" s="443"/>
      <c r="AK28" s="443"/>
      <c r="AL28" s="444"/>
      <c r="AM28" s="442" t="s">
        <v>175</v>
      </c>
      <c r="AN28" s="443"/>
      <c r="AO28" s="443"/>
      <c r="AP28" s="443"/>
      <c r="AQ28" s="443"/>
      <c r="AR28" s="444"/>
      <c r="AS28" s="442" t="s">
        <v>137</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751804</v>
      </c>
      <c r="BO28" s="462"/>
      <c r="BP28" s="462"/>
      <c r="BQ28" s="462"/>
      <c r="BR28" s="462"/>
      <c r="BS28" s="462"/>
      <c r="BT28" s="462"/>
      <c r="BU28" s="463"/>
      <c r="BV28" s="461">
        <v>890758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12</v>
      </c>
      <c r="M29" s="443"/>
      <c r="N29" s="443"/>
      <c r="O29" s="443"/>
      <c r="P29" s="444"/>
      <c r="Q29" s="442">
        <v>2250</v>
      </c>
      <c r="R29" s="443"/>
      <c r="S29" s="443"/>
      <c r="T29" s="443"/>
      <c r="U29" s="443"/>
      <c r="V29" s="444"/>
      <c r="W29" s="509"/>
      <c r="X29" s="510"/>
      <c r="Y29" s="511"/>
      <c r="Z29" s="439" t="s">
        <v>187</v>
      </c>
      <c r="AA29" s="440"/>
      <c r="AB29" s="440"/>
      <c r="AC29" s="440"/>
      <c r="AD29" s="440"/>
      <c r="AE29" s="440"/>
      <c r="AF29" s="440"/>
      <c r="AG29" s="441"/>
      <c r="AH29" s="442">
        <v>115</v>
      </c>
      <c r="AI29" s="443"/>
      <c r="AJ29" s="443"/>
      <c r="AK29" s="443"/>
      <c r="AL29" s="444"/>
      <c r="AM29" s="442">
        <v>358794</v>
      </c>
      <c r="AN29" s="443"/>
      <c r="AO29" s="443"/>
      <c r="AP29" s="443"/>
      <c r="AQ29" s="443"/>
      <c r="AR29" s="444"/>
      <c r="AS29" s="442">
        <v>3120</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315092</v>
      </c>
      <c r="BO29" s="467"/>
      <c r="BP29" s="467"/>
      <c r="BQ29" s="467"/>
      <c r="BR29" s="467"/>
      <c r="BS29" s="467"/>
      <c r="BT29" s="467"/>
      <c r="BU29" s="468"/>
      <c r="BV29" s="466">
        <v>374997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98.9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1294658</v>
      </c>
      <c r="BO30" s="470"/>
      <c r="BP30" s="470"/>
      <c r="BQ30" s="470"/>
      <c r="BR30" s="470"/>
      <c r="BS30" s="470"/>
      <c r="BT30" s="470"/>
      <c r="BU30" s="471"/>
      <c r="BV30" s="469">
        <v>1256725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199</v>
      </c>
      <c r="AN33" s="429"/>
      <c r="AO33" s="428" t="s">
        <v>197</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上水道事業会計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東白衛生組合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棚倉町活性化協会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霊園整備事業特別会計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IF('各会計、関係団体の財政状況及び健全化判断比率'!B33="","",'各会計、関係団体の財政状況及び健全化判断比率'!B33)</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白河地方広域市町村圏整備組合　一般会計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ルネサンス棚倉</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IF('各会計、関係団体の財政状況及び健全化判断比率'!B34="","",'各会計、関係団体の財政状況及び健全化判断比率'!B34)</f>
        <v>農業集落排水事業特別会計</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白河地方広域市町村圏整備組合　水道用水供給事業会計</v>
      </c>
      <c r="BZ36" s="424"/>
      <c r="CA36" s="424"/>
      <c r="CB36" s="424"/>
      <c r="CC36" s="424"/>
      <c r="CD36" s="424"/>
      <c r="CE36" s="424"/>
      <c r="CF36" s="424"/>
      <c r="CG36" s="424"/>
      <c r="CH36" s="424"/>
      <c r="CI36" s="424"/>
      <c r="CJ36" s="424"/>
      <c r="CK36" s="424"/>
      <c r="CL36" s="424"/>
      <c r="CM36" s="424"/>
      <c r="CN36" s="214"/>
      <c r="CO36" s="425">
        <f t="shared" si="3"/>
        <v>22</v>
      </c>
      <c r="CP36" s="425"/>
      <c r="CQ36" s="424" t="str">
        <f>IF('各会計、関係団体の財政状況及び健全化判断比率'!BS9="","",'各会計、関係団体の財政状況及び健全化判断比率'!BS9)</f>
        <v>まち工房たなぐら</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福島県後期高齢者医療広域連合　一般会計</v>
      </c>
      <c r="BZ37" s="424"/>
      <c r="CA37" s="424"/>
      <c r="CB37" s="424"/>
      <c r="CC37" s="424"/>
      <c r="CD37" s="424"/>
      <c r="CE37" s="424"/>
      <c r="CF37" s="424"/>
      <c r="CG37" s="424"/>
      <c r="CH37" s="424"/>
      <c r="CI37" s="424"/>
      <c r="CJ37" s="424"/>
      <c r="CK37" s="424"/>
      <c r="CL37" s="424"/>
      <c r="CM37" s="424"/>
      <c r="CN37" s="214"/>
      <c r="CO37" s="425">
        <f t="shared" si="3"/>
        <v>23</v>
      </c>
      <c r="CP37" s="425"/>
      <c r="CQ37" s="424" t="str">
        <f>IF('各会計、関係団体の財政状況及び健全化判断比率'!BS10="","",'各会計、関係団体の財政状況及び健全化判断比率'!BS10)</f>
        <v>白河地方土地開発公社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福島県後期高齢者医療広域連合　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福島県市町村総合事務組合　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福島県市町村総合事務組合　消防補償等特別会計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福島県市町村総合事務組合　消防賞じゅつ金特別会計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福島県市町村総合事務組合　非常勤職員公務災害補償特別会計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福島県市町村総合事務組合　自治会館管理特別会計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cqCMfqEQm/arm/V16qdLwf6bvzioi39dHHqtjwrtyD37JtTJZwL+Nf+myq9Wh4pcb2LzPtS3+zqoNVAqwVmWhg==" saltValue="G33gwmEOLILMIVBaacoe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568</v>
      </c>
      <c r="D34" s="1248"/>
      <c r="E34" s="1249"/>
      <c r="F34" s="32">
        <v>9.9</v>
      </c>
      <c r="G34" s="33">
        <v>8.39</v>
      </c>
      <c r="H34" s="33">
        <v>9.08</v>
      </c>
      <c r="I34" s="33">
        <v>8.6199999999999992</v>
      </c>
      <c r="J34" s="34">
        <v>8.02</v>
      </c>
      <c r="K34" s="22"/>
      <c r="L34" s="22"/>
      <c r="M34" s="22"/>
      <c r="N34" s="22"/>
      <c r="O34" s="22"/>
      <c r="P34" s="22"/>
    </row>
    <row r="35" spans="1:16" ht="39" customHeight="1" x14ac:dyDescent="0.15">
      <c r="A35" s="22"/>
      <c r="B35" s="35"/>
      <c r="C35" s="1242" t="s">
        <v>569</v>
      </c>
      <c r="D35" s="1243"/>
      <c r="E35" s="1244"/>
      <c r="F35" s="36">
        <v>9.39</v>
      </c>
      <c r="G35" s="37">
        <v>6.92</v>
      </c>
      <c r="H35" s="37">
        <v>4.9800000000000004</v>
      </c>
      <c r="I35" s="37">
        <v>6.25</v>
      </c>
      <c r="J35" s="38">
        <v>7.41</v>
      </c>
      <c r="K35" s="22"/>
      <c r="L35" s="22"/>
      <c r="M35" s="22"/>
      <c r="N35" s="22"/>
      <c r="O35" s="22"/>
      <c r="P35" s="22"/>
    </row>
    <row r="36" spans="1:16" ht="39" customHeight="1" x14ac:dyDescent="0.15">
      <c r="A36" s="22"/>
      <c r="B36" s="35"/>
      <c r="C36" s="1242" t="s">
        <v>570</v>
      </c>
      <c r="D36" s="1243"/>
      <c r="E36" s="1244"/>
      <c r="F36" s="36">
        <v>1.05</v>
      </c>
      <c r="G36" s="37">
        <v>1.1399999999999999</v>
      </c>
      <c r="H36" s="37">
        <v>0.64</v>
      </c>
      <c r="I36" s="37">
        <v>0.81</v>
      </c>
      <c r="J36" s="38">
        <v>1.0900000000000001</v>
      </c>
      <c r="K36" s="22"/>
      <c r="L36" s="22"/>
      <c r="M36" s="22"/>
      <c r="N36" s="22"/>
      <c r="O36" s="22"/>
      <c r="P36" s="22"/>
    </row>
    <row r="37" spans="1:16" ht="39" customHeight="1" x14ac:dyDescent="0.15">
      <c r="A37" s="22"/>
      <c r="B37" s="35"/>
      <c r="C37" s="1242" t="s">
        <v>571</v>
      </c>
      <c r="D37" s="1243"/>
      <c r="E37" s="1244"/>
      <c r="F37" s="36">
        <v>2.63</v>
      </c>
      <c r="G37" s="37">
        <v>2.67</v>
      </c>
      <c r="H37" s="37">
        <v>2.46</v>
      </c>
      <c r="I37" s="37">
        <v>1.95</v>
      </c>
      <c r="J37" s="38">
        <v>1.06</v>
      </c>
      <c r="K37" s="22"/>
      <c r="L37" s="22"/>
      <c r="M37" s="22"/>
      <c r="N37" s="22"/>
      <c r="O37" s="22"/>
      <c r="P37" s="22"/>
    </row>
    <row r="38" spans="1:16" ht="39" customHeight="1" x14ac:dyDescent="0.15">
      <c r="A38" s="22"/>
      <c r="B38" s="35"/>
      <c r="C38" s="1242" t="s">
        <v>572</v>
      </c>
      <c r="D38" s="1243"/>
      <c r="E38" s="1244"/>
      <c r="F38" s="36">
        <v>0.03</v>
      </c>
      <c r="G38" s="37">
        <v>0</v>
      </c>
      <c r="H38" s="37">
        <v>0</v>
      </c>
      <c r="I38" s="37">
        <v>0.01</v>
      </c>
      <c r="J38" s="38">
        <v>0</v>
      </c>
      <c r="K38" s="22"/>
      <c r="L38" s="22"/>
      <c r="M38" s="22"/>
      <c r="N38" s="22"/>
      <c r="O38" s="22"/>
      <c r="P38" s="22"/>
    </row>
    <row r="39" spans="1:16" ht="39" customHeight="1" x14ac:dyDescent="0.15">
      <c r="A39" s="22"/>
      <c r="B39" s="35"/>
      <c r="C39" s="1242" t="s">
        <v>573</v>
      </c>
      <c r="D39" s="1243"/>
      <c r="E39" s="1244"/>
      <c r="F39" s="36">
        <v>0</v>
      </c>
      <c r="G39" s="37">
        <v>0.02</v>
      </c>
      <c r="H39" s="37">
        <v>0</v>
      </c>
      <c r="I39" s="37">
        <v>0</v>
      </c>
      <c r="J39" s="38">
        <v>0</v>
      </c>
      <c r="K39" s="22"/>
      <c r="L39" s="22"/>
      <c r="M39" s="22"/>
      <c r="N39" s="22"/>
      <c r="O39" s="22"/>
      <c r="P39" s="22"/>
    </row>
    <row r="40" spans="1:16" ht="39" customHeight="1" x14ac:dyDescent="0.15">
      <c r="A40" s="22"/>
      <c r="B40" s="35"/>
      <c r="C40" s="1242" t="s">
        <v>574</v>
      </c>
      <c r="D40" s="1243"/>
      <c r="E40" s="1244"/>
      <c r="F40" s="36">
        <v>0.04</v>
      </c>
      <c r="G40" s="37">
        <v>0.03</v>
      </c>
      <c r="H40" s="37">
        <v>0.01</v>
      </c>
      <c r="I40" s="37">
        <v>0</v>
      </c>
      <c r="J40" s="38">
        <v>0</v>
      </c>
      <c r="K40" s="22"/>
      <c r="L40" s="22"/>
      <c r="M40" s="22"/>
      <c r="N40" s="22"/>
      <c r="O40" s="22"/>
      <c r="P40" s="22"/>
    </row>
    <row r="41" spans="1:16" ht="39" customHeight="1" x14ac:dyDescent="0.15">
      <c r="A41" s="22"/>
      <c r="B41" s="35"/>
      <c r="C41" s="1242" t="s">
        <v>575</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576</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577</v>
      </c>
      <c r="D43" s="1246"/>
      <c r="E43" s="1247"/>
      <c r="F43" s="41">
        <v>0.03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YujCAcuvsWeZ8tcxPwoVisxWlelF+2oea4WMMNR5ZGlIwoUw8q9nROYVUt773ZH11VKlux+icFjFiddeTmJA==" saltValue="psmnZvVl59KgHtIUWJaN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view="pageBreakPreview" topLeftCell="A43" zoomScaleNormal="90" zoomScaleSheetLayoutView="10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630</v>
      </c>
      <c r="L45" s="60">
        <v>775</v>
      </c>
      <c r="M45" s="60">
        <v>807</v>
      </c>
      <c r="N45" s="60">
        <v>831</v>
      </c>
      <c r="O45" s="61">
        <v>848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517</v>
      </c>
      <c r="L46" s="64" t="s">
        <v>517</v>
      </c>
      <c r="M46" s="64" t="s">
        <v>517</v>
      </c>
      <c r="N46" s="64" t="s">
        <v>517</v>
      </c>
      <c r="O46" s="65" t="s">
        <v>517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517</v>
      </c>
      <c r="L47" s="64" t="s">
        <v>517</v>
      </c>
      <c r="M47" s="64" t="s">
        <v>517</v>
      </c>
      <c r="N47" s="64" t="s">
        <v>517</v>
      </c>
      <c r="O47" s="65" t="s">
        <v>517</v>
      </c>
      <c r="P47" s="48"/>
      <c r="Q47" s="48"/>
      <c r="R47" s="48"/>
      <c r="S47" s="48"/>
      <c r="T47" s="48"/>
      <c r="U47" s="48"/>
    </row>
    <row r="48" spans="1:21" ht="30.75" customHeight="1" x14ac:dyDescent="0.15">
      <c r="A48" s="48"/>
      <c r="B48" s="1270"/>
      <c r="C48" s="1271"/>
      <c r="D48" s="62"/>
      <c r="E48" s="1252" t="s">
        <v>15</v>
      </c>
      <c r="F48" s="1252"/>
      <c r="G48" s="1252"/>
      <c r="H48" s="1252"/>
      <c r="I48" s="1252"/>
      <c r="J48" s="1253"/>
      <c r="K48" s="63">
        <v>216</v>
      </c>
      <c r="L48" s="64">
        <v>189</v>
      </c>
      <c r="M48" s="64">
        <v>202</v>
      </c>
      <c r="N48" s="64">
        <v>213</v>
      </c>
      <c r="O48" s="65">
        <v>197</v>
      </c>
      <c r="P48" s="48"/>
      <c r="Q48" s="48"/>
      <c r="R48" s="48"/>
      <c r="S48" s="48"/>
      <c r="T48" s="48"/>
      <c r="U48" s="48"/>
    </row>
    <row r="49" spans="1:21" ht="30.75" customHeight="1" x14ac:dyDescent="0.15">
      <c r="A49" s="48"/>
      <c r="B49" s="1270"/>
      <c r="C49" s="1271"/>
      <c r="D49" s="62"/>
      <c r="E49" s="1252" t="s">
        <v>16</v>
      </c>
      <c r="F49" s="1252"/>
      <c r="G49" s="1252"/>
      <c r="H49" s="1252"/>
      <c r="I49" s="1252"/>
      <c r="J49" s="1253"/>
      <c r="K49" s="63">
        <v>64</v>
      </c>
      <c r="L49" s="64">
        <v>10</v>
      </c>
      <c r="M49" s="64">
        <v>11</v>
      </c>
      <c r="N49" s="64">
        <v>11</v>
      </c>
      <c r="O49" s="65">
        <v>9</v>
      </c>
      <c r="P49" s="48"/>
      <c r="Q49" s="48"/>
      <c r="R49" s="48"/>
      <c r="S49" s="48"/>
      <c r="T49" s="48"/>
      <c r="U49" s="48"/>
    </row>
    <row r="50" spans="1:21" ht="30.75" customHeight="1" x14ac:dyDescent="0.15">
      <c r="A50" s="48"/>
      <c r="B50" s="1270"/>
      <c r="C50" s="1271"/>
      <c r="D50" s="62"/>
      <c r="E50" s="1252" t="s">
        <v>17</v>
      </c>
      <c r="F50" s="1252"/>
      <c r="G50" s="1252"/>
      <c r="H50" s="1252"/>
      <c r="I50" s="1252"/>
      <c r="J50" s="1253"/>
      <c r="K50" s="63">
        <v>64</v>
      </c>
      <c r="L50" s="64">
        <v>27</v>
      </c>
      <c r="M50" s="64">
        <v>27</v>
      </c>
      <c r="N50" s="64">
        <v>53</v>
      </c>
      <c r="O50" s="65">
        <v>53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517</v>
      </c>
      <c r="L51" s="64" t="s">
        <v>517</v>
      </c>
      <c r="M51" s="64" t="s">
        <v>517</v>
      </c>
      <c r="N51" s="64" t="s">
        <v>517</v>
      </c>
      <c r="O51" s="65" t="s">
        <v>517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579</v>
      </c>
      <c r="L52" s="64">
        <v>633</v>
      </c>
      <c r="M52" s="64">
        <v>637</v>
      </c>
      <c r="N52" s="64">
        <v>622</v>
      </c>
      <c r="O52" s="65">
        <v>634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395</v>
      </c>
      <c r="L53" s="69">
        <v>368</v>
      </c>
      <c r="M53" s="69">
        <v>410</v>
      </c>
      <c r="N53" s="69">
        <v>486</v>
      </c>
      <c r="O53" s="70">
        <v>473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600</v>
      </c>
      <c r="L57" s="84" t="s">
        <v>600</v>
      </c>
      <c r="M57" s="84" t="s">
        <v>600</v>
      </c>
      <c r="N57" s="84" t="s">
        <v>600</v>
      </c>
      <c r="O57" s="85" t="s">
        <v>600</v>
      </c>
    </row>
    <row r="58" spans="1:21" ht="31.5" customHeight="1" thickBot="1" x14ac:dyDescent="0.2">
      <c r="B58" s="1260"/>
      <c r="C58" s="1261"/>
      <c r="D58" s="1265" t="s">
        <v>27</v>
      </c>
      <c r="E58" s="1266"/>
      <c r="F58" s="1266"/>
      <c r="G58" s="1266"/>
      <c r="H58" s="1266"/>
      <c r="I58" s="1266"/>
      <c r="J58" s="1267"/>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5WxBKuvWGUMo7jS4JloKQE+4xVQOZE8vO5DoXgDc9Ibu+bGyUqPHi2TOdMH26AHB3Ayn6w4qNHs3vw2PRi26Q==" saltValue="Qk2wR0BpIu7FQqyxNjR/8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8" t="s">
        <v>30</v>
      </c>
      <c r="C41" s="1289"/>
      <c r="D41" s="102"/>
      <c r="E41" s="1290" t="s">
        <v>31</v>
      </c>
      <c r="F41" s="1290"/>
      <c r="G41" s="1290"/>
      <c r="H41" s="1291"/>
      <c r="I41" s="103">
        <v>7159</v>
      </c>
      <c r="J41" s="104">
        <v>6882</v>
      </c>
      <c r="K41" s="104">
        <v>6650</v>
      </c>
      <c r="L41" s="104">
        <v>6325</v>
      </c>
      <c r="M41" s="105">
        <v>5995</v>
      </c>
    </row>
    <row r="42" spans="2:13" ht="27.75" customHeight="1" x14ac:dyDescent="0.15">
      <c r="B42" s="1278"/>
      <c r="C42" s="1279"/>
      <c r="D42" s="106"/>
      <c r="E42" s="1282" t="s">
        <v>32</v>
      </c>
      <c r="F42" s="1282"/>
      <c r="G42" s="1282"/>
      <c r="H42" s="1283"/>
      <c r="I42" s="107">
        <v>357</v>
      </c>
      <c r="J42" s="108">
        <v>594</v>
      </c>
      <c r="K42" s="108">
        <v>567</v>
      </c>
      <c r="L42" s="108">
        <v>515</v>
      </c>
      <c r="M42" s="109">
        <v>462</v>
      </c>
    </row>
    <row r="43" spans="2:13" ht="27.75" customHeight="1" x14ac:dyDescent="0.15">
      <c r="B43" s="1278"/>
      <c r="C43" s="1279"/>
      <c r="D43" s="106"/>
      <c r="E43" s="1282" t="s">
        <v>33</v>
      </c>
      <c r="F43" s="1282"/>
      <c r="G43" s="1282"/>
      <c r="H43" s="1283"/>
      <c r="I43" s="107">
        <v>2372</v>
      </c>
      <c r="J43" s="108">
        <v>2285</v>
      </c>
      <c r="K43" s="108">
        <v>2110</v>
      </c>
      <c r="L43" s="108">
        <v>2005</v>
      </c>
      <c r="M43" s="109">
        <v>1947</v>
      </c>
    </row>
    <row r="44" spans="2:13" ht="27.75" customHeight="1" x14ac:dyDescent="0.15">
      <c r="B44" s="1278"/>
      <c r="C44" s="1279"/>
      <c r="D44" s="106"/>
      <c r="E44" s="1282" t="s">
        <v>34</v>
      </c>
      <c r="F44" s="1282"/>
      <c r="G44" s="1282"/>
      <c r="H44" s="1283"/>
      <c r="I44" s="107">
        <v>49</v>
      </c>
      <c r="J44" s="108">
        <v>44</v>
      </c>
      <c r="K44" s="108">
        <v>37</v>
      </c>
      <c r="L44" s="108">
        <v>48</v>
      </c>
      <c r="M44" s="109">
        <v>57</v>
      </c>
    </row>
    <row r="45" spans="2:13" ht="27.75" customHeight="1" x14ac:dyDescent="0.15">
      <c r="B45" s="1278"/>
      <c r="C45" s="1279"/>
      <c r="D45" s="106"/>
      <c r="E45" s="1282" t="s">
        <v>35</v>
      </c>
      <c r="F45" s="1282"/>
      <c r="G45" s="1282"/>
      <c r="H45" s="1283"/>
      <c r="I45" s="107">
        <v>1079</v>
      </c>
      <c r="J45" s="108">
        <v>1046</v>
      </c>
      <c r="K45" s="108">
        <v>1010</v>
      </c>
      <c r="L45" s="108">
        <v>835</v>
      </c>
      <c r="M45" s="109">
        <v>799</v>
      </c>
    </row>
    <row r="46" spans="2:13" ht="27.75" customHeight="1" x14ac:dyDescent="0.15">
      <c r="B46" s="1278"/>
      <c r="C46" s="1279"/>
      <c r="D46" s="110"/>
      <c r="E46" s="1282" t="s">
        <v>36</v>
      </c>
      <c r="F46" s="1282"/>
      <c r="G46" s="1282"/>
      <c r="H46" s="1283"/>
      <c r="I46" s="107">
        <v>68</v>
      </c>
      <c r="J46" s="108">
        <v>97</v>
      </c>
      <c r="K46" s="108">
        <v>73</v>
      </c>
      <c r="L46" s="108">
        <v>85</v>
      </c>
      <c r="M46" s="109">
        <v>96</v>
      </c>
    </row>
    <row r="47" spans="2:13" ht="27.75" customHeight="1" x14ac:dyDescent="0.15">
      <c r="B47" s="1278"/>
      <c r="C47" s="1279"/>
      <c r="D47" s="111"/>
      <c r="E47" s="1292" t="s">
        <v>37</v>
      </c>
      <c r="F47" s="1293"/>
      <c r="G47" s="1293"/>
      <c r="H47" s="1294"/>
      <c r="I47" s="107" t="s">
        <v>517</v>
      </c>
      <c r="J47" s="108" t="s">
        <v>517</v>
      </c>
      <c r="K47" s="108" t="s">
        <v>517</v>
      </c>
      <c r="L47" s="108" t="s">
        <v>517</v>
      </c>
      <c r="M47" s="109" t="s">
        <v>517</v>
      </c>
    </row>
    <row r="48" spans="2:13" ht="27.75" customHeight="1" x14ac:dyDescent="0.15">
      <c r="B48" s="1278"/>
      <c r="C48" s="1279"/>
      <c r="D48" s="106"/>
      <c r="E48" s="1282" t="s">
        <v>38</v>
      </c>
      <c r="F48" s="1282"/>
      <c r="G48" s="1282"/>
      <c r="H48" s="1283"/>
      <c r="I48" s="107" t="s">
        <v>517</v>
      </c>
      <c r="J48" s="108" t="s">
        <v>517</v>
      </c>
      <c r="K48" s="108" t="s">
        <v>517</v>
      </c>
      <c r="L48" s="108" t="s">
        <v>517</v>
      </c>
      <c r="M48" s="109" t="s">
        <v>517</v>
      </c>
    </row>
    <row r="49" spans="2:13" ht="27.75" customHeight="1" x14ac:dyDescent="0.15">
      <c r="B49" s="1280"/>
      <c r="C49" s="1281"/>
      <c r="D49" s="106"/>
      <c r="E49" s="1282" t="s">
        <v>39</v>
      </c>
      <c r="F49" s="1282"/>
      <c r="G49" s="1282"/>
      <c r="H49" s="1283"/>
      <c r="I49" s="107" t="s">
        <v>517</v>
      </c>
      <c r="J49" s="108" t="s">
        <v>517</v>
      </c>
      <c r="K49" s="108" t="s">
        <v>517</v>
      </c>
      <c r="L49" s="108" t="s">
        <v>517</v>
      </c>
      <c r="M49" s="109" t="s">
        <v>517</v>
      </c>
    </row>
    <row r="50" spans="2:13" ht="27.75" customHeight="1" x14ac:dyDescent="0.15">
      <c r="B50" s="1276" t="s">
        <v>40</v>
      </c>
      <c r="C50" s="1277"/>
      <c r="D50" s="112"/>
      <c r="E50" s="1282" t="s">
        <v>41</v>
      </c>
      <c r="F50" s="1282"/>
      <c r="G50" s="1282"/>
      <c r="H50" s="1283"/>
      <c r="I50" s="107">
        <v>2647</v>
      </c>
      <c r="J50" s="108">
        <v>2696</v>
      </c>
      <c r="K50" s="108">
        <v>2870</v>
      </c>
      <c r="L50" s="108">
        <v>2802</v>
      </c>
      <c r="M50" s="109">
        <v>2662</v>
      </c>
    </row>
    <row r="51" spans="2:13" ht="27.75" customHeight="1" x14ac:dyDescent="0.15">
      <c r="B51" s="1278"/>
      <c r="C51" s="1279"/>
      <c r="D51" s="106"/>
      <c r="E51" s="1282" t="s">
        <v>42</v>
      </c>
      <c r="F51" s="1282"/>
      <c r="G51" s="1282"/>
      <c r="H51" s="1283"/>
      <c r="I51" s="107">
        <v>9</v>
      </c>
      <c r="J51" s="108">
        <v>8</v>
      </c>
      <c r="K51" s="108">
        <v>25</v>
      </c>
      <c r="L51" s="108">
        <v>31</v>
      </c>
      <c r="M51" s="109">
        <v>33</v>
      </c>
    </row>
    <row r="52" spans="2:13" ht="27.75" customHeight="1" x14ac:dyDescent="0.15">
      <c r="B52" s="1280"/>
      <c r="C52" s="1281"/>
      <c r="D52" s="106"/>
      <c r="E52" s="1282" t="s">
        <v>43</v>
      </c>
      <c r="F52" s="1282"/>
      <c r="G52" s="1282"/>
      <c r="H52" s="1283"/>
      <c r="I52" s="107">
        <v>6691</v>
      </c>
      <c r="J52" s="108">
        <v>6510</v>
      </c>
      <c r="K52" s="108">
        <v>6355</v>
      </c>
      <c r="L52" s="108">
        <v>6091</v>
      </c>
      <c r="M52" s="109">
        <v>6006</v>
      </c>
    </row>
    <row r="53" spans="2:13" ht="27.75" customHeight="1" thickBot="1" x14ac:dyDescent="0.2">
      <c r="B53" s="1284" t="s">
        <v>44</v>
      </c>
      <c r="C53" s="1285"/>
      <c r="D53" s="113"/>
      <c r="E53" s="1286" t="s">
        <v>45</v>
      </c>
      <c r="F53" s="1286"/>
      <c r="G53" s="1286"/>
      <c r="H53" s="1287"/>
      <c r="I53" s="114">
        <v>1738</v>
      </c>
      <c r="J53" s="115">
        <v>1735</v>
      </c>
      <c r="K53" s="115">
        <v>1197</v>
      </c>
      <c r="L53" s="115">
        <v>889</v>
      </c>
      <c r="M53" s="116">
        <v>655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58/1odPadkBO9HVCauEhycL53lIG7K7nk3D/0ujxoupgMEyv5lkW6Nzkncz/BZ2u+um5MWHCgIZkzKsgEuCEA==" saltValue="onqNKaN3E4QkYh9xTgEU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68" zoomScaleNormal="68"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1035</v>
      </c>
      <c r="G55" s="128">
        <v>891</v>
      </c>
      <c r="H55" s="129">
        <v>752</v>
      </c>
    </row>
    <row r="56" spans="2:8" ht="52.5" customHeight="1" x14ac:dyDescent="0.15">
      <c r="B56" s="130"/>
      <c r="C56" s="1305" t="s">
        <v>49</v>
      </c>
      <c r="D56" s="1305"/>
      <c r="E56" s="1306"/>
      <c r="F56" s="131">
        <v>434</v>
      </c>
      <c r="G56" s="131">
        <v>375</v>
      </c>
      <c r="H56" s="132">
        <v>315</v>
      </c>
    </row>
    <row r="57" spans="2:8" ht="53.25" customHeight="1" x14ac:dyDescent="0.15">
      <c r="B57" s="130"/>
      <c r="C57" s="1307" t="s">
        <v>50</v>
      </c>
      <c r="D57" s="1307"/>
      <c r="E57" s="1308"/>
      <c r="F57" s="133">
        <v>1067</v>
      </c>
      <c r="G57" s="133">
        <v>1257</v>
      </c>
      <c r="H57" s="134">
        <v>1295</v>
      </c>
    </row>
    <row r="58" spans="2:8" ht="45.75" customHeight="1" x14ac:dyDescent="0.15">
      <c r="B58" s="135"/>
      <c r="C58" s="1295" t="s">
        <v>605</v>
      </c>
      <c r="D58" s="1296"/>
      <c r="E58" s="1297"/>
      <c r="F58" s="136">
        <v>703</v>
      </c>
      <c r="G58" s="136">
        <v>862</v>
      </c>
      <c r="H58" s="137">
        <v>862</v>
      </c>
    </row>
    <row r="59" spans="2:8" ht="45.75" customHeight="1" x14ac:dyDescent="0.15">
      <c r="B59" s="135"/>
      <c r="C59" s="1295" t="s">
        <v>602</v>
      </c>
      <c r="D59" s="1296"/>
      <c r="E59" s="1297"/>
      <c r="F59" s="136">
        <v>126</v>
      </c>
      <c r="G59" s="136">
        <v>138</v>
      </c>
      <c r="H59" s="137">
        <v>144</v>
      </c>
    </row>
    <row r="60" spans="2:8" ht="45.75" customHeight="1" x14ac:dyDescent="0.15">
      <c r="B60" s="135"/>
      <c r="C60" s="1295" t="s">
        <v>603</v>
      </c>
      <c r="D60" s="1296"/>
      <c r="E60" s="1297"/>
      <c r="F60" s="136">
        <v>132</v>
      </c>
      <c r="G60" s="136">
        <v>131</v>
      </c>
      <c r="H60" s="137">
        <v>128</v>
      </c>
    </row>
    <row r="61" spans="2:8" ht="45.75" customHeight="1" x14ac:dyDescent="0.15">
      <c r="B61" s="135"/>
      <c r="C61" s="1295" t="s">
        <v>601</v>
      </c>
      <c r="D61" s="1296"/>
      <c r="E61" s="1297"/>
      <c r="F61" s="136">
        <v>25</v>
      </c>
      <c r="G61" s="136">
        <v>45</v>
      </c>
      <c r="H61" s="137">
        <v>74</v>
      </c>
    </row>
    <row r="62" spans="2:8" ht="45.75" customHeight="1" thickBot="1" x14ac:dyDescent="0.2">
      <c r="B62" s="138"/>
      <c r="C62" s="1298" t="s">
        <v>606</v>
      </c>
      <c r="D62" s="1299"/>
      <c r="E62" s="1300"/>
      <c r="F62" s="139">
        <v>34</v>
      </c>
      <c r="G62" s="139">
        <v>33</v>
      </c>
      <c r="H62" s="140">
        <v>32</v>
      </c>
    </row>
    <row r="63" spans="2:8" ht="52.5" customHeight="1" thickBot="1" x14ac:dyDescent="0.2">
      <c r="B63" s="141"/>
      <c r="C63" s="1301" t="s">
        <v>51</v>
      </c>
      <c r="D63" s="1301"/>
      <c r="E63" s="1302"/>
      <c r="F63" s="142">
        <v>2536</v>
      </c>
      <c r="G63" s="142">
        <v>2522</v>
      </c>
      <c r="H63" s="143">
        <v>2362</v>
      </c>
    </row>
    <row r="64" spans="2:8" ht="15" customHeight="1" x14ac:dyDescent="0.15"/>
  </sheetData>
  <sheetProtection algorithmName="SHA-512" hashValue="heiULHxu6FY/bMInTRFfIVdD/ejOsc1YmVEgsCXL1+t8EqCYPCJ6kw9ZDeE88aZ+sqnlDgLk0j01YOJdvlNEMw==" saltValue="m1AbUWss1Og5ugGAe7iQ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J25" zoomScaleNormal="100" zoomScaleSheetLayoutView="55" workbookViewId="0">
      <selection activeCell="BB51" sqref="BB51:BO5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618</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558</v>
      </c>
      <c r="BQ50" s="1313"/>
      <c r="BR50" s="1313"/>
      <c r="BS50" s="1313"/>
      <c r="BT50" s="1313"/>
      <c r="BU50" s="1313"/>
      <c r="BV50" s="1313"/>
      <c r="BW50" s="1313"/>
      <c r="BX50" s="1313" t="s">
        <v>559</v>
      </c>
      <c r="BY50" s="1313"/>
      <c r="BZ50" s="1313"/>
      <c r="CA50" s="1313"/>
      <c r="CB50" s="1313"/>
      <c r="CC50" s="1313"/>
      <c r="CD50" s="1313"/>
      <c r="CE50" s="1313"/>
      <c r="CF50" s="1313" t="s">
        <v>560</v>
      </c>
      <c r="CG50" s="1313"/>
      <c r="CH50" s="1313"/>
      <c r="CI50" s="1313"/>
      <c r="CJ50" s="1313"/>
      <c r="CK50" s="1313"/>
      <c r="CL50" s="1313"/>
      <c r="CM50" s="1313"/>
      <c r="CN50" s="1313" t="s">
        <v>561</v>
      </c>
      <c r="CO50" s="1313"/>
      <c r="CP50" s="1313"/>
      <c r="CQ50" s="1313"/>
      <c r="CR50" s="1313"/>
      <c r="CS50" s="1313"/>
      <c r="CT50" s="1313"/>
      <c r="CU50" s="1313"/>
      <c r="CV50" s="1313" t="s">
        <v>562</v>
      </c>
      <c r="CW50" s="1313"/>
      <c r="CX50" s="1313"/>
      <c r="CY50" s="1313"/>
      <c r="CZ50" s="1313"/>
      <c r="DA50" s="1313"/>
      <c r="DB50" s="1313"/>
      <c r="DC50" s="1313"/>
    </row>
    <row r="51" spans="1:109" ht="13.5" customHeight="1" x14ac:dyDescent="0.15">
      <c r="B51" s="395"/>
      <c r="G51" s="1317"/>
      <c r="H51" s="1317"/>
      <c r="I51" s="1318"/>
      <c r="J51" s="1318"/>
      <c r="K51" s="1316"/>
      <c r="L51" s="1316"/>
      <c r="M51" s="1316"/>
      <c r="N51" s="1316"/>
      <c r="AM51" s="404"/>
      <c r="AN51" s="1315" t="s">
        <v>611</v>
      </c>
      <c r="AO51" s="1315"/>
      <c r="AP51" s="1315"/>
      <c r="AQ51" s="1315"/>
      <c r="AR51" s="1315"/>
      <c r="AS51" s="1315"/>
      <c r="AT51" s="1315"/>
      <c r="AU51" s="1315"/>
      <c r="AV51" s="1315"/>
      <c r="AW51" s="1315"/>
      <c r="AX51" s="1315"/>
      <c r="AY51" s="1315"/>
      <c r="AZ51" s="1315"/>
      <c r="BA51" s="1315"/>
      <c r="BB51" s="1315" t="s">
        <v>612</v>
      </c>
      <c r="BC51" s="1315"/>
      <c r="BD51" s="1315"/>
      <c r="BE51" s="1315"/>
      <c r="BF51" s="1315"/>
      <c r="BG51" s="1315"/>
      <c r="BH51" s="1315"/>
      <c r="BI51" s="1315"/>
      <c r="BJ51" s="1315"/>
      <c r="BK51" s="1315"/>
      <c r="BL51" s="1315"/>
      <c r="BM51" s="1315"/>
      <c r="BN51" s="1315"/>
      <c r="BO51" s="1315"/>
      <c r="BP51" s="1314">
        <v>47.7</v>
      </c>
      <c r="BQ51" s="1314"/>
      <c r="BR51" s="1314"/>
      <c r="BS51" s="1314"/>
      <c r="BT51" s="1314"/>
      <c r="BU51" s="1314"/>
      <c r="BV51" s="1314"/>
      <c r="BW51" s="1314"/>
      <c r="BX51" s="1314">
        <v>48.4</v>
      </c>
      <c r="BY51" s="1314"/>
      <c r="BZ51" s="1314"/>
      <c r="CA51" s="1314"/>
      <c r="CB51" s="1314"/>
      <c r="CC51" s="1314"/>
      <c r="CD51" s="1314"/>
      <c r="CE51" s="1314"/>
      <c r="CF51" s="1314">
        <v>33.6</v>
      </c>
      <c r="CG51" s="1314"/>
      <c r="CH51" s="1314"/>
      <c r="CI51" s="1314"/>
      <c r="CJ51" s="1314"/>
      <c r="CK51" s="1314"/>
      <c r="CL51" s="1314"/>
      <c r="CM51" s="1314"/>
      <c r="CN51" s="1314">
        <v>25</v>
      </c>
      <c r="CO51" s="1314"/>
      <c r="CP51" s="1314"/>
      <c r="CQ51" s="1314"/>
      <c r="CR51" s="1314"/>
      <c r="CS51" s="1314"/>
      <c r="CT51" s="1314"/>
      <c r="CU51" s="1314"/>
      <c r="CV51" s="1314">
        <v>18.399999999999999</v>
      </c>
      <c r="CW51" s="1314"/>
      <c r="CX51" s="1314"/>
      <c r="CY51" s="1314"/>
      <c r="CZ51" s="1314"/>
      <c r="DA51" s="1314"/>
      <c r="DB51" s="1314"/>
      <c r="DC51" s="1314"/>
    </row>
    <row r="52" spans="1:109" x14ac:dyDescent="0.15">
      <c r="B52" s="395"/>
      <c r="G52" s="1317"/>
      <c r="H52" s="1317"/>
      <c r="I52" s="1318"/>
      <c r="J52" s="1318"/>
      <c r="K52" s="1316"/>
      <c r="L52" s="1316"/>
      <c r="M52" s="1316"/>
      <c r="N52" s="1316"/>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17"/>
      <c r="H53" s="1317"/>
      <c r="I53" s="1309"/>
      <c r="J53" s="1309"/>
      <c r="K53" s="1316"/>
      <c r="L53" s="1316"/>
      <c r="M53" s="1316"/>
      <c r="N53" s="1316"/>
      <c r="AM53" s="404"/>
      <c r="AN53" s="1315"/>
      <c r="AO53" s="1315"/>
      <c r="AP53" s="1315"/>
      <c r="AQ53" s="1315"/>
      <c r="AR53" s="1315"/>
      <c r="AS53" s="1315"/>
      <c r="AT53" s="1315"/>
      <c r="AU53" s="1315"/>
      <c r="AV53" s="1315"/>
      <c r="AW53" s="1315"/>
      <c r="AX53" s="1315"/>
      <c r="AY53" s="1315"/>
      <c r="AZ53" s="1315"/>
      <c r="BA53" s="1315"/>
      <c r="BB53" s="1315" t="s">
        <v>613</v>
      </c>
      <c r="BC53" s="1315"/>
      <c r="BD53" s="1315"/>
      <c r="BE53" s="1315"/>
      <c r="BF53" s="1315"/>
      <c r="BG53" s="1315"/>
      <c r="BH53" s="1315"/>
      <c r="BI53" s="1315"/>
      <c r="BJ53" s="1315"/>
      <c r="BK53" s="1315"/>
      <c r="BL53" s="1315"/>
      <c r="BM53" s="1315"/>
      <c r="BN53" s="1315"/>
      <c r="BO53" s="1315"/>
      <c r="BP53" s="1314">
        <v>51.5</v>
      </c>
      <c r="BQ53" s="1314"/>
      <c r="BR53" s="1314"/>
      <c r="BS53" s="1314"/>
      <c r="BT53" s="1314"/>
      <c r="BU53" s="1314"/>
      <c r="BV53" s="1314"/>
      <c r="BW53" s="1314"/>
      <c r="BX53" s="1314">
        <v>53.7</v>
      </c>
      <c r="BY53" s="1314"/>
      <c r="BZ53" s="1314"/>
      <c r="CA53" s="1314"/>
      <c r="CB53" s="1314"/>
      <c r="CC53" s="1314"/>
      <c r="CD53" s="1314"/>
      <c r="CE53" s="1314"/>
      <c r="CF53" s="1314">
        <v>55.4</v>
      </c>
      <c r="CG53" s="1314"/>
      <c r="CH53" s="1314"/>
      <c r="CI53" s="1314"/>
      <c r="CJ53" s="1314"/>
      <c r="CK53" s="1314"/>
      <c r="CL53" s="1314"/>
      <c r="CM53" s="1314"/>
      <c r="CN53" s="1314">
        <v>57</v>
      </c>
      <c r="CO53" s="1314"/>
      <c r="CP53" s="1314"/>
      <c r="CQ53" s="1314"/>
      <c r="CR53" s="1314"/>
      <c r="CS53" s="1314"/>
      <c r="CT53" s="1314"/>
      <c r="CU53" s="1314"/>
      <c r="CV53" s="1314">
        <v>58.7</v>
      </c>
      <c r="CW53" s="1314"/>
      <c r="CX53" s="1314"/>
      <c r="CY53" s="1314"/>
      <c r="CZ53" s="1314"/>
      <c r="DA53" s="1314"/>
      <c r="DB53" s="1314"/>
      <c r="DC53" s="1314"/>
    </row>
    <row r="54" spans="1:109" x14ac:dyDescent="0.15">
      <c r="A54" s="403"/>
      <c r="B54" s="395"/>
      <c r="G54" s="1317"/>
      <c r="H54" s="1317"/>
      <c r="I54" s="1309"/>
      <c r="J54" s="1309"/>
      <c r="K54" s="1316"/>
      <c r="L54" s="1316"/>
      <c r="M54" s="1316"/>
      <c r="N54" s="1316"/>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16"/>
      <c r="L55" s="1316"/>
      <c r="M55" s="1316"/>
      <c r="N55" s="1316"/>
      <c r="AN55" s="1313" t="s">
        <v>615</v>
      </c>
      <c r="AO55" s="1313"/>
      <c r="AP55" s="1313"/>
      <c r="AQ55" s="1313"/>
      <c r="AR55" s="1313"/>
      <c r="AS55" s="1313"/>
      <c r="AT55" s="1313"/>
      <c r="AU55" s="1313"/>
      <c r="AV55" s="1313"/>
      <c r="AW55" s="1313"/>
      <c r="AX55" s="1313"/>
      <c r="AY55" s="1313"/>
      <c r="AZ55" s="1313"/>
      <c r="BA55" s="1313"/>
      <c r="BB55" s="1315" t="s">
        <v>612</v>
      </c>
      <c r="BC55" s="1315"/>
      <c r="BD55" s="1315"/>
      <c r="BE55" s="1315"/>
      <c r="BF55" s="1315"/>
      <c r="BG55" s="1315"/>
      <c r="BH55" s="1315"/>
      <c r="BI55" s="1315"/>
      <c r="BJ55" s="1315"/>
      <c r="BK55" s="1315"/>
      <c r="BL55" s="1315"/>
      <c r="BM55" s="1315"/>
      <c r="BN55" s="1315"/>
      <c r="BO55" s="1315"/>
      <c r="BP55" s="1314">
        <v>20.2</v>
      </c>
      <c r="BQ55" s="1314"/>
      <c r="BR55" s="1314"/>
      <c r="BS55" s="1314"/>
      <c r="BT55" s="1314"/>
      <c r="BU55" s="1314"/>
      <c r="BV55" s="1314"/>
      <c r="BW55" s="1314"/>
      <c r="BX55" s="1314">
        <v>38.5</v>
      </c>
      <c r="BY55" s="1314"/>
      <c r="BZ55" s="1314"/>
      <c r="CA55" s="1314"/>
      <c r="CB55" s="1314"/>
      <c r="CC55" s="1314"/>
      <c r="CD55" s="1314"/>
      <c r="CE55" s="1314"/>
      <c r="CF55" s="1314">
        <v>32.799999999999997</v>
      </c>
      <c r="CG55" s="1314"/>
      <c r="CH55" s="1314"/>
      <c r="CI55" s="1314"/>
      <c r="CJ55" s="1314"/>
      <c r="CK55" s="1314"/>
      <c r="CL55" s="1314"/>
      <c r="CM55" s="1314"/>
      <c r="CN55" s="1314">
        <v>20.9</v>
      </c>
      <c r="CO55" s="1314"/>
      <c r="CP55" s="1314"/>
      <c r="CQ55" s="1314"/>
      <c r="CR55" s="1314"/>
      <c r="CS55" s="1314"/>
      <c r="CT55" s="1314"/>
      <c r="CU55" s="1314"/>
      <c r="CV55" s="1314">
        <v>21</v>
      </c>
      <c r="CW55" s="1314"/>
      <c r="CX55" s="1314"/>
      <c r="CY55" s="1314"/>
      <c r="CZ55" s="1314"/>
      <c r="DA55" s="1314"/>
      <c r="DB55" s="1314"/>
      <c r="DC55" s="1314"/>
    </row>
    <row r="56" spans="1:109" x14ac:dyDescent="0.15">
      <c r="A56" s="403"/>
      <c r="B56" s="395"/>
      <c r="G56" s="1309"/>
      <c r="H56" s="1309"/>
      <c r="I56" s="1309"/>
      <c r="J56" s="1309"/>
      <c r="K56" s="1316"/>
      <c r="L56" s="1316"/>
      <c r="M56" s="1316"/>
      <c r="N56" s="1316"/>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19"/>
      <c r="J57" s="1319"/>
      <c r="K57" s="1316"/>
      <c r="L57" s="1316"/>
      <c r="M57" s="1316"/>
      <c r="N57" s="1316"/>
      <c r="AM57" s="388"/>
      <c r="AN57" s="1313"/>
      <c r="AO57" s="1313"/>
      <c r="AP57" s="1313"/>
      <c r="AQ57" s="1313"/>
      <c r="AR57" s="1313"/>
      <c r="AS57" s="1313"/>
      <c r="AT57" s="1313"/>
      <c r="AU57" s="1313"/>
      <c r="AV57" s="1313"/>
      <c r="AW57" s="1313"/>
      <c r="AX57" s="1313"/>
      <c r="AY57" s="1313"/>
      <c r="AZ57" s="1313"/>
      <c r="BA57" s="1313"/>
      <c r="BB57" s="1315" t="s">
        <v>613</v>
      </c>
      <c r="BC57" s="1315"/>
      <c r="BD57" s="1315"/>
      <c r="BE57" s="1315"/>
      <c r="BF57" s="1315"/>
      <c r="BG57" s="1315"/>
      <c r="BH57" s="1315"/>
      <c r="BI57" s="1315"/>
      <c r="BJ57" s="1315"/>
      <c r="BK57" s="1315"/>
      <c r="BL57" s="1315"/>
      <c r="BM57" s="1315"/>
      <c r="BN57" s="1315"/>
      <c r="BO57" s="1315"/>
      <c r="BP57" s="1314">
        <v>55.8</v>
      </c>
      <c r="BQ57" s="1314"/>
      <c r="BR57" s="1314"/>
      <c r="BS57" s="1314"/>
      <c r="BT57" s="1314"/>
      <c r="BU57" s="1314"/>
      <c r="BV57" s="1314"/>
      <c r="BW57" s="1314"/>
      <c r="BX57" s="1314">
        <v>57.6</v>
      </c>
      <c r="BY57" s="1314"/>
      <c r="BZ57" s="1314"/>
      <c r="CA57" s="1314"/>
      <c r="CB57" s="1314"/>
      <c r="CC57" s="1314"/>
      <c r="CD57" s="1314"/>
      <c r="CE57" s="1314"/>
      <c r="CF57" s="1314">
        <v>58.9</v>
      </c>
      <c r="CG57" s="1314"/>
      <c r="CH57" s="1314"/>
      <c r="CI57" s="1314"/>
      <c r="CJ57" s="1314"/>
      <c r="CK57" s="1314"/>
      <c r="CL57" s="1314"/>
      <c r="CM57" s="1314"/>
      <c r="CN57" s="1314">
        <v>60.5</v>
      </c>
      <c r="CO57" s="1314"/>
      <c r="CP57" s="1314"/>
      <c r="CQ57" s="1314"/>
      <c r="CR57" s="1314"/>
      <c r="CS57" s="1314"/>
      <c r="CT57" s="1314"/>
      <c r="CU57" s="1314"/>
      <c r="CV57" s="1314">
        <v>61.2</v>
      </c>
      <c r="CW57" s="1314"/>
      <c r="CX57" s="1314"/>
      <c r="CY57" s="1314"/>
      <c r="CZ57" s="1314"/>
      <c r="DA57" s="1314"/>
      <c r="DB57" s="1314"/>
      <c r="DC57" s="1314"/>
      <c r="DD57" s="408"/>
      <c r="DE57" s="407"/>
    </row>
    <row r="58" spans="1:109" s="403" customFormat="1" x14ac:dyDescent="0.15">
      <c r="A58" s="388"/>
      <c r="B58" s="407"/>
      <c r="G58" s="1309"/>
      <c r="H58" s="1309"/>
      <c r="I58" s="1319"/>
      <c r="J58" s="1319"/>
      <c r="K58" s="1316"/>
      <c r="L58" s="1316"/>
      <c r="M58" s="1316"/>
      <c r="N58" s="1316"/>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616</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31" t="s">
        <v>619</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x14ac:dyDescent="0.15">
      <c r="B66" s="395"/>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x14ac:dyDescent="0.15">
      <c r="B67" s="395"/>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x14ac:dyDescent="0.15">
      <c r="B68" s="395"/>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x14ac:dyDescent="0.15">
      <c r="B69" s="395"/>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558</v>
      </c>
      <c r="BQ72" s="1313"/>
      <c r="BR72" s="1313"/>
      <c r="BS72" s="1313"/>
      <c r="BT72" s="1313"/>
      <c r="BU72" s="1313"/>
      <c r="BV72" s="1313"/>
      <c r="BW72" s="1313"/>
      <c r="BX72" s="1313" t="s">
        <v>559</v>
      </c>
      <c r="BY72" s="1313"/>
      <c r="BZ72" s="1313"/>
      <c r="CA72" s="1313"/>
      <c r="CB72" s="1313"/>
      <c r="CC72" s="1313"/>
      <c r="CD72" s="1313"/>
      <c r="CE72" s="1313"/>
      <c r="CF72" s="1313" t="s">
        <v>560</v>
      </c>
      <c r="CG72" s="1313"/>
      <c r="CH72" s="1313"/>
      <c r="CI72" s="1313"/>
      <c r="CJ72" s="1313"/>
      <c r="CK72" s="1313"/>
      <c r="CL72" s="1313"/>
      <c r="CM72" s="1313"/>
      <c r="CN72" s="1313" t="s">
        <v>561</v>
      </c>
      <c r="CO72" s="1313"/>
      <c r="CP72" s="1313"/>
      <c r="CQ72" s="1313"/>
      <c r="CR72" s="1313"/>
      <c r="CS72" s="1313"/>
      <c r="CT72" s="1313"/>
      <c r="CU72" s="1313"/>
      <c r="CV72" s="1313" t="s">
        <v>562</v>
      </c>
      <c r="CW72" s="1313"/>
      <c r="CX72" s="1313"/>
      <c r="CY72" s="1313"/>
      <c r="CZ72" s="1313"/>
      <c r="DA72" s="1313"/>
      <c r="DB72" s="1313"/>
      <c r="DC72" s="1313"/>
    </row>
    <row r="73" spans="2:107" x14ac:dyDescent="0.15">
      <c r="B73" s="395"/>
      <c r="G73" s="1317"/>
      <c r="H73" s="1317"/>
      <c r="I73" s="1317"/>
      <c r="J73" s="1317"/>
      <c r="K73" s="1320"/>
      <c r="L73" s="1320"/>
      <c r="M73" s="1320"/>
      <c r="N73" s="1320"/>
      <c r="AM73" s="404"/>
      <c r="AN73" s="1315" t="s">
        <v>611</v>
      </c>
      <c r="AO73" s="1315"/>
      <c r="AP73" s="1315"/>
      <c r="AQ73" s="1315"/>
      <c r="AR73" s="1315"/>
      <c r="AS73" s="1315"/>
      <c r="AT73" s="1315"/>
      <c r="AU73" s="1315"/>
      <c r="AV73" s="1315"/>
      <c r="AW73" s="1315"/>
      <c r="AX73" s="1315"/>
      <c r="AY73" s="1315"/>
      <c r="AZ73" s="1315"/>
      <c r="BA73" s="1315"/>
      <c r="BB73" s="1315" t="s">
        <v>612</v>
      </c>
      <c r="BC73" s="1315"/>
      <c r="BD73" s="1315"/>
      <c r="BE73" s="1315"/>
      <c r="BF73" s="1315"/>
      <c r="BG73" s="1315"/>
      <c r="BH73" s="1315"/>
      <c r="BI73" s="1315"/>
      <c r="BJ73" s="1315"/>
      <c r="BK73" s="1315"/>
      <c r="BL73" s="1315"/>
      <c r="BM73" s="1315"/>
      <c r="BN73" s="1315"/>
      <c r="BO73" s="1315"/>
      <c r="BP73" s="1314">
        <v>47.7</v>
      </c>
      <c r="BQ73" s="1314"/>
      <c r="BR73" s="1314"/>
      <c r="BS73" s="1314"/>
      <c r="BT73" s="1314"/>
      <c r="BU73" s="1314"/>
      <c r="BV73" s="1314"/>
      <c r="BW73" s="1314"/>
      <c r="BX73" s="1314">
        <v>48.4</v>
      </c>
      <c r="BY73" s="1314"/>
      <c r="BZ73" s="1314"/>
      <c r="CA73" s="1314"/>
      <c r="CB73" s="1314"/>
      <c r="CC73" s="1314"/>
      <c r="CD73" s="1314"/>
      <c r="CE73" s="1314"/>
      <c r="CF73" s="1314">
        <v>33.6</v>
      </c>
      <c r="CG73" s="1314"/>
      <c r="CH73" s="1314"/>
      <c r="CI73" s="1314"/>
      <c r="CJ73" s="1314"/>
      <c r="CK73" s="1314"/>
      <c r="CL73" s="1314"/>
      <c r="CM73" s="1314"/>
      <c r="CN73" s="1314">
        <v>25</v>
      </c>
      <c r="CO73" s="1314"/>
      <c r="CP73" s="1314"/>
      <c r="CQ73" s="1314"/>
      <c r="CR73" s="1314"/>
      <c r="CS73" s="1314"/>
      <c r="CT73" s="1314"/>
      <c r="CU73" s="1314"/>
      <c r="CV73" s="1314">
        <v>18.399999999999999</v>
      </c>
      <c r="CW73" s="1314"/>
      <c r="CX73" s="1314"/>
      <c r="CY73" s="1314"/>
      <c r="CZ73" s="1314"/>
      <c r="DA73" s="1314"/>
      <c r="DB73" s="1314"/>
      <c r="DC73" s="1314"/>
    </row>
    <row r="74" spans="2:107" x14ac:dyDescent="0.15">
      <c r="B74" s="395"/>
      <c r="G74" s="1317"/>
      <c r="H74" s="1317"/>
      <c r="I74" s="1317"/>
      <c r="J74" s="1317"/>
      <c r="K74" s="1320"/>
      <c r="L74" s="1320"/>
      <c r="M74" s="1320"/>
      <c r="N74" s="1320"/>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17"/>
      <c r="H75" s="1317"/>
      <c r="I75" s="1309"/>
      <c r="J75" s="1309"/>
      <c r="K75" s="1316"/>
      <c r="L75" s="1316"/>
      <c r="M75" s="1316"/>
      <c r="N75" s="1316"/>
      <c r="AM75" s="404"/>
      <c r="AN75" s="1315"/>
      <c r="AO75" s="1315"/>
      <c r="AP75" s="1315"/>
      <c r="AQ75" s="1315"/>
      <c r="AR75" s="1315"/>
      <c r="AS75" s="1315"/>
      <c r="AT75" s="1315"/>
      <c r="AU75" s="1315"/>
      <c r="AV75" s="1315"/>
      <c r="AW75" s="1315"/>
      <c r="AX75" s="1315"/>
      <c r="AY75" s="1315"/>
      <c r="AZ75" s="1315"/>
      <c r="BA75" s="1315"/>
      <c r="BB75" s="1315" t="s">
        <v>617</v>
      </c>
      <c r="BC75" s="1315"/>
      <c r="BD75" s="1315"/>
      <c r="BE75" s="1315"/>
      <c r="BF75" s="1315"/>
      <c r="BG75" s="1315"/>
      <c r="BH75" s="1315"/>
      <c r="BI75" s="1315"/>
      <c r="BJ75" s="1315"/>
      <c r="BK75" s="1315"/>
      <c r="BL75" s="1315"/>
      <c r="BM75" s="1315"/>
      <c r="BN75" s="1315"/>
      <c r="BO75" s="1315"/>
      <c r="BP75" s="1314">
        <v>8.6999999999999993</v>
      </c>
      <c r="BQ75" s="1314"/>
      <c r="BR75" s="1314"/>
      <c r="BS75" s="1314"/>
      <c r="BT75" s="1314"/>
      <c r="BU75" s="1314"/>
      <c r="BV75" s="1314"/>
      <c r="BW75" s="1314"/>
      <c r="BX75" s="1314">
        <v>9.1</v>
      </c>
      <c r="BY75" s="1314"/>
      <c r="BZ75" s="1314"/>
      <c r="CA75" s="1314"/>
      <c r="CB75" s="1314"/>
      <c r="CC75" s="1314"/>
      <c r="CD75" s="1314"/>
      <c r="CE75" s="1314"/>
      <c r="CF75" s="1314">
        <v>10.8</v>
      </c>
      <c r="CG75" s="1314"/>
      <c r="CH75" s="1314"/>
      <c r="CI75" s="1314"/>
      <c r="CJ75" s="1314"/>
      <c r="CK75" s="1314"/>
      <c r="CL75" s="1314"/>
      <c r="CM75" s="1314"/>
      <c r="CN75" s="1314">
        <v>11.8</v>
      </c>
      <c r="CO75" s="1314"/>
      <c r="CP75" s="1314"/>
      <c r="CQ75" s="1314"/>
      <c r="CR75" s="1314"/>
      <c r="CS75" s="1314"/>
      <c r="CT75" s="1314"/>
      <c r="CU75" s="1314"/>
      <c r="CV75" s="1314">
        <v>12.8</v>
      </c>
      <c r="CW75" s="1314"/>
      <c r="CX75" s="1314"/>
      <c r="CY75" s="1314"/>
      <c r="CZ75" s="1314"/>
      <c r="DA75" s="1314"/>
      <c r="DB75" s="1314"/>
      <c r="DC75" s="1314"/>
    </row>
    <row r="76" spans="2:107" x14ac:dyDescent="0.15">
      <c r="B76" s="395"/>
      <c r="G76" s="1317"/>
      <c r="H76" s="1317"/>
      <c r="I76" s="1309"/>
      <c r="J76" s="1309"/>
      <c r="K76" s="1316"/>
      <c r="L76" s="1316"/>
      <c r="M76" s="1316"/>
      <c r="N76" s="1316"/>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0"/>
      <c r="L77" s="1320"/>
      <c r="M77" s="1320"/>
      <c r="N77" s="1320"/>
      <c r="AN77" s="1313" t="s">
        <v>614</v>
      </c>
      <c r="AO77" s="1313"/>
      <c r="AP77" s="1313"/>
      <c r="AQ77" s="1313"/>
      <c r="AR77" s="1313"/>
      <c r="AS77" s="1313"/>
      <c r="AT77" s="1313"/>
      <c r="AU77" s="1313"/>
      <c r="AV77" s="1313"/>
      <c r="AW77" s="1313"/>
      <c r="AX77" s="1313"/>
      <c r="AY77" s="1313"/>
      <c r="AZ77" s="1313"/>
      <c r="BA77" s="1313"/>
      <c r="BB77" s="1315" t="s">
        <v>612</v>
      </c>
      <c r="BC77" s="1315"/>
      <c r="BD77" s="1315"/>
      <c r="BE77" s="1315"/>
      <c r="BF77" s="1315"/>
      <c r="BG77" s="1315"/>
      <c r="BH77" s="1315"/>
      <c r="BI77" s="1315"/>
      <c r="BJ77" s="1315"/>
      <c r="BK77" s="1315"/>
      <c r="BL77" s="1315"/>
      <c r="BM77" s="1315"/>
      <c r="BN77" s="1315"/>
      <c r="BO77" s="1315"/>
      <c r="BP77" s="1314">
        <v>20.2</v>
      </c>
      <c r="BQ77" s="1314"/>
      <c r="BR77" s="1314"/>
      <c r="BS77" s="1314"/>
      <c r="BT77" s="1314"/>
      <c r="BU77" s="1314"/>
      <c r="BV77" s="1314"/>
      <c r="BW77" s="1314"/>
      <c r="BX77" s="1314">
        <v>38.5</v>
      </c>
      <c r="BY77" s="1314"/>
      <c r="BZ77" s="1314"/>
      <c r="CA77" s="1314"/>
      <c r="CB77" s="1314"/>
      <c r="CC77" s="1314"/>
      <c r="CD77" s="1314"/>
      <c r="CE77" s="1314"/>
      <c r="CF77" s="1314">
        <v>32.799999999999997</v>
      </c>
      <c r="CG77" s="1314"/>
      <c r="CH77" s="1314"/>
      <c r="CI77" s="1314"/>
      <c r="CJ77" s="1314"/>
      <c r="CK77" s="1314"/>
      <c r="CL77" s="1314"/>
      <c r="CM77" s="1314"/>
      <c r="CN77" s="1314">
        <v>20.9</v>
      </c>
      <c r="CO77" s="1314"/>
      <c r="CP77" s="1314"/>
      <c r="CQ77" s="1314"/>
      <c r="CR77" s="1314"/>
      <c r="CS77" s="1314"/>
      <c r="CT77" s="1314"/>
      <c r="CU77" s="1314"/>
      <c r="CV77" s="1314">
        <v>21</v>
      </c>
      <c r="CW77" s="1314"/>
      <c r="CX77" s="1314"/>
      <c r="CY77" s="1314"/>
      <c r="CZ77" s="1314"/>
      <c r="DA77" s="1314"/>
      <c r="DB77" s="1314"/>
      <c r="DC77" s="1314"/>
    </row>
    <row r="78" spans="2:107" x14ac:dyDescent="0.15">
      <c r="B78" s="395"/>
      <c r="G78" s="1309"/>
      <c r="H78" s="1309"/>
      <c r="I78" s="1309"/>
      <c r="J78" s="1309"/>
      <c r="K78" s="1320"/>
      <c r="L78" s="1320"/>
      <c r="M78" s="1320"/>
      <c r="N78" s="1320"/>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19"/>
      <c r="J79" s="1319"/>
      <c r="K79" s="1321"/>
      <c r="L79" s="1321"/>
      <c r="M79" s="1321"/>
      <c r="N79" s="1321"/>
      <c r="AN79" s="1313"/>
      <c r="AO79" s="1313"/>
      <c r="AP79" s="1313"/>
      <c r="AQ79" s="1313"/>
      <c r="AR79" s="1313"/>
      <c r="AS79" s="1313"/>
      <c r="AT79" s="1313"/>
      <c r="AU79" s="1313"/>
      <c r="AV79" s="1313"/>
      <c r="AW79" s="1313"/>
      <c r="AX79" s="1313"/>
      <c r="AY79" s="1313"/>
      <c r="AZ79" s="1313"/>
      <c r="BA79" s="1313"/>
      <c r="BB79" s="1315" t="s">
        <v>617</v>
      </c>
      <c r="BC79" s="1315"/>
      <c r="BD79" s="1315"/>
      <c r="BE79" s="1315"/>
      <c r="BF79" s="1315"/>
      <c r="BG79" s="1315"/>
      <c r="BH79" s="1315"/>
      <c r="BI79" s="1315"/>
      <c r="BJ79" s="1315"/>
      <c r="BK79" s="1315"/>
      <c r="BL79" s="1315"/>
      <c r="BM79" s="1315"/>
      <c r="BN79" s="1315"/>
      <c r="BO79" s="1315"/>
      <c r="BP79" s="1314">
        <v>9.3000000000000007</v>
      </c>
      <c r="BQ79" s="1314"/>
      <c r="BR79" s="1314"/>
      <c r="BS79" s="1314"/>
      <c r="BT79" s="1314"/>
      <c r="BU79" s="1314"/>
      <c r="BV79" s="1314"/>
      <c r="BW79" s="1314"/>
      <c r="BX79" s="1314">
        <v>9.1999999999999993</v>
      </c>
      <c r="BY79" s="1314"/>
      <c r="BZ79" s="1314"/>
      <c r="CA79" s="1314"/>
      <c r="CB79" s="1314"/>
      <c r="CC79" s="1314"/>
      <c r="CD79" s="1314"/>
      <c r="CE79" s="1314"/>
      <c r="CF79" s="1314">
        <v>9.1</v>
      </c>
      <c r="CG79" s="1314"/>
      <c r="CH79" s="1314"/>
      <c r="CI79" s="1314"/>
      <c r="CJ79" s="1314"/>
      <c r="CK79" s="1314"/>
      <c r="CL79" s="1314"/>
      <c r="CM79" s="1314"/>
      <c r="CN79" s="1314">
        <v>9.1</v>
      </c>
      <c r="CO79" s="1314"/>
      <c r="CP79" s="1314"/>
      <c r="CQ79" s="1314"/>
      <c r="CR79" s="1314"/>
      <c r="CS79" s="1314"/>
      <c r="CT79" s="1314"/>
      <c r="CU79" s="1314"/>
      <c r="CV79" s="1314">
        <v>9.1999999999999993</v>
      </c>
      <c r="CW79" s="1314"/>
      <c r="CX79" s="1314"/>
      <c r="CY79" s="1314"/>
      <c r="CZ79" s="1314"/>
      <c r="DA79" s="1314"/>
      <c r="DB79" s="1314"/>
      <c r="DC79" s="1314"/>
    </row>
    <row r="80" spans="2:107" x14ac:dyDescent="0.15">
      <c r="B80" s="395"/>
      <c r="G80" s="1309"/>
      <c r="H80" s="1309"/>
      <c r="I80" s="1319"/>
      <c r="J80" s="1319"/>
      <c r="K80" s="1321"/>
      <c r="L80" s="1321"/>
      <c r="M80" s="1321"/>
      <c r="N80" s="1321"/>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k+YphCc7XdVTJFZ4FLX38vksz6fmYcO7mMUu1kCsAF9V4ajTw8X2VcwMkHsVIJK7/fIFajEQ/I4+0qDml783Q==" saltValue="KdcTuPranjsll9V756pz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V94" zoomScaleNormal="10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LBcDD3vVrjfkbmX1NkArODgW6sc01tNGR67mYm6l9PdSqLhcVpWHtCHplIrlhGXOoYws1u0tGdCOlfP/jwmXqw==" saltValue="N2qXc82C9Fb7CMs9o5KMf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T76" zoomScaleNormal="10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G+ynBCE+rMQ4U0ltj0jwdpNL3e65tuJhayhCBtfSsn/Td/d2P5Bxq3LKxuLcNjJXmhr7sJj03b5DQfv19BfgjQ==" saltValue="CKsv/3geg1ZTrBcY+2Xne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66248</v>
      </c>
      <c r="E3" s="162"/>
      <c r="F3" s="163">
        <v>106092</v>
      </c>
      <c r="G3" s="164"/>
      <c r="H3" s="165"/>
    </row>
    <row r="4" spans="1:8" x14ac:dyDescent="0.15">
      <c r="A4" s="166"/>
      <c r="B4" s="167"/>
      <c r="C4" s="168"/>
      <c r="D4" s="169">
        <v>15088</v>
      </c>
      <c r="E4" s="170"/>
      <c r="F4" s="171">
        <v>44299</v>
      </c>
      <c r="G4" s="172"/>
      <c r="H4" s="173"/>
    </row>
    <row r="5" spans="1:8" x14ac:dyDescent="0.15">
      <c r="A5" s="154" t="s">
        <v>550</v>
      </c>
      <c r="B5" s="159"/>
      <c r="C5" s="160"/>
      <c r="D5" s="161">
        <v>55333</v>
      </c>
      <c r="E5" s="162"/>
      <c r="F5" s="163">
        <v>78903</v>
      </c>
      <c r="G5" s="164"/>
      <c r="H5" s="165"/>
    </row>
    <row r="6" spans="1:8" x14ac:dyDescent="0.15">
      <c r="A6" s="166"/>
      <c r="B6" s="167"/>
      <c r="C6" s="168"/>
      <c r="D6" s="169">
        <v>20448</v>
      </c>
      <c r="E6" s="170"/>
      <c r="F6" s="171">
        <v>49201</v>
      </c>
      <c r="G6" s="172"/>
      <c r="H6" s="173"/>
    </row>
    <row r="7" spans="1:8" x14ac:dyDescent="0.15">
      <c r="A7" s="154" t="s">
        <v>551</v>
      </c>
      <c r="B7" s="159"/>
      <c r="C7" s="160"/>
      <c r="D7" s="161">
        <v>71998</v>
      </c>
      <c r="E7" s="162"/>
      <c r="F7" s="163">
        <v>82993</v>
      </c>
      <c r="G7" s="164"/>
      <c r="H7" s="165"/>
    </row>
    <row r="8" spans="1:8" x14ac:dyDescent="0.15">
      <c r="A8" s="166"/>
      <c r="B8" s="167"/>
      <c r="C8" s="168"/>
      <c r="D8" s="169">
        <v>8825</v>
      </c>
      <c r="E8" s="170"/>
      <c r="F8" s="171">
        <v>46787</v>
      </c>
      <c r="G8" s="172"/>
      <c r="H8" s="173"/>
    </row>
    <row r="9" spans="1:8" x14ac:dyDescent="0.15">
      <c r="A9" s="154" t="s">
        <v>552</v>
      </c>
      <c r="B9" s="159"/>
      <c r="C9" s="160"/>
      <c r="D9" s="161">
        <v>44105</v>
      </c>
      <c r="E9" s="162"/>
      <c r="F9" s="163">
        <v>108252</v>
      </c>
      <c r="G9" s="164"/>
      <c r="H9" s="165"/>
    </row>
    <row r="10" spans="1:8" x14ac:dyDescent="0.15">
      <c r="A10" s="166"/>
      <c r="B10" s="167"/>
      <c r="C10" s="168"/>
      <c r="D10" s="169">
        <v>10466</v>
      </c>
      <c r="E10" s="170"/>
      <c r="F10" s="171">
        <v>50321</v>
      </c>
      <c r="G10" s="172"/>
      <c r="H10" s="173"/>
    </row>
    <row r="11" spans="1:8" x14ac:dyDescent="0.15">
      <c r="A11" s="154" t="s">
        <v>553</v>
      </c>
      <c r="B11" s="159"/>
      <c r="C11" s="160"/>
      <c r="D11" s="161">
        <v>50548</v>
      </c>
      <c r="E11" s="162"/>
      <c r="F11" s="163">
        <v>93492</v>
      </c>
      <c r="G11" s="164"/>
      <c r="H11" s="165"/>
    </row>
    <row r="12" spans="1:8" x14ac:dyDescent="0.15">
      <c r="A12" s="166"/>
      <c r="B12" s="167"/>
      <c r="C12" s="174"/>
      <c r="D12" s="169">
        <v>8936</v>
      </c>
      <c r="E12" s="170"/>
      <c r="F12" s="171">
        <v>53316</v>
      </c>
      <c r="G12" s="172"/>
      <c r="H12" s="173"/>
    </row>
    <row r="13" spans="1:8" x14ac:dyDescent="0.15">
      <c r="A13" s="154"/>
      <c r="B13" s="159"/>
      <c r="C13" s="175"/>
      <c r="D13" s="176">
        <v>57646</v>
      </c>
      <c r="E13" s="177"/>
      <c r="F13" s="178">
        <v>93946</v>
      </c>
      <c r="G13" s="179"/>
      <c r="H13" s="165"/>
    </row>
    <row r="14" spans="1:8" x14ac:dyDescent="0.15">
      <c r="A14" s="166"/>
      <c r="B14" s="167"/>
      <c r="C14" s="168"/>
      <c r="D14" s="169">
        <v>12753</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9.4</v>
      </c>
      <c r="C19" s="180">
        <f>ROUND(VALUE(SUBSTITUTE(実質収支比率等に係る経年分析!G$48,"▲","-")),2)</f>
        <v>6.93</v>
      </c>
      <c r="D19" s="180">
        <f>ROUND(VALUE(SUBSTITUTE(実質収支比率等に係る経年分析!H$48,"▲","-")),2)</f>
        <v>4.99</v>
      </c>
      <c r="E19" s="180">
        <f>ROUND(VALUE(SUBSTITUTE(実質収支比率等に係る経年分析!I$48,"▲","-")),2)</f>
        <v>6.25</v>
      </c>
      <c r="F19" s="180">
        <f>ROUND(VALUE(SUBSTITUTE(実質収支比率等に係る経年分析!J$48,"▲","-")),2)</f>
        <v>7.42</v>
      </c>
    </row>
    <row r="20" spans="1:11" x14ac:dyDescent="0.15">
      <c r="A20" s="180" t="s">
        <v>55</v>
      </c>
      <c r="B20" s="180">
        <f>ROUND(VALUE(SUBSTITUTE(実質収支比率等に係る経年分析!F$47,"▲","-")),2)</f>
        <v>25.28</v>
      </c>
      <c r="C20" s="180">
        <f>ROUND(VALUE(SUBSTITUTE(実質収支比率等に係る経年分析!G$47,"▲","-")),2)</f>
        <v>25.77</v>
      </c>
      <c r="D20" s="180">
        <f>ROUND(VALUE(SUBSTITUTE(実質収支比率等に係る経年分析!H$47,"▲","-")),2)</f>
        <v>24.73</v>
      </c>
      <c r="E20" s="180">
        <f>ROUND(VALUE(SUBSTITUTE(実質収支比率等に係る経年分析!I$47,"▲","-")),2)</f>
        <v>21.42</v>
      </c>
      <c r="F20" s="180">
        <f>ROUND(VALUE(SUBSTITUTE(実質収支比率等に係る経年分析!J$47,"▲","-")),2)</f>
        <v>17.96</v>
      </c>
    </row>
    <row r="21" spans="1:11" x14ac:dyDescent="0.15">
      <c r="A21" s="180" t="s">
        <v>56</v>
      </c>
      <c r="B21" s="180">
        <f>IF(ISNUMBER(VALUE(SUBSTITUTE(実質収支比率等に係る経年分析!F$49,"▲","-"))),ROUND(VALUE(SUBSTITUTE(実質収支比率等に係る経年分析!F$49,"▲","-")),2),NA())</f>
        <v>-2.15</v>
      </c>
      <c r="C21" s="180">
        <f>IF(ISNUMBER(VALUE(SUBSTITUTE(実質収支比率等に係る経年分析!G$49,"▲","-"))),ROUND(VALUE(SUBSTITUTE(実質収支比率等に係る経年分析!G$49,"▲","-")),2),NA())</f>
        <v>-6.8</v>
      </c>
      <c r="D21" s="180">
        <f>IF(ISNUMBER(VALUE(SUBSTITUTE(実質収支比率等に係る経年分析!H$49,"▲","-"))),ROUND(VALUE(SUBSTITUTE(実質収支比率等に係る経年分析!H$49,"▲","-")),2),NA())</f>
        <v>-6.73</v>
      </c>
      <c r="E21" s="180">
        <f>IF(ISNUMBER(VALUE(SUBSTITUTE(実質収支比率等に係る経年分析!I$49,"▲","-"))),ROUND(VALUE(SUBSTITUTE(実質収支比率等に係る経年分析!I$49,"▲","-")),2),NA())</f>
        <v>-4.8899999999999997</v>
      </c>
      <c r="F21" s="180">
        <f>IF(ISNUMBER(VALUE(SUBSTITUTE(実質収支比率等に係る経年分析!J$49,"▲","-"))),ROUND(VALUE(SUBSTITUTE(実質収支比率等に係る経年分析!J$49,"▲","-")),2),NA())</f>
        <v>-5.25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霊園整備事業特別会計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1.1399999999999999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4.9800000000000004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7.41</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8.6199999999999992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579</v>
      </c>
      <c r="E42" s="182"/>
      <c r="F42" s="182"/>
      <c r="G42" s="182">
        <f>'実質公債費比率（分子）の構造'!L$52</f>
        <v>633</v>
      </c>
      <c r="H42" s="182"/>
      <c r="I42" s="182"/>
      <c r="J42" s="182">
        <f>'実質公債費比率（分子）の構造'!M$52</f>
        <v>637</v>
      </c>
      <c r="K42" s="182"/>
      <c r="L42" s="182"/>
      <c r="M42" s="182">
        <f>'実質公債費比率（分子）の構造'!N$52</f>
        <v>622</v>
      </c>
      <c r="N42" s="182"/>
      <c r="O42" s="182"/>
      <c r="P42" s="182">
        <f>'実質公債費比率（分子）の構造'!O$52</f>
        <v>634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64</v>
      </c>
      <c r="C44" s="182"/>
      <c r="D44" s="182"/>
      <c r="E44" s="182">
        <f>'実質公債費比率（分子）の構造'!L$50</f>
        <v>27</v>
      </c>
      <c r="F44" s="182"/>
      <c r="G44" s="182"/>
      <c r="H44" s="182">
        <f>'実質公債費比率（分子）の構造'!M$50</f>
        <v>27</v>
      </c>
      <c r="I44" s="182"/>
      <c r="J44" s="182"/>
      <c r="K44" s="182">
        <f>'実質公債費比率（分子）の構造'!N$50</f>
        <v>53</v>
      </c>
      <c r="L44" s="182"/>
      <c r="M44" s="182"/>
      <c r="N44" s="182">
        <f>'実質公債費比率（分子）の構造'!O$50</f>
        <v>53</v>
      </c>
      <c r="O44" s="182"/>
      <c r="P44" s="182"/>
    </row>
    <row r="45" spans="1:16" x14ac:dyDescent="0.15">
      <c r="A45" s="182" t="s">
        <v>66</v>
      </c>
      <c r="B45" s="182">
        <f>'実質公債費比率（分子）の構造'!K$49</f>
        <v>64</v>
      </c>
      <c r="C45" s="182"/>
      <c r="D45" s="182"/>
      <c r="E45" s="182">
        <f>'実質公債費比率（分子）の構造'!L$49</f>
        <v>10</v>
      </c>
      <c r="F45" s="182"/>
      <c r="G45" s="182"/>
      <c r="H45" s="182">
        <f>'実質公債費比率（分子）の構造'!M$49</f>
        <v>11</v>
      </c>
      <c r="I45" s="182"/>
      <c r="J45" s="182"/>
      <c r="K45" s="182">
        <f>'実質公債費比率（分子）の構造'!N$49</f>
        <v>11</v>
      </c>
      <c r="L45" s="182"/>
      <c r="M45" s="182"/>
      <c r="N45" s="182">
        <f>'実質公債費比率（分子）の構造'!O$49</f>
        <v>9</v>
      </c>
      <c r="O45" s="182"/>
      <c r="P45" s="182"/>
    </row>
    <row r="46" spans="1:16" x14ac:dyDescent="0.15">
      <c r="A46" s="182" t="s">
        <v>67</v>
      </c>
      <c r="B46" s="182">
        <f>'実質公債費比率（分子）の構造'!K$48</f>
        <v>216</v>
      </c>
      <c r="C46" s="182"/>
      <c r="D46" s="182"/>
      <c r="E46" s="182">
        <f>'実質公債費比率（分子）の構造'!L$48</f>
        <v>189</v>
      </c>
      <c r="F46" s="182"/>
      <c r="G46" s="182"/>
      <c r="H46" s="182">
        <f>'実質公債費比率（分子）の構造'!M$48</f>
        <v>202</v>
      </c>
      <c r="I46" s="182"/>
      <c r="J46" s="182"/>
      <c r="K46" s="182">
        <f>'実質公債費比率（分子）の構造'!N$48</f>
        <v>213</v>
      </c>
      <c r="L46" s="182"/>
      <c r="M46" s="182"/>
      <c r="N46" s="182">
        <f>'実質公債費比率（分子）の構造'!O$48</f>
        <v>197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630</v>
      </c>
      <c r="C49" s="182"/>
      <c r="D49" s="182"/>
      <c r="E49" s="182">
        <f>'実質公債費比率（分子）の構造'!L$45</f>
        <v>775</v>
      </c>
      <c r="F49" s="182"/>
      <c r="G49" s="182"/>
      <c r="H49" s="182">
        <f>'実質公債費比率（分子）の構造'!M$45</f>
        <v>807</v>
      </c>
      <c r="I49" s="182"/>
      <c r="J49" s="182"/>
      <c r="K49" s="182">
        <f>'実質公債費比率（分子）の構造'!N$45</f>
        <v>831</v>
      </c>
      <c r="L49" s="182"/>
      <c r="M49" s="182"/>
      <c r="N49" s="182">
        <f>'実質公債費比率（分子）の構造'!O$45</f>
        <v>848</v>
      </c>
      <c r="O49" s="182"/>
      <c r="P49" s="182"/>
    </row>
    <row r="50" spans="1:16" x14ac:dyDescent="0.15">
      <c r="A50" s="182" t="s">
        <v>71</v>
      </c>
      <c r="B50" s="182" t="e">
        <f>NA()</f>
        <v>#N/A</v>
      </c>
      <c r="C50" s="182">
        <f>IF(ISNUMBER('実質公債費比率（分子）の構造'!K$53),'実質公債費比率（分子）の構造'!K$53,NA())</f>
        <v>395</v>
      </c>
      <c r="D50" s="182" t="e">
        <f>NA()</f>
        <v>#N/A</v>
      </c>
      <c r="E50" s="182" t="e">
        <f>NA()</f>
        <v>#N/A</v>
      </c>
      <c r="F50" s="182">
        <f>IF(ISNUMBER('実質公債費比率（分子）の構造'!L$53),'実質公債費比率（分子）の構造'!L$53,NA())</f>
        <v>368</v>
      </c>
      <c r="G50" s="182" t="e">
        <f>NA()</f>
        <v>#N/A</v>
      </c>
      <c r="H50" s="182" t="e">
        <f>NA()</f>
        <v>#N/A</v>
      </c>
      <c r="I50" s="182">
        <f>IF(ISNUMBER('実質公債費比率（分子）の構造'!M$53),'実質公債費比率（分子）の構造'!M$53,NA())</f>
        <v>410</v>
      </c>
      <c r="J50" s="182" t="e">
        <f>NA()</f>
        <v>#N/A</v>
      </c>
      <c r="K50" s="182" t="e">
        <f>NA()</f>
        <v>#N/A</v>
      </c>
      <c r="L50" s="182">
        <f>IF(ISNUMBER('実質公債費比率（分子）の構造'!N$53),'実質公債費比率（分子）の構造'!N$53,NA())</f>
        <v>486</v>
      </c>
      <c r="M50" s="182" t="e">
        <f>NA()</f>
        <v>#N/A</v>
      </c>
      <c r="N50" s="182" t="e">
        <f>NA()</f>
        <v>#N/A</v>
      </c>
      <c r="O50" s="182">
        <f>IF(ISNUMBER('実質公債費比率（分子）の構造'!O$53),'実質公債費比率（分子）の構造'!O$53,NA())</f>
        <v>473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6691</v>
      </c>
      <c r="E56" s="181"/>
      <c r="F56" s="181"/>
      <c r="G56" s="181">
        <f>'将来負担比率（分子）の構造'!J$52</f>
        <v>6510</v>
      </c>
      <c r="H56" s="181"/>
      <c r="I56" s="181"/>
      <c r="J56" s="181">
        <f>'将来負担比率（分子）の構造'!K$52</f>
        <v>6355</v>
      </c>
      <c r="K56" s="181"/>
      <c r="L56" s="181"/>
      <c r="M56" s="181">
        <f>'将来負担比率（分子）の構造'!L$52</f>
        <v>6091</v>
      </c>
      <c r="N56" s="181"/>
      <c r="O56" s="181"/>
      <c r="P56" s="181">
        <f>'将来負担比率（分子）の構造'!M$52</f>
        <v>6006</v>
      </c>
    </row>
    <row r="57" spans="1:16" x14ac:dyDescent="0.15">
      <c r="A57" s="181" t="s">
        <v>42</v>
      </c>
      <c r="B57" s="181"/>
      <c r="C57" s="181"/>
      <c r="D57" s="181">
        <f>'将来負担比率（分子）の構造'!I$51</f>
        <v>9</v>
      </c>
      <c r="E57" s="181"/>
      <c r="F57" s="181"/>
      <c r="G57" s="181">
        <f>'将来負担比率（分子）の構造'!J$51</f>
        <v>8</v>
      </c>
      <c r="H57" s="181"/>
      <c r="I57" s="181"/>
      <c r="J57" s="181">
        <f>'将来負担比率（分子）の構造'!K$51</f>
        <v>25</v>
      </c>
      <c r="K57" s="181"/>
      <c r="L57" s="181"/>
      <c r="M57" s="181">
        <f>'将来負担比率（分子）の構造'!L$51</f>
        <v>31</v>
      </c>
      <c r="N57" s="181"/>
      <c r="O57" s="181"/>
      <c r="P57" s="181">
        <f>'将来負担比率（分子）の構造'!M$51</f>
        <v>33</v>
      </c>
    </row>
    <row r="58" spans="1:16" x14ac:dyDescent="0.15">
      <c r="A58" s="181" t="s">
        <v>41</v>
      </c>
      <c r="B58" s="181"/>
      <c r="C58" s="181"/>
      <c r="D58" s="181">
        <f>'将来負担比率（分子）の構造'!I$50</f>
        <v>2647</v>
      </c>
      <c r="E58" s="181"/>
      <c r="F58" s="181"/>
      <c r="G58" s="181">
        <f>'将来負担比率（分子）の構造'!J$50</f>
        <v>2696</v>
      </c>
      <c r="H58" s="181"/>
      <c r="I58" s="181"/>
      <c r="J58" s="181">
        <f>'将来負担比率（分子）の構造'!K$50</f>
        <v>2870</v>
      </c>
      <c r="K58" s="181"/>
      <c r="L58" s="181"/>
      <c r="M58" s="181">
        <f>'将来負担比率（分子）の構造'!L$50</f>
        <v>2802</v>
      </c>
      <c r="N58" s="181"/>
      <c r="O58" s="181"/>
      <c r="P58" s="181">
        <f>'将来負担比率（分子）の構造'!M$50</f>
        <v>2662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68</v>
      </c>
      <c r="C61" s="181"/>
      <c r="D61" s="181"/>
      <c r="E61" s="181">
        <f>'将来負担比率（分子）の構造'!J$46</f>
        <v>97</v>
      </c>
      <c r="F61" s="181"/>
      <c r="G61" s="181"/>
      <c r="H61" s="181">
        <f>'将来負担比率（分子）の構造'!K$46</f>
        <v>73</v>
      </c>
      <c r="I61" s="181"/>
      <c r="J61" s="181"/>
      <c r="K61" s="181">
        <f>'将来負担比率（分子）の構造'!L$46</f>
        <v>85</v>
      </c>
      <c r="L61" s="181"/>
      <c r="M61" s="181"/>
      <c r="N61" s="181">
        <f>'将来負担比率（分子）の構造'!M$46</f>
        <v>96</v>
      </c>
      <c r="O61" s="181"/>
      <c r="P61" s="181"/>
    </row>
    <row r="62" spans="1:16" x14ac:dyDescent="0.15">
      <c r="A62" s="181" t="s">
        <v>35</v>
      </c>
      <c r="B62" s="181">
        <f>'将来負担比率（分子）の構造'!I$45</f>
        <v>1079</v>
      </c>
      <c r="C62" s="181"/>
      <c r="D62" s="181"/>
      <c r="E62" s="181">
        <f>'将来負担比率（分子）の構造'!J$45</f>
        <v>1046</v>
      </c>
      <c r="F62" s="181"/>
      <c r="G62" s="181"/>
      <c r="H62" s="181">
        <f>'将来負担比率（分子）の構造'!K$45</f>
        <v>1010</v>
      </c>
      <c r="I62" s="181"/>
      <c r="J62" s="181"/>
      <c r="K62" s="181">
        <f>'将来負担比率（分子）の構造'!L$45</f>
        <v>835</v>
      </c>
      <c r="L62" s="181"/>
      <c r="M62" s="181"/>
      <c r="N62" s="181">
        <f>'将来負担比率（分子）の構造'!M$45</f>
        <v>799</v>
      </c>
      <c r="O62" s="181"/>
      <c r="P62" s="181"/>
    </row>
    <row r="63" spans="1:16" x14ac:dyDescent="0.15">
      <c r="A63" s="181" t="s">
        <v>34</v>
      </c>
      <c r="B63" s="181">
        <f>'将来負担比率（分子）の構造'!I$44</f>
        <v>49</v>
      </c>
      <c r="C63" s="181"/>
      <c r="D63" s="181"/>
      <c r="E63" s="181">
        <f>'将来負担比率（分子）の構造'!J$44</f>
        <v>44</v>
      </c>
      <c r="F63" s="181"/>
      <c r="G63" s="181"/>
      <c r="H63" s="181">
        <f>'将来負担比率（分子）の構造'!K$44</f>
        <v>37</v>
      </c>
      <c r="I63" s="181"/>
      <c r="J63" s="181"/>
      <c r="K63" s="181">
        <f>'将来負担比率（分子）の構造'!L$44</f>
        <v>48</v>
      </c>
      <c r="L63" s="181"/>
      <c r="M63" s="181"/>
      <c r="N63" s="181">
        <f>'将来負担比率（分子）の構造'!M$44</f>
        <v>57</v>
      </c>
      <c r="O63" s="181"/>
      <c r="P63" s="181"/>
    </row>
    <row r="64" spans="1:16" x14ac:dyDescent="0.15">
      <c r="A64" s="181" t="s">
        <v>33</v>
      </c>
      <c r="B64" s="181">
        <f>'将来負担比率（分子）の構造'!I$43</f>
        <v>2372</v>
      </c>
      <c r="C64" s="181"/>
      <c r="D64" s="181"/>
      <c r="E64" s="181">
        <f>'将来負担比率（分子）の構造'!J$43</f>
        <v>2285</v>
      </c>
      <c r="F64" s="181"/>
      <c r="G64" s="181"/>
      <c r="H64" s="181">
        <f>'将来負担比率（分子）の構造'!K$43</f>
        <v>2110</v>
      </c>
      <c r="I64" s="181"/>
      <c r="J64" s="181"/>
      <c r="K64" s="181">
        <f>'将来負担比率（分子）の構造'!L$43</f>
        <v>2005</v>
      </c>
      <c r="L64" s="181"/>
      <c r="M64" s="181"/>
      <c r="N64" s="181">
        <f>'将来負担比率（分子）の構造'!M$43</f>
        <v>1947</v>
      </c>
      <c r="O64" s="181"/>
      <c r="P64" s="181"/>
    </row>
    <row r="65" spans="1:16" x14ac:dyDescent="0.15">
      <c r="A65" s="181" t="s">
        <v>32</v>
      </c>
      <c r="B65" s="181">
        <f>'将来負担比率（分子）の構造'!I$42</f>
        <v>357</v>
      </c>
      <c r="C65" s="181"/>
      <c r="D65" s="181"/>
      <c r="E65" s="181">
        <f>'将来負担比率（分子）の構造'!J$42</f>
        <v>594</v>
      </c>
      <c r="F65" s="181"/>
      <c r="G65" s="181"/>
      <c r="H65" s="181">
        <f>'将来負担比率（分子）の構造'!K$42</f>
        <v>567</v>
      </c>
      <c r="I65" s="181"/>
      <c r="J65" s="181"/>
      <c r="K65" s="181">
        <f>'将来負担比率（分子）の構造'!L$42</f>
        <v>515</v>
      </c>
      <c r="L65" s="181"/>
      <c r="M65" s="181"/>
      <c r="N65" s="181">
        <f>'将来負担比率（分子）の構造'!M$42</f>
        <v>462</v>
      </c>
      <c r="O65" s="181"/>
      <c r="P65" s="181"/>
    </row>
    <row r="66" spans="1:16" x14ac:dyDescent="0.15">
      <c r="A66" s="181" t="s">
        <v>31</v>
      </c>
      <c r="B66" s="181">
        <f>'将来負担比率（分子）の構造'!I$41</f>
        <v>7159</v>
      </c>
      <c r="C66" s="181"/>
      <c r="D66" s="181"/>
      <c r="E66" s="181">
        <f>'将来負担比率（分子）の構造'!J$41</f>
        <v>6882</v>
      </c>
      <c r="F66" s="181"/>
      <c r="G66" s="181"/>
      <c r="H66" s="181">
        <f>'将来負担比率（分子）の構造'!K$41</f>
        <v>6650</v>
      </c>
      <c r="I66" s="181"/>
      <c r="J66" s="181"/>
      <c r="K66" s="181">
        <f>'将来負担比率（分子）の構造'!L$41</f>
        <v>6325</v>
      </c>
      <c r="L66" s="181"/>
      <c r="M66" s="181"/>
      <c r="N66" s="181">
        <f>'将来負担比率（分子）の構造'!M$41</f>
        <v>5995</v>
      </c>
      <c r="O66" s="181"/>
      <c r="P66" s="181"/>
    </row>
    <row r="67" spans="1:16" x14ac:dyDescent="0.15">
      <c r="A67" s="181" t="s">
        <v>75</v>
      </c>
      <c r="B67" s="181" t="e">
        <f>NA()</f>
        <v>#N/A</v>
      </c>
      <c r="C67" s="181">
        <f>IF(ISNUMBER('将来負担比率（分子）の構造'!I$53), IF('将来負担比率（分子）の構造'!I$53 &lt; 0, 0, '将来負担比率（分子）の構造'!I$53), NA())</f>
        <v>1738</v>
      </c>
      <c r="D67" s="181" t="e">
        <f>NA()</f>
        <v>#N/A</v>
      </c>
      <c r="E67" s="181" t="e">
        <f>NA()</f>
        <v>#N/A</v>
      </c>
      <c r="F67" s="181">
        <f>IF(ISNUMBER('将来負担比率（分子）の構造'!J$53), IF('将来負担比率（分子）の構造'!J$53 &lt; 0, 0, '将来負担比率（分子）の構造'!J$53), NA())</f>
        <v>1735</v>
      </c>
      <c r="G67" s="181" t="e">
        <f>NA()</f>
        <v>#N/A</v>
      </c>
      <c r="H67" s="181" t="e">
        <f>NA()</f>
        <v>#N/A</v>
      </c>
      <c r="I67" s="181">
        <f>IF(ISNUMBER('将来負担比率（分子）の構造'!K$53), IF('将来負担比率（分子）の構造'!K$53 &lt; 0, 0, '将来負担比率（分子）の構造'!K$53), NA())</f>
        <v>1197</v>
      </c>
      <c r="J67" s="181" t="e">
        <f>NA()</f>
        <v>#N/A</v>
      </c>
      <c r="K67" s="181" t="e">
        <f>NA()</f>
        <v>#N/A</v>
      </c>
      <c r="L67" s="181">
        <f>IF(ISNUMBER('将来負担比率（分子）の構造'!L$53), IF('将来負担比率（分子）の構造'!L$53 &lt; 0, 0, '将来負担比率（分子）の構造'!L$53), NA())</f>
        <v>889</v>
      </c>
      <c r="M67" s="181" t="e">
        <f>NA()</f>
        <v>#N/A</v>
      </c>
      <c r="N67" s="181" t="e">
        <f>NA()</f>
        <v>#N/A</v>
      </c>
      <c r="O67" s="181">
        <f>IF(ISNUMBER('将来負担比率（分子）の構造'!M$53), IF('将来負担比率（分子）の構造'!M$53 &lt; 0, 0, '将来負担比率（分子）の構造'!M$53), NA())</f>
        <v>655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1035</v>
      </c>
      <c r="C72" s="185">
        <f>基金残高に係る経年分析!G55</f>
        <v>891</v>
      </c>
      <c r="D72" s="185">
        <f>基金残高に係る経年分析!H55</f>
        <v>752</v>
      </c>
    </row>
    <row r="73" spans="1:16" x14ac:dyDescent="0.15">
      <c r="A73" s="184" t="s">
        <v>78</v>
      </c>
      <c r="B73" s="185">
        <f>基金残高に係る経年分析!F56</f>
        <v>434</v>
      </c>
      <c r="C73" s="185">
        <f>基金残高に係る経年分析!G56</f>
        <v>375</v>
      </c>
      <c r="D73" s="185">
        <f>基金残高に係る経年分析!H56</f>
        <v>315</v>
      </c>
    </row>
    <row r="74" spans="1:16" x14ac:dyDescent="0.15">
      <c r="A74" s="184" t="s">
        <v>79</v>
      </c>
      <c r="B74" s="185">
        <f>基金残高に係る経年分析!F57</f>
        <v>1067</v>
      </c>
      <c r="C74" s="185">
        <f>基金残高に係る経年分析!G57</f>
        <v>1257</v>
      </c>
      <c r="D74" s="185">
        <f>基金残高に係る経年分析!H57</f>
        <v>1295</v>
      </c>
    </row>
  </sheetData>
  <sheetProtection algorithmName="SHA-512" hashValue="tnhyFrtgRbSMV6FwEXX7ShK5ldTAum8YG3XA2QemjCqaRiWc+CKZoEa1RiKkF/A+x7fLcXOrHlKL0kIvXlFw2w==" saltValue="QOjU/mDqhqQa7TqgrE4+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1976018</v>
      </c>
      <c r="S5" s="734"/>
      <c r="T5" s="734"/>
      <c r="U5" s="734"/>
      <c r="V5" s="734"/>
      <c r="W5" s="734"/>
      <c r="X5" s="734"/>
      <c r="Y5" s="777"/>
      <c r="Z5" s="795">
        <v>26.1</v>
      </c>
      <c r="AA5" s="795"/>
      <c r="AB5" s="795"/>
      <c r="AC5" s="795"/>
      <c r="AD5" s="796">
        <v>1976018</v>
      </c>
      <c r="AE5" s="796"/>
      <c r="AF5" s="796"/>
      <c r="AG5" s="796"/>
      <c r="AH5" s="796"/>
      <c r="AI5" s="796"/>
      <c r="AJ5" s="796"/>
      <c r="AK5" s="796"/>
      <c r="AL5" s="778">
        <v>49.9</v>
      </c>
      <c r="AM5" s="749"/>
      <c r="AN5" s="749"/>
      <c r="AO5" s="779"/>
      <c r="AP5" s="744" t="s">
        <v>227</v>
      </c>
      <c r="AQ5" s="745"/>
      <c r="AR5" s="745"/>
      <c r="AS5" s="745"/>
      <c r="AT5" s="745"/>
      <c r="AU5" s="745"/>
      <c r="AV5" s="745"/>
      <c r="AW5" s="745"/>
      <c r="AX5" s="745"/>
      <c r="AY5" s="745"/>
      <c r="AZ5" s="745"/>
      <c r="BA5" s="745"/>
      <c r="BB5" s="745"/>
      <c r="BC5" s="745"/>
      <c r="BD5" s="745"/>
      <c r="BE5" s="745"/>
      <c r="BF5" s="746"/>
      <c r="BG5" s="678">
        <v>1961905</v>
      </c>
      <c r="BH5" s="679"/>
      <c r="BI5" s="679"/>
      <c r="BJ5" s="679"/>
      <c r="BK5" s="679"/>
      <c r="BL5" s="679"/>
      <c r="BM5" s="679"/>
      <c r="BN5" s="680"/>
      <c r="BO5" s="715">
        <v>99.3</v>
      </c>
      <c r="BP5" s="715"/>
      <c r="BQ5" s="715"/>
      <c r="BR5" s="715"/>
      <c r="BS5" s="716" t="s">
        <v>137</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65291</v>
      </c>
      <c r="S6" s="679"/>
      <c r="T6" s="679"/>
      <c r="U6" s="679"/>
      <c r="V6" s="679"/>
      <c r="W6" s="679"/>
      <c r="X6" s="679"/>
      <c r="Y6" s="680"/>
      <c r="Z6" s="715">
        <v>0.9</v>
      </c>
      <c r="AA6" s="715"/>
      <c r="AB6" s="715"/>
      <c r="AC6" s="715"/>
      <c r="AD6" s="716">
        <v>65291</v>
      </c>
      <c r="AE6" s="716"/>
      <c r="AF6" s="716"/>
      <c r="AG6" s="716"/>
      <c r="AH6" s="716"/>
      <c r="AI6" s="716"/>
      <c r="AJ6" s="716"/>
      <c r="AK6" s="716"/>
      <c r="AL6" s="681">
        <v>1.6</v>
      </c>
      <c r="AM6" s="682"/>
      <c r="AN6" s="682"/>
      <c r="AO6" s="717"/>
      <c r="AP6" s="675" t="s">
        <v>232</v>
      </c>
      <c r="AQ6" s="676"/>
      <c r="AR6" s="676"/>
      <c r="AS6" s="676"/>
      <c r="AT6" s="676"/>
      <c r="AU6" s="676"/>
      <c r="AV6" s="676"/>
      <c r="AW6" s="676"/>
      <c r="AX6" s="676"/>
      <c r="AY6" s="676"/>
      <c r="AZ6" s="676"/>
      <c r="BA6" s="676"/>
      <c r="BB6" s="676"/>
      <c r="BC6" s="676"/>
      <c r="BD6" s="676"/>
      <c r="BE6" s="676"/>
      <c r="BF6" s="677"/>
      <c r="BG6" s="678">
        <v>1961905</v>
      </c>
      <c r="BH6" s="679"/>
      <c r="BI6" s="679"/>
      <c r="BJ6" s="679"/>
      <c r="BK6" s="679"/>
      <c r="BL6" s="679"/>
      <c r="BM6" s="679"/>
      <c r="BN6" s="680"/>
      <c r="BO6" s="715">
        <v>99.3</v>
      </c>
      <c r="BP6" s="715"/>
      <c r="BQ6" s="715"/>
      <c r="BR6" s="715"/>
      <c r="BS6" s="716" t="s">
        <v>137</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83414</v>
      </c>
      <c r="CS6" s="679"/>
      <c r="CT6" s="679"/>
      <c r="CU6" s="679"/>
      <c r="CV6" s="679"/>
      <c r="CW6" s="679"/>
      <c r="CX6" s="679"/>
      <c r="CY6" s="680"/>
      <c r="CZ6" s="778">
        <v>1.2</v>
      </c>
      <c r="DA6" s="749"/>
      <c r="DB6" s="749"/>
      <c r="DC6" s="781"/>
      <c r="DD6" s="684" t="s">
        <v>137</v>
      </c>
      <c r="DE6" s="679"/>
      <c r="DF6" s="679"/>
      <c r="DG6" s="679"/>
      <c r="DH6" s="679"/>
      <c r="DI6" s="679"/>
      <c r="DJ6" s="679"/>
      <c r="DK6" s="679"/>
      <c r="DL6" s="679"/>
      <c r="DM6" s="679"/>
      <c r="DN6" s="679"/>
      <c r="DO6" s="679"/>
      <c r="DP6" s="680"/>
      <c r="DQ6" s="684">
        <v>83414</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1013</v>
      </c>
      <c r="S7" s="679"/>
      <c r="T7" s="679"/>
      <c r="U7" s="679"/>
      <c r="V7" s="679"/>
      <c r="W7" s="679"/>
      <c r="X7" s="679"/>
      <c r="Y7" s="680"/>
      <c r="Z7" s="715">
        <v>0</v>
      </c>
      <c r="AA7" s="715"/>
      <c r="AB7" s="715"/>
      <c r="AC7" s="715"/>
      <c r="AD7" s="716">
        <v>1013</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746776</v>
      </c>
      <c r="BH7" s="679"/>
      <c r="BI7" s="679"/>
      <c r="BJ7" s="679"/>
      <c r="BK7" s="679"/>
      <c r="BL7" s="679"/>
      <c r="BM7" s="679"/>
      <c r="BN7" s="680"/>
      <c r="BO7" s="715">
        <v>37.799999999999997</v>
      </c>
      <c r="BP7" s="715"/>
      <c r="BQ7" s="715"/>
      <c r="BR7" s="715"/>
      <c r="BS7" s="716" t="s">
        <v>236</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823263</v>
      </c>
      <c r="CS7" s="679"/>
      <c r="CT7" s="679"/>
      <c r="CU7" s="679"/>
      <c r="CV7" s="679"/>
      <c r="CW7" s="679"/>
      <c r="CX7" s="679"/>
      <c r="CY7" s="680"/>
      <c r="CZ7" s="715">
        <v>11.6</v>
      </c>
      <c r="DA7" s="715"/>
      <c r="DB7" s="715"/>
      <c r="DC7" s="715"/>
      <c r="DD7" s="684">
        <v>8657</v>
      </c>
      <c r="DE7" s="679"/>
      <c r="DF7" s="679"/>
      <c r="DG7" s="679"/>
      <c r="DH7" s="679"/>
      <c r="DI7" s="679"/>
      <c r="DJ7" s="679"/>
      <c r="DK7" s="679"/>
      <c r="DL7" s="679"/>
      <c r="DM7" s="679"/>
      <c r="DN7" s="679"/>
      <c r="DO7" s="679"/>
      <c r="DP7" s="680"/>
      <c r="DQ7" s="684">
        <v>648803</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4987</v>
      </c>
      <c r="S8" s="679"/>
      <c r="T8" s="679"/>
      <c r="U8" s="679"/>
      <c r="V8" s="679"/>
      <c r="W8" s="679"/>
      <c r="X8" s="679"/>
      <c r="Y8" s="680"/>
      <c r="Z8" s="715">
        <v>0.1</v>
      </c>
      <c r="AA8" s="715"/>
      <c r="AB8" s="715"/>
      <c r="AC8" s="715"/>
      <c r="AD8" s="716">
        <v>4987</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24134</v>
      </c>
      <c r="BH8" s="679"/>
      <c r="BI8" s="679"/>
      <c r="BJ8" s="679"/>
      <c r="BK8" s="679"/>
      <c r="BL8" s="679"/>
      <c r="BM8" s="679"/>
      <c r="BN8" s="680"/>
      <c r="BO8" s="715">
        <v>1.2</v>
      </c>
      <c r="BP8" s="715"/>
      <c r="BQ8" s="715"/>
      <c r="BR8" s="715"/>
      <c r="BS8" s="684" t="s">
        <v>137</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1651484</v>
      </c>
      <c r="CS8" s="679"/>
      <c r="CT8" s="679"/>
      <c r="CU8" s="679"/>
      <c r="CV8" s="679"/>
      <c r="CW8" s="679"/>
      <c r="CX8" s="679"/>
      <c r="CY8" s="680"/>
      <c r="CZ8" s="715">
        <v>23.3</v>
      </c>
      <c r="DA8" s="715"/>
      <c r="DB8" s="715"/>
      <c r="DC8" s="715"/>
      <c r="DD8" s="684">
        <v>45598</v>
      </c>
      <c r="DE8" s="679"/>
      <c r="DF8" s="679"/>
      <c r="DG8" s="679"/>
      <c r="DH8" s="679"/>
      <c r="DI8" s="679"/>
      <c r="DJ8" s="679"/>
      <c r="DK8" s="679"/>
      <c r="DL8" s="679"/>
      <c r="DM8" s="679"/>
      <c r="DN8" s="679"/>
      <c r="DO8" s="679"/>
      <c r="DP8" s="680"/>
      <c r="DQ8" s="684">
        <v>865419</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2441</v>
      </c>
      <c r="S9" s="679"/>
      <c r="T9" s="679"/>
      <c r="U9" s="679"/>
      <c r="V9" s="679"/>
      <c r="W9" s="679"/>
      <c r="X9" s="679"/>
      <c r="Y9" s="680"/>
      <c r="Z9" s="715">
        <v>0</v>
      </c>
      <c r="AA9" s="715"/>
      <c r="AB9" s="715"/>
      <c r="AC9" s="715"/>
      <c r="AD9" s="716">
        <v>2441</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565872</v>
      </c>
      <c r="BH9" s="679"/>
      <c r="BI9" s="679"/>
      <c r="BJ9" s="679"/>
      <c r="BK9" s="679"/>
      <c r="BL9" s="679"/>
      <c r="BM9" s="679"/>
      <c r="BN9" s="680"/>
      <c r="BO9" s="715">
        <v>28.6</v>
      </c>
      <c r="BP9" s="715"/>
      <c r="BQ9" s="715"/>
      <c r="BR9" s="715"/>
      <c r="BS9" s="684" t="s">
        <v>236</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786847</v>
      </c>
      <c r="CS9" s="679"/>
      <c r="CT9" s="679"/>
      <c r="CU9" s="679"/>
      <c r="CV9" s="679"/>
      <c r="CW9" s="679"/>
      <c r="CX9" s="679"/>
      <c r="CY9" s="680"/>
      <c r="CZ9" s="715">
        <v>11.1</v>
      </c>
      <c r="DA9" s="715"/>
      <c r="DB9" s="715"/>
      <c r="DC9" s="715"/>
      <c r="DD9" s="684">
        <v>8822</v>
      </c>
      <c r="DE9" s="679"/>
      <c r="DF9" s="679"/>
      <c r="DG9" s="679"/>
      <c r="DH9" s="679"/>
      <c r="DI9" s="679"/>
      <c r="DJ9" s="679"/>
      <c r="DK9" s="679"/>
      <c r="DL9" s="679"/>
      <c r="DM9" s="679"/>
      <c r="DN9" s="679"/>
      <c r="DO9" s="679"/>
      <c r="DP9" s="680"/>
      <c r="DQ9" s="684">
        <v>753788</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137</v>
      </c>
      <c r="S10" s="679"/>
      <c r="T10" s="679"/>
      <c r="U10" s="679"/>
      <c r="V10" s="679"/>
      <c r="W10" s="679"/>
      <c r="X10" s="679"/>
      <c r="Y10" s="680"/>
      <c r="Z10" s="715" t="s">
        <v>236</v>
      </c>
      <c r="AA10" s="715"/>
      <c r="AB10" s="715"/>
      <c r="AC10" s="715"/>
      <c r="AD10" s="716" t="s">
        <v>236</v>
      </c>
      <c r="AE10" s="716"/>
      <c r="AF10" s="716"/>
      <c r="AG10" s="716"/>
      <c r="AH10" s="716"/>
      <c r="AI10" s="716"/>
      <c r="AJ10" s="716"/>
      <c r="AK10" s="716"/>
      <c r="AL10" s="681" t="s">
        <v>137</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46867</v>
      </c>
      <c r="BH10" s="679"/>
      <c r="BI10" s="679"/>
      <c r="BJ10" s="679"/>
      <c r="BK10" s="679"/>
      <c r="BL10" s="679"/>
      <c r="BM10" s="679"/>
      <c r="BN10" s="680"/>
      <c r="BO10" s="715">
        <v>2.4</v>
      </c>
      <c r="BP10" s="715"/>
      <c r="BQ10" s="715"/>
      <c r="BR10" s="715"/>
      <c r="BS10" s="684" t="s">
        <v>236</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7059</v>
      </c>
      <c r="CS10" s="679"/>
      <c r="CT10" s="679"/>
      <c r="CU10" s="679"/>
      <c r="CV10" s="679"/>
      <c r="CW10" s="679"/>
      <c r="CX10" s="679"/>
      <c r="CY10" s="680"/>
      <c r="CZ10" s="715">
        <v>0.1</v>
      </c>
      <c r="DA10" s="715"/>
      <c r="DB10" s="715"/>
      <c r="DC10" s="715"/>
      <c r="DD10" s="684" t="s">
        <v>236</v>
      </c>
      <c r="DE10" s="679"/>
      <c r="DF10" s="679"/>
      <c r="DG10" s="679"/>
      <c r="DH10" s="679"/>
      <c r="DI10" s="679"/>
      <c r="DJ10" s="679"/>
      <c r="DK10" s="679"/>
      <c r="DL10" s="679"/>
      <c r="DM10" s="679"/>
      <c r="DN10" s="679"/>
      <c r="DO10" s="679"/>
      <c r="DP10" s="680"/>
      <c r="DQ10" s="684">
        <v>1048</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269704</v>
      </c>
      <c r="S11" s="679"/>
      <c r="T11" s="679"/>
      <c r="U11" s="679"/>
      <c r="V11" s="679"/>
      <c r="W11" s="679"/>
      <c r="X11" s="679"/>
      <c r="Y11" s="680"/>
      <c r="Z11" s="681">
        <v>3.6</v>
      </c>
      <c r="AA11" s="682"/>
      <c r="AB11" s="682"/>
      <c r="AC11" s="683"/>
      <c r="AD11" s="684">
        <v>269704</v>
      </c>
      <c r="AE11" s="679"/>
      <c r="AF11" s="679"/>
      <c r="AG11" s="679"/>
      <c r="AH11" s="679"/>
      <c r="AI11" s="679"/>
      <c r="AJ11" s="679"/>
      <c r="AK11" s="680"/>
      <c r="AL11" s="681">
        <v>6.8</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109903</v>
      </c>
      <c r="BH11" s="679"/>
      <c r="BI11" s="679"/>
      <c r="BJ11" s="679"/>
      <c r="BK11" s="679"/>
      <c r="BL11" s="679"/>
      <c r="BM11" s="679"/>
      <c r="BN11" s="680"/>
      <c r="BO11" s="715">
        <v>5.6</v>
      </c>
      <c r="BP11" s="715"/>
      <c r="BQ11" s="715"/>
      <c r="BR11" s="715"/>
      <c r="BS11" s="684" t="s">
        <v>137</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579909</v>
      </c>
      <c r="CS11" s="679"/>
      <c r="CT11" s="679"/>
      <c r="CU11" s="679"/>
      <c r="CV11" s="679"/>
      <c r="CW11" s="679"/>
      <c r="CX11" s="679"/>
      <c r="CY11" s="680"/>
      <c r="CZ11" s="715">
        <v>8.1999999999999993</v>
      </c>
      <c r="DA11" s="715"/>
      <c r="DB11" s="715"/>
      <c r="DC11" s="715"/>
      <c r="DD11" s="684">
        <v>270948</v>
      </c>
      <c r="DE11" s="679"/>
      <c r="DF11" s="679"/>
      <c r="DG11" s="679"/>
      <c r="DH11" s="679"/>
      <c r="DI11" s="679"/>
      <c r="DJ11" s="679"/>
      <c r="DK11" s="679"/>
      <c r="DL11" s="679"/>
      <c r="DM11" s="679"/>
      <c r="DN11" s="679"/>
      <c r="DO11" s="679"/>
      <c r="DP11" s="680"/>
      <c r="DQ11" s="684">
        <v>264486</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15941</v>
      </c>
      <c r="S12" s="679"/>
      <c r="T12" s="679"/>
      <c r="U12" s="679"/>
      <c r="V12" s="679"/>
      <c r="W12" s="679"/>
      <c r="X12" s="679"/>
      <c r="Y12" s="680"/>
      <c r="Z12" s="715">
        <v>0.2</v>
      </c>
      <c r="AA12" s="715"/>
      <c r="AB12" s="715"/>
      <c r="AC12" s="715"/>
      <c r="AD12" s="716">
        <v>15941</v>
      </c>
      <c r="AE12" s="716"/>
      <c r="AF12" s="716"/>
      <c r="AG12" s="716"/>
      <c r="AH12" s="716"/>
      <c r="AI12" s="716"/>
      <c r="AJ12" s="716"/>
      <c r="AK12" s="716"/>
      <c r="AL12" s="681">
        <v>0.4</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1026004</v>
      </c>
      <c r="BH12" s="679"/>
      <c r="BI12" s="679"/>
      <c r="BJ12" s="679"/>
      <c r="BK12" s="679"/>
      <c r="BL12" s="679"/>
      <c r="BM12" s="679"/>
      <c r="BN12" s="680"/>
      <c r="BO12" s="715">
        <v>51.9</v>
      </c>
      <c r="BP12" s="715"/>
      <c r="BQ12" s="715"/>
      <c r="BR12" s="715"/>
      <c r="BS12" s="684" t="s">
        <v>236</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168831</v>
      </c>
      <c r="CS12" s="679"/>
      <c r="CT12" s="679"/>
      <c r="CU12" s="679"/>
      <c r="CV12" s="679"/>
      <c r="CW12" s="679"/>
      <c r="CX12" s="679"/>
      <c r="CY12" s="680"/>
      <c r="CZ12" s="715">
        <v>2.4</v>
      </c>
      <c r="DA12" s="715"/>
      <c r="DB12" s="715"/>
      <c r="DC12" s="715"/>
      <c r="DD12" s="684">
        <v>7044</v>
      </c>
      <c r="DE12" s="679"/>
      <c r="DF12" s="679"/>
      <c r="DG12" s="679"/>
      <c r="DH12" s="679"/>
      <c r="DI12" s="679"/>
      <c r="DJ12" s="679"/>
      <c r="DK12" s="679"/>
      <c r="DL12" s="679"/>
      <c r="DM12" s="679"/>
      <c r="DN12" s="679"/>
      <c r="DO12" s="679"/>
      <c r="DP12" s="680"/>
      <c r="DQ12" s="684">
        <v>102677</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137</v>
      </c>
      <c r="S13" s="679"/>
      <c r="T13" s="679"/>
      <c r="U13" s="679"/>
      <c r="V13" s="679"/>
      <c r="W13" s="679"/>
      <c r="X13" s="679"/>
      <c r="Y13" s="680"/>
      <c r="Z13" s="715" t="s">
        <v>137</v>
      </c>
      <c r="AA13" s="715"/>
      <c r="AB13" s="715"/>
      <c r="AC13" s="715"/>
      <c r="AD13" s="716" t="s">
        <v>137</v>
      </c>
      <c r="AE13" s="716"/>
      <c r="AF13" s="716"/>
      <c r="AG13" s="716"/>
      <c r="AH13" s="716"/>
      <c r="AI13" s="716"/>
      <c r="AJ13" s="716"/>
      <c r="AK13" s="716"/>
      <c r="AL13" s="681" t="s">
        <v>137</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1009208</v>
      </c>
      <c r="BH13" s="679"/>
      <c r="BI13" s="679"/>
      <c r="BJ13" s="679"/>
      <c r="BK13" s="679"/>
      <c r="BL13" s="679"/>
      <c r="BM13" s="679"/>
      <c r="BN13" s="680"/>
      <c r="BO13" s="715">
        <v>51.1</v>
      </c>
      <c r="BP13" s="715"/>
      <c r="BQ13" s="715"/>
      <c r="BR13" s="715"/>
      <c r="BS13" s="684" t="s">
        <v>137</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720199</v>
      </c>
      <c r="CS13" s="679"/>
      <c r="CT13" s="679"/>
      <c r="CU13" s="679"/>
      <c r="CV13" s="679"/>
      <c r="CW13" s="679"/>
      <c r="CX13" s="679"/>
      <c r="CY13" s="680"/>
      <c r="CZ13" s="715">
        <v>10.199999999999999</v>
      </c>
      <c r="DA13" s="715"/>
      <c r="DB13" s="715"/>
      <c r="DC13" s="715"/>
      <c r="DD13" s="684">
        <v>252296</v>
      </c>
      <c r="DE13" s="679"/>
      <c r="DF13" s="679"/>
      <c r="DG13" s="679"/>
      <c r="DH13" s="679"/>
      <c r="DI13" s="679"/>
      <c r="DJ13" s="679"/>
      <c r="DK13" s="679"/>
      <c r="DL13" s="679"/>
      <c r="DM13" s="679"/>
      <c r="DN13" s="679"/>
      <c r="DO13" s="679"/>
      <c r="DP13" s="680"/>
      <c r="DQ13" s="684">
        <v>473538</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6271</v>
      </c>
      <c r="S14" s="679"/>
      <c r="T14" s="679"/>
      <c r="U14" s="679"/>
      <c r="V14" s="679"/>
      <c r="W14" s="679"/>
      <c r="X14" s="679"/>
      <c r="Y14" s="680"/>
      <c r="Z14" s="715">
        <v>0.1</v>
      </c>
      <c r="AA14" s="715"/>
      <c r="AB14" s="715"/>
      <c r="AC14" s="715"/>
      <c r="AD14" s="716">
        <v>6271</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46249</v>
      </c>
      <c r="BH14" s="679"/>
      <c r="BI14" s="679"/>
      <c r="BJ14" s="679"/>
      <c r="BK14" s="679"/>
      <c r="BL14" s="679"/>
      <c r="BM14" s="679"/>
      <c r="BN14" s="680"/>
      <c r="BO14" s="715">
        <v>2.2999999999999998</v>
      </c>
      <c r="BP14" s="715"/>
      <c r="BQ14" s="715"/>
      <c r="BR14" s="715"/>
      <c r="BS14" s="684" t="s">
        <v>137</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326844</v>
      </c>
      <c r="CS14" s="679"/>
      <c r="CT14" s="679"/>
      <c r="CU14" s="679"/>
      <c r="CV14" s="679"/>
      <c r="CW14" s="679"/>
      <c r="CX14" s="679"/>
      <c r="CY14" s="680"/>
      <c r="CZ14" s="715">
        <v>4.5999999999999996</v>
      </c>
      <c r="DA14" s="715"/>
      <c r="DB14" s="715"/>
      <c r="DC14" s="715"/>
      <c r="DD14" s="684">
        <v>45152</v>
      </c>
      <c r="DE14" s="679"/>
      <c r="DF14" s="679"/>
      <c r="DG14" s="679"/>
      <c r="DH14" s="679"/>
      <c r="DI14" s="679"/>
      <c r="DJ14" s="679"/>
      <c r="DK14" s="679"/>
      <c r="DL14" s="679"/>
      <c r="DM14" s="679"/>
      <c r="DN14" s="679"/>
      <c r="DO14" s="679"/>
      <c r="DP14" s="680"/>
      <c r="DQ14" s="684">
        <v>286183</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137</v>
      </c>
      <c r="S15" s="679"/>
      <c r="T15" s="679"/>
      <c r="U15" s="679"/>
      <c r="V15" s="679"/>
      <c r="W15" s="679"/>
      <c r="X15" s="679"/>
      <c r="Y15" s="680"/>
      <c r="Z15" s="715" t="s">
        <v>137</v>
      </c>
      <c r="AA15" s="715"/>
      <c r="AB15" s="715"/>
      <c r="AC15" s="715"/>
      <c r="AD15" s="716" t="s">
        <v>236</v>
      </c>
      <c r="AE15" s="716"/>
      <c r="AF15" s="716"/>
      <c r="AG15" s="716"/>
      <c r="AH15" s="716"/>
      <c r="AI15" s="716"/>
      <c r="AJ15" s="716"/>
      <c r="AK15" s="716"/>
      <c r="AL15" s="681" t="s">
        <v>137</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142876</v>
      </c>
      <c r="BH15" s="679"/>
      <c r="BI15" s="679"/>
      <c r="BJ15" s="679"/>
      <c r="BK15" s="679"/>
      <c r="BL15" s="679"/>
      <c r="BM15" s="679"/>
      <c r="BN15" s="680"/>
      <c r="BO15" s="715">
        <v>7.2</v>
      </c>
      <c r="BP15" s="715"/>
      <c r="BQ15" s="715"/>
      <c r="BR15" s="715"/>
      <c r="BS15" s="684" t="s">
        <v>236</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894620</v>
      </c>
      <c r="CS15" s="679"/>
      <c r="CT15" s="679"/>
      <c r="CU15" s="679"/>
      <c r="CV15" s="679"/>
      <c r="CW15" s="679"/>
      <c r="CX15" s="679"/>
      <c r="CY15" s="680"/>
      <c r="CZ15" s="715">
        <v>12.6</v>
      </c>
      <c r="DA15" s="715"/>
      <c r="DB15" s="715"/>
      <c r="DC15" s="715"/>
      <c r="DD15" s="684">
        <v>66685</v>
      </c>
      <c r="DE15" s="679"/>
      <c r="DF15" s="679"/>
      <c r="DG15" s="679"/>
      <c r="DH15" s="679"/>
      <c r="DI15" s="679"/>
      <c r="DJ15" s="679"/>
      <c r="DK15" s="679"/>
      <c r="DL15" s="679"/>
      <c r="DM15" s="679"/>
      <c r="DN15" s="679"/>
      <c r="DO15" s="679"/>
      <c r="DP15" s="680"/>
      <c r="DQ15" s="684">
        <v>703911</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1968</v>
      </c>
      <c r="S16" s="679"/>
      <c r="T16" s="679"/>
      <c r="U16" s="679"/>
      <c r="V16" s="679"/>
      <c r="W16" s="679"/>
      <c r="X16" s="679"/>
      <c r="Y16" s="680"/>
      <c r="Z16" s="715">
        <v>0</v>
      </c>
      <c r="AA16" s="715"/>
      <c r="AB16" s="715"/>
      <c r="AC16" s="715"/>
      <c r="AD16" s="716">
        <v>1968</v>
      </c>
      <c r="AE16" s="716"/>
      <c r="AF16" s="716"/>
      <c r="AG16" s="716"/>
      <c r="AH16" s="716"/>
      <c r="AI16" s="716"/>
      <c r="AJ16" s="716"/>
      <c r="AK16" s="716"/>
      <c r="AL16" s="681">
        <v>0</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137</v>
      </c>
      <c r="BH16" s="679"/>
      <c r="BI16" s="679"/>
      <c r="BJ16" s="679"/>
      <c r="BK16" s="679"/>
      <c r="BL16" s="679"/>
      <c r="BM16" s="679"/>
      <c r="BN16" s="680"/>
      <c r="BO16" s="715" t="s">
        <v>137</v>
      </c>
      <c r="BP16" s="715"/>
      <c r="BQ16" s="715"/>
      <c r="BR16" s="715"/>
      <c r="BS16" s="684" t="s">
        <v>236</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204530</v>
      </c>
      <c r="CS16" s="679"/>
      <c r="CT16" s="679"/>
      <c r="CU16" s="679"/>
      <c r="CV16" s="679"/>
      <c r="CW16" s="679"/>
      <c r="CX16" s="679"/>
      <c r="CY16" s="680"/>
      <c r="CZ16" s="715">
        <v>2.9</v>
      </c>
      <c r="DA16" s="715"/>
      <c r="DB16" s="715"/>
      <c r="DC16" s="715"/>
      <c r="DD16" s="684" t="s">
        <v>236</v>
      </c>
      <c r="DE16" s="679"/>
      <c r="DF16" s="679"/>
      <c r="DG16" s="679"/>
      <c r="DH16" s="679"/>
      <c r="DI16" s="679"/>
      <c r="DJ16" s="679"/>
      <c r="DK16" s="679"/>
      <c r="DL16" s="679"/>
      <c r="DM16" s="679"/>
      <c r="DN16" s="679"/>
      <c r="DO16" s="679"/>
      <c r="DP16" s="680"/>
      <c r="DQ16" s="684">
        <v>99035</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39339</v>
      </c>
      <c r="S17" s="679"/>
      <c r="T17" s="679"/>
      <c r="U17" s="679"/>
      <c r="V17" s="679"/>
      <c r="W17" s="679"/>
      <c r="X17" s="679"/>
      <c r="Y17" s="680"/>
      <c r="Z17" s="715">
        <v>0.5</v>
      </c>
      <c r="AA17" s="715"/>
      <c r="AB17" s="715"/>
      <c r="AC17" s="715"/>
      <c r="AD17" s="716">
        <v>39339</v>
      </c>
      <c r="AE17" s="716"/>
      <c r="AF17" s="716"/>
      <c r="AG17" s="716"/>
      <c r="AH17" s="716"/>
      <c r="AI17" s="716"/>
      <c r="AJ17" s="716"/>
      <c r="AK17" s="716"/>
      <c r="AL17" s="681">
        <v>1</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137</v>
      </c>
      <c r="BH17" s="679"/>
      <c r="BI17" s="679"/>
      <c r="BJ17" s="679"/>
      <c r="BK17" s="679"/>
      <c r="BL17" s="679"/>
      <c r="BM17" s="679"/>
      <c r="BN17" s="680"/>
      <c r="BO17" s="715" t="s">
        <v>236</v>
      </c>
      <c r="BP17" s="715"/>
      <c r="BQ17" s="715"/>
      <c r="BR17" s="715"/>
      <c r="BS17" s="684" t="s">
        <v>236</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848378</v>
      </c>
      <c r="CS17" s="679"/>
      <c r="CT17" s="679"/>
      <c r="CU17" s="679"/>
      <c r="CV17" s="679"/>
      <c r="CW17" s="679"/>
      <c r="CX17" s="679"/>
      <c r="CY17" s="680"/>
      <c r="CZ17" s="715">
        <v>12</v>
      </c>
      <c r="DA17" s="715"/>
      <c r="DB17" s="715"/>
      <c r="DC17" s="715"/>
      <c r="DD17" s="684" t="s">
        <v>137</v>
      </c>
      <c r="DE17" s="679"/>
      <c r="DF17" s="679"/>
      <c r="DG17" s="679"/>
      <c r="DH17" s="679"/>
      <c r="DI17" s="679"/>
      <c r="DJ17" s="679"/>
      <c r="DK17" s="679"/>
      <c r="DL17" s="679"/>
      <c r="DM17" s="679"/>
      <c r="DN17" s="679"/>
      <c r="DO17" s="679"/>
      <c r="DP17" s="680"/>
      <c r="DQ17" s="684">
        <v>841488</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9121</v>
      </c>
      <c r="S18" s="679"/>
      <c r="T18" s="679"/>
      <c r="U18" s="679"/>
      <c r="V18" s="679"/>
      <c r="W18" s="679"/>
      <c r="X18" s="679"/>
      <c r="Y18" s="680"/>
      <c r="Z18" s="715">
        <v>0.1</v>
      </c>
      <c r="AA18" s="715"/>
      <c r="AB18" s="715"/>
      <c r="AC18" s="715"/>
      <c r="AD18" s="716">
        <v>9121</v>
      </c>
      <c r="AE18" s="716"/>
      <c r="AF18" s="716"/>
      <c r="AG18" s="716"/>
      <c r="AH18" s="716"/>
      <c r="AI18" s="716"/>
      <c r="AJ18" s="716"/>
      <c r="AK18" s="716"/>
      <c r="AL18" s="681">
        <v>0.2</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137</v>
      </c>
      <c r="BH18" s="679"/>
      <c r="BI18" s="679"/>
      <c r="BJ18" s="679"/>
      <c r="BK18" s="679"/>
      <c r="BL18" s="679"/>
      <c r="BM18" s="679"/>
      <c r="BN18" s="680"/>
      <c r="BO18" s="715" t="s">
        <v>137</v>
      </c>
      <c r="BP18" s="715"/>
      <c r="BQ18" s="715"/>
      <c r="BR18" s="715"/>
      <c r="BS18" s="684" t="s">
        <v>236</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137</v>
      </c>
      <c r="CS18" s="679"/>
      <c r="CT18" s="679"/>
      <c r="CU18" s="679"/>
      <c r="CV18" s="679"/>
      <c r="CW18" s="679"/>
      <c r="CX18" s="679"/>
      <c r="CY18" s="680"/>
      <c r="CZ18" s="715" t="s">
        <v>236</v>
      </c>
      <c r="DA18" s="715"/>
      <c r="DB18" s="715"/>
      <c r="DC18" s="715"/>
      <c r="DD18" s="684" t="s">
        <v>236</v>
      </c>
      <c r="DE18" s="679"/>
      <c r="DF18" s="679"/>
      <c r="DG18" s="679"/>
      <c r="DH18" s="679"/>
      <c r="DI18" s="679"/>
      <c r="DJ18" s="679"/>
      <c r="DK18" s="679"/>
      <c r="DL18" s="679"/>
      <c r="DM18" s="679"/>
      <c r="DN18" s="679"/>
      <c r="DO18" s="679"/>
      <c r="DP18" s="680"/>
      <c r="DQ18" s="684" t="s">
        <v>137</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846</v>
      </c>
      <c r="S19" s="679"/>
      <c r="T19" s="679"/>
      <c r="U19" s="679"/>
      <c r="V19" s="679"/>
      <c r="W19" s="679"/>
      <c r="X19" s="679"/>
      <c r="Y19" s="680"/>
      <c r="Z19" s="715">
        <v>0</v>
      </c>
      <c r="AA19" s="715"/>
      <c r="AB19" s="715"/>
      <c r="AC19" s="715"/>
      <c r="AD19" s="716">
        <v>846</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14113</v>
      </c>
      <c r="BH19" s="679"/>
      <c r="BI19" s="679"/>
      <c r="BJ19" s="679"/>
      <c r="BK19" s="679"/>
      <c r="BL19" s="679"/>
      <c r="BM19" s="679"/>
      <c r="BN19" s="680"/>
      <c r="BO19" s="715">
        <v>0.7</v>
      </c>
      <c r="BP19" s="715"/>
      <c r="BQ19" s="715"/>
      <c r="BR19" s="715"/>
      <c r="BS19" s="684" t="s">
        <v>137</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137</v>
      </c>
      <c r="DA19" s="715"/>
      <c r="DB19" s="715"/>
      <c r="DC19" s="715"/>
      <c r="DD19" s="684" t="s">
        <v>236</v>
      </c>
      <c r="DE19" s="679"/>
      <c r="DF19" s="679"/>
      <c r="DG19" s="679"/>
      <c r="DH19" s="679"/>
      <c r="DI19" s="679"/>
      <c r="DJ19" s="679"/>
      <c r="DK19" s="679"/>
      <c r="DL19" s="679"/>
      <c r="DM19" s="679"/>
      <c r="DN19" s="679"/>
      <c r="DO19" s="679"/>
      <c r="DP19" s="680"/>
      <c r="DQ19" s="684" t="s">
        <v>137</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318</v>
      </c>
      <c r="S20" s="679"/>
      <c r="T20" s="679"/>
      <c r="U20" s="679"/>
      <c r="V20" s="679"/>
      <c r="W20" s="679"/>
      <c r="X20" s="679"/>
      <c r="Y20" s="680"/>
      <c r="Z20" s="715">
        <v>0</v>
      </c>
      <c r="AA20" s="715"/>
      <c r="AB20" s="715"/>
      <c r="AC20" s="715"/>
      <c r="AD20" s="716">
        <v>318</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14113</v>
      </c>
      <c r="BH20" s="679"/>
      <c r="BI20" s="679"/>
      <c r="BJ20" s="679"/>
      <c r="BK20" s="679"/>
      <c r="BL20" s="679"/>
      <c r="BM20" s="679"/>
      <c r="BN20" s="680"/>
      <c r="BO20" s="715">
        <v>0.7</v>
      </c>
      <c r="BP20" s="715"/>
      <c r="BQ20" s="715"/>
      <c r="BR20" s="715"/>
      <c r="BS20" s="684" t="s">
        <v>137</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7095378</v>
      </c>
      <c r="CS20" s="679"/>
      <c r="CT20" s="679"/>
      <c r="CU20" s="679"/>
      <c r="CV20" s="679"/>
      <c r="CW20" s="679"/>
      <c r="CX20" s="679"/>
      <c r="CY20" s="680"/>
      <c r="CZ20" s="715">
        <v>100</v>
      </c>
      <c r="DA20" s="715"/>
      <c r="DB20" s="715"/>
      <c r="DC20" s="715"/>
      <c r="DD20" s="684">
        <v>705202</v>
      </c>
      <c r="DE20" s="679"/>
      <c r="DF20" s="679"/>
      <c r="DG20" s="679"/>
      <c r="DH20" s="679"/>
      <c r="DI20" s="679"/>
      <c r="DJ20" s="679"/>
      <c r="DK20" s="679"/>
      <c r="DL20" s="679"/>
      <c r="DM20" s="679"/>
      <c r="DN20" s="679"/>
      <c r="DO20" s="679"/>
      <c r="DP20" s="680"/>
      <c r="DQ20" s="684">
        <v>5123790</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29054</v>
      </c>
      <c r="S21" s="679"/>
      <c r="T21" s="679"/>
      <c r="U21" s="679"/>
      <c r="V21" s="679"/>
      <c r="W21" s="679"/>
      <c r="X21" s="679"/>
      <c r="Y21" s="680"/>
      <c r="Z21" s="715">
        <v>0.4</v>
      </c>
      <c r="AA21" s="715"/>
      <c r="AB21" s="715"/>
      <c r="AC21" s="715"/>
      <c r="AD21" s="716">
        <v>29054</v>
      </c>
      <c r="AE21" s="716"/>
      <c r="AF21" s="716"/>
      <c r="AG21" s="716"/>
      <c r="AH21" s="716"/>
      <c r="AI21" s="716"/>
      <c r="AJ21" s="716"/>
      <c r="AK21" s="716"/>
      <c r="AL21" s="681">
        <v>0.7</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v>14113</v>
      </c>
      <c r="BH21" s="679"/>
      <c r="BI21" s="679"/>
      <c r="BJ21" s="679"/>
      <c r="BK21" s="679"/>
      <c r="BL21" s="679"/>
      <c r="BM21" s="679"/>
      <c r="BN21" s="680"/>
      <c r="BO21" s="715">
        <v>0.7</v>
      </c>
      <c r="BP21" s="715"/>
      <c r="BQ21" s="715"/>
      <c r="BR21" s="715"/>
      <c r="BS21" s="684" t="s">
        <v>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2471169</v>
      </c>
      <c r="S22" s="679"/>
      <c r="T22" s="679"/>
      <c r="U22" s="679"/>
      <c r="V22" s="679"/>
      <c r="W22" s="679"/>
      <c r="X22" s="679"/>
      <c r="Y22" s="680"/>
      <c r="Z22" s="715">
        <v>32.6</v>
      </c>
      <c r="AA22" s="715"/>
      <c r="AB22" s="715"/>
      <c r="AC22" s="715"/>
      <c r="AD22" s="716">
        <v>1567975</v>
      </c>
      <c r="AE22" s="716"/>
      <c r="AF22" s="716"/>
      <c r="AG22" s="716"/>
      <c r="AH22" s="716"/>
      <c r="AI22" s="716"/>
      <c r="AJ22" s="716"/>
      <c r="AK22" s="716"/>
      <c r="AL22" s="681">
        <v>39.6</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137</v>
      </c>
      <c r="BH22" s="679"/>
      <c r="BI22" s="679"/>
      <c r="BJ22" s="679"/>
      <c r="BK22" s="679"/>
      <c r="BL22" s="679"/>
      <c r="BM22" s="679"/>
      <c r="BN22" s="680"/>
      <c r="BO22" s="715" t="s">
        <v>137</v>
      </c>
      <c r="BP22" s="715"/>
      <c r="BQ22" s="715"/>
      <c r="BR22" s="715"/>
      <c r="BS22" s="684" t="s">
        <v>137</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1567975</v>
      </c>
      <c r="S23" s="679"/>
      <c r="T23" s="679"/>
      <c r="U23" s="679"/>
      <c r="V23" s="679"/>
      <c r="W23" s="679"/>
      <c r="X23" s="679"/>
      <c r="Y23" s="680"/>
      <c r="Z23" s="715">
        <v>20.7</v>
      </c>
      <c r="AA23" s="715"/>
      <c r="AB23" s="715"/>
      <c r="AC23" s="715"/>
      <c r="AD23" s="716">
        <v>1567975</v>
      </c>
      <c r="AE23" s="716"/>
      <c r="AF23" s="716"/>
      <c r="AG23" s="716"/>
      <c r="AH23" s="716"/>
      <c r="AI23" s="716"/>
      <c r="AJ23" s="716"/>
      <c r="AK23" s="716"/>
      <c r="AL23" s="681">
        <v>39.6</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137</v>
      </c>
      <c r="BH23" s="679"/>
      <c r="BI23" s="679"/>
      <c r="BJ23" s="679"/>
      <c r="BK23" s="679"/>
      <c r="BL23" s="679"/>
      <c r="BM23" s="679"/>
      <c r="BN23" s="680"/>
      <c r="BO23" s="715" t="s">
        <v>236</v>
      </c>
      <c r="BP23" s="715"/>
      <c r="BQ23" s="715"/>
      <c r="BR23" s="715"/>
      <c r="BS23" s="684" t="s">
        <v>137</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262188</v>
      </c>
      <c r="S24" s="679"/>
      <c r="T24" s="679"/>
      <c r="U24" s="679"/>
      <c r="V24" s="679"/>
      <c r="W24" s="679"/>
      <c r="X24" s="679"/>
      <c r="Y24" s="680"/>
      <c r="Z24" s="715">
        <v>3.5</v>
      </c>
      <c r="AA24" s="715"/>
      <c r="AB24" s="715"/>
      <c r="AC24" s="715"/>
      <c r="AD24" s="716" t="s">
        <v>137</v>
      </c>
      <c r="AE24" s="716"/>
      <c r="AF24" s="716"/>
      <c r="AG24" s="716"/>
      <c r="AH24" s="716"/>
      <c r="AI24" s="716"/>
      <c r="AJ24" s="716"/>
      <c r="AK24" s="716"/>
      <c r="AL24" s="681" t="s">
        <v>137</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236</v>
      </c>
      <c r="BH24" s="679"/>
      <c r="BI24" s="679"/>
      <c r="BJ24" s="679"/>
      <c r="BK24" s="679"/>
      <c r="BL24" s="679"/>
      <c r="BM24" s="679"/>
      <c r="BN24" s="680"/>
      <c r="BO24" s="715" t="s">
        <v>137</v>
      </c>
      <c r="BP24" s="715"/>
      <c r="BQ24" s="715"/>
      <c r="BR24" s="715"/>
      <c r="BS24" s="684" t="s">
        <v>236</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2849121</v>
      </c>
      <c r="CS24" s="734"/>
      <c r="CT24" s="734"/>
      <c r="CU24" s="734"/>
      <c r="CV24" s="734"/>
      <c r="CW24" s="734"/>
      <c r="CX24" s="734"/>
      <c r="CY24" s="777"/>
      <c r="CZ24" s="778">
        <v>40.200000000000003</v>
      </c>
      <c r="DA24" s="749"/>
      <c r="DB24" s="749"/>
      <c r="DC24" s="781"/>
      <c r="DD24" s="776">
        <v>2111705</v>
      </c>
      <c r="DE24" s="734"/>
      <c r="DF24" s="734"/>
      <c r="DG24" s="734"/>
      <c r="DH24" s="734"/>
      <c r="DI24" s="734"/>
      <c r="DJ24" s="734"/>
      <c r="DK24" s="777"/>
      <c r="DL24" s="776">
        <v>2052363</v>
      </c>
      <c r="DM24" s="734"/>
      <c r="DN24" s="734"/>
      <c r="DO24" s="734"/>
      <c r="DP24" s="734"/>
      <c r="DQ24" s="734"/>
      <c r="DR24" s="734"/>
      <c r="DS24" s="734"/>
      <c r="DT24" s="734"/>
      <c r="DU24" s="734"/>
      <c r="DV24" s="777"/>
      <c r="DW24" s="778">
        <v>49.1</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641006</v>
      </c>
      <c r="S25" s="679"/>
      <c r="T25" s="679"/>
      <c r="U25" s="679"/>
      <c r="V25" s="679"/>
      <c r="W25" s="679"/>
      <c r="X25" s="679"/>
      <c r="Y25" s="680"/>
      <c r="Z25" s="715">
        <v>8.5</v>
      </c>
      <c r="AA25" s="715"/>
      <c r="AB25" s="715"/>
      <c r="AC25" s="715"/>
      <c r="AD25" s="716" t="s">
        <v>137</v>
      </c>
      <c r="AE25" s="716"/>
      <c r="AF25" s="716"/>
      <c r="AG25" s="716"/>
      <c r="AH25" s="716"/>
      <c r="AI25" s="716"/>
      <c r="AJ25" s="716"/>
      <c r="AK25" s="716"/>
      <c r="AL25" s="681" t="s">
        <v>236</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137</v>
      </c>
      <c r="BH25" s="679"/>
      <c r="BI25" s="679"/>
      <c r="BJ25" s="679"/>
      <c r="BK25" s="679"/>
      <c r="BL25" s="679"/>
      <c r="BM25" s="679"/>
      <c r="BN25" s="680"/>
      <c r="BO25" s="715" t="s">
        <v>137</v>
      </c>
      <c r="BP25" s="715"/>
      <c r="BQ25" s="715"/>
      <c r="BR25" s="715"/>
      <c r="BS25" s="684" t="s">
        <v>137</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1122952</v>
      </c>
      <c r="CS25" s="697"/>
      <c r="CT25" s="697"/>
      <c r="CU25" s="697"/>
      <c r="CV25" s="697"/>
      <c r="CW25" s="697"/>
      <c r="CX25" s="697"/>
      <c r="CY25" s="698"/>
      <c r="CZ25" s="681">
        <v>15.8</v>
      </c>
      <c r="DA25" s="699"/>
      <c r="DB25" s="699"/>
      <c r="DC25" s="700"/>
      <c r="DD25" s="684">
        <v>1032222</v>
      </c>
      <c r="DE25" s="697"/>
      <c r="DF25" s="697"/>
      <c r="DG25" s="697"/>
      <c r="DH25" s="697"/>
      <c r="DI25" s="697"/>
      <c r="DJ25" s="697"/>
      <c r="DK25" s="698"/>
      <c r="DL25" s="684">
        <v>973361</v>
      </c>
      <c r="DM25" s="697"/>
      <c r="DN25" s="697"/>
      <c r="DO25" s="697"/>
      <c r="DP25" s="697"/>
      <c r="DQ25" s="697"/>
      <c r="DR25" s="697"/>
      <c r="DS25" s="697"/>
      <c r="DT25" s="697"/>
      <c r="DU25" s="697"/>
      <c r="DV25" s="698"/>
      <c r="DW25" s="681">
        <v>23.3</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4854142</v>
      </c>
      <c r="S26" s="679"/>
      <c r="T26" s="679"/>
      <c r="U26" s="679"/>
      <c r="V26" s="679"/>
      <c r="W26" s="679"/>
      <c r="X26" s="679"/>
      <c r="Y26" s="680"/>
      <c r="Z26" s="715">
        <v>64.099999999999994</v>
      </c>
      <c r="AA26" s="715"/>
      <c r="AB26" s="715"/>
      <c r="AC26" s="715"/>
      <c r="AD26" s="716">
        <v>3950948</v>
      </c>
      <c r="AE26" s="716"/>
      <c r="AF26" s="716"/>
      <c r="AG26" s="716"/>
      <c r="AH26" s="716"/>
      <c r="AI26" s="716"/>
      <c r="AJ26" s="716"/>
      <c r="AK26" s="716"/>
      <c r="AL26" s="681">
        <v>99.8</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236</v>
      </c>
      <c r="BH26" s="679"/>
      <c r="BI26" s="679"/>
      <c r="BJ26" s="679"/>
      <c r="BK26" s="679"/>
      <c r="BL26" s="679"/>
      <c r="BM26" s="679"/>
      <c r="BN26" s="680"/>
      <c r="BO26" s="715" t="s">
        <v>137</v>
      </c>
      <c r="BP26" s="715"/>
      <c r="BQ26" s="715"/>
      <c r="BR26" s="715"/>
      <c r="BS26" s="684" t="s">
        <v>236</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677195</v>
      </c>
      <c r="CS26" s="679"/>
      <c r="CT26" s="679"/>
      <c r="CU26" s="679"/>
      <c r="CV26" s="679"/>
      <c r="CW26" s="679"/>
      <c r="CX26" s="679"/>
      <c r="CY26" s="680"/>
      <c r="CZ26" s="681">
        <v>9.5</v>
      </c>
      <c r="DA26" s="699"/>
      <c r="DB26" s="699"/>
      <c r="DC26" s="700"/>
      <c r="DD26" s="684">
        <v>632681</v>
      </c>
      <c r="DE26" s="679"/>
      <c r="DF26" s="679"/>
      <c r="DG26" s="679"/>
      <c r="DH26" s="679"/>
      <c r="DI26" s="679"/>
      <c r="DJ26" s="679"/>
      <c r="DK26" s="680"/>
      <c r="DL26" s="684" t="s">
        <v>236</v>
      </c>
      <c r="DM26" s="679"/>
      <c r="DN26" s="679"/>
      <c r="DO26" s="679"/>
      <c r="DP26" s="679"/>
      <c r="DQ26" s="679"/>
      <c r="DR26" s="679"/>
      <c r="DS26" s="679"/>
      <c r="DT26" s="679"/>
      <c r="DU26" s="679"/>
      <c r="DV26" s="680"/>
      <c r="DW26" s="681" t="s">
        <v>137</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1367</v>
      </c>
      <c r="S27" s="679"/>
      <c r="T27" s="679"/>
      <c r="U27" s="679"/>
      <c r="V27" s="679"/>
      <c r="W27" s="679"/>
      <c r="X27" s="679"/>
      <c r="Y27" s="680"/>
      <c r="Z27" s="715">
        <v>0</v>
      </c>
      <c r="AA27" s="715"/>
      <c r="AB27" s="715"/>
      <c r="AC27" s="715"/>
      <c r="AD27" s="716">
        <v>1367</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1976018</v>
      </c>
      <c r="BH27" s="679"/>
      <c r="BI27" s="679"/>
      <c r="BJ27" s="679"/>
      <c r="BK27" s="679"/>
      <c r="BL27" s="679"/>
      <c r="BM27" s="679"/>
      <c r="BN27" s="680"/>
      <c r="BO27" s="715">
        <v>100</v>
      </c>
      <c r="BP27" s="715"/>
      <c r="BQ27" s="715"/>
      <c r="BR27" s="715"/>
      <c r="BS27" s="684" t="s">
        <v>236</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877791</v>
      </c>
      <c r="CS27" s="697"/>
      <c r="CT27" s="697"/>
      <c r="CU27" s="697"/>
      <c r="CV27" s="697"/>
      <c r="CW27" s="697"/>
      <c r="CX27" s="697"/>
      <c r="CY27" s="698"/>
      <c r="CZ27" s="681">
        <v>12.4</v>
      </c>
      <c r="DA27" s="699"/>
      <c r="DB27" s="699"/>
      <c r="DC27" s="700"/>
      <c r="DD27" s="684">
        <v>237995</v>
      </c>
      <c r="DE27" s="697"/>
      <c r="DF27" s="697"/>
      <c r="DG27" s="697"/>
      <c r="DH27" s="697"/>
      <c r="DI27" s="697"/>
      <c r="DJ27" s="697"/>
      <c r="DK27" s="698"/>
      <c r="DL27" s="684">
        <v>237514</v>
      </c>
      <c r="DM27" s="697"/>
      <c r="DN27" s="697"/>
      <c r="DO27" s="697"/>
      <c r="DP27" s="697"/>
      <c r="DQ27" s="697"/>
      <c r="DR27" s="697"/>
      <c r="DS27" s="697"/>
      <c r="DT27" s="697"/>
      <c r="DU27" s="697"/>
      <c r="DV27" s="698"/>
      <c r="DW27" s="681">
        <v>5.7</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52989</v>
      </c>
      <c r="S28" s="679"/>
      <c r="T28" s="679"/>
      <c r="U28" s="679"/>
      <c r="V28" s="679"/>
      <c r="W28" s="679"/>
      <c r="X28" s="679"/>
      <c r="Y28" s="680"/>
      <c r="Z28" s="715">
        <v>0.7</v>
      </c>
      <c r="AA28" s="715"/>
      <c r="AB28" s="715"/>
      <c r="AC28" s="715"/>
      <c r="AD28" s="716" t="s">
        <v>236</v>
      </c>
      <c r="AE28" s="716"/>
      <c r="AF28" s="716"/>
      <c r="AG28" s="716"/>
      <c r="AH28" s="716"/>
      <c r="AI28" s="716"/>
      <c r="AJ28" s="716"/>
      <c r="AK28" s="716"/>
      <c r="AL28" s="681" t="s">
        <v>137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848378</v>
      </c>
      <c r="CS28" s="679"/>
      <c r="CT28" s="679"/>
      <c r="CU28" s="679"/>
      <c r="CV28" s="679"/>
      <c r="CW28" s="679"/>
      <c r="CX28" s="679"/>
      <c r="CY28" s="680"/>
      <c r="CZ28" s="681">
        <v>12</v>
      </c>
      <c r="DA28" s="699"/>
      <c r="DB28" s="699"/>
      <c r="DC28" s="700"/>
      <c r="DD28" s="684">
        <v>841488</v>
      </c>
      <c r="DE28" s="679"/>
      <c r="DF28" s="679"/>
      <c r="DG28" s="679"/>
      <c r="DH28" s="679"/>
      <c r="DI28" s="679"/>
      <c r="DJ28" s="679"/>
      <c r="DK28" s="680"/>
      <c r="DL28" s="684">
        <v>841488</v>
      </c>
      <c r="DM28" s="679"/>
      <c r="DN28" s="679"/>
      <c r="DO28" s="679"/>
      <c r="DP28" s="679"/>
      <c r="DQ28" s="679"/>
      <c r="DR28" s="679"/>
      <c r="DS28" s="679"/>
      <c r="DT28" s="679"/>
      <c r="DU28" s="679"/>
      <c r="DV28" s="680"/>
      <c r="DW28" s="681">
        <v>20.100000000000001</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59255</v>
      </c>
      <c r="S29" s="679"/>
      <c r="T29" s="679"/>
      <c r="U29" s="679"/>
      <c r="V29" s="679"/>
      <c r="W29" s="679"/>
      <c r="X29" s="679"/>
      <c r="Y29" s="680"/>
      <c r="Z29" s="715">
        <v>0.8</v>
      </c>
      <c r="AA29" s="715"/>
      <c r="AB29" s="715"/>
      <c r="AC29" s="715"/>
      <c r="AD29" s="716">
        <v>2720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305</v>
      </c>
      <c r="CG29" s="712"/>
      <c r="CH29" s="712"/>
      <c r="CI29" s="712"/>
      <c r="CJ29" s="712"/>
      <c r="CK29" s="712"/>
      <c r="CL29" s="712"/>
      <c r="CM29" s="712"/>
      <c r="CN29" s="712"/>
      <c r="CO29" s="712"/>
      <c r="CP29" s="712"/>
      <c r="CQ29" s="713"/>
      <c r="CR29" s="678">
        <v>848378</v>
      </c>
      <c r="CS29" s="697"/>
      <c r="CT29" s="697"/>
      <c r="CU29" s="697"/>
      <c r="CV29" s="697"/>
      <c r="CW29" s="697"/>
      <c r="CX29" s="697"/>
      <c r="CY29" s="698"/>
      <c r="CZ29" s="681">
        <v>12</v>
      </c>
      <c r="DA29" s="699"/>
      <c r="DB29" s="699"/>
      <c r="DC29" s="700"/>
      <c r="DD29" s="684">
        <v>841488</v>
      </c>
      <c r="DE29" s="697"/>
      <c r="DF29" s="697"/>
      <c r="DG29" s="697"/>
      <c r="DH29" s="697"/>
      <c r="DI29" s="697"/>
      <c r="DJ29" s="697"/>
      <c r="DK29" s="698"/>
      <c r="DL29" s="684">
        <v>841488</v>
      </c>
      <c r="DM29" s="697"/>
      <c r="DN29" s="697"/>
      <c r="DO29" s="697"/>
      <c r="DP29" s="697"/>
      <c r="DQ29" s="697"/>
      <c r="DR29" s="697"/>
      <c r="DS29" s="697"/>
      <c r="DT29" s="697"/>
      <c r="DU29" s="697"/>
      <c r="DV29" s="698"/>
      <c r="DW29" s="681">
        <v>20.100000000000001</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6839</v>
      </c>
      <c r="S30" s="679"/>
      <c r="T30" s="679"/>
      <c r="U30" s="679"/>
      <c r="V30" s="679"/>
      <c r="W30" s="679"/>
      <c r="X30" s="679"/>
      <c r="Y30" s="680"/>
      <c r="Z30" s="715">
        <v>0.1</v>
      </c>
      <c r="AA30" s="715"/>
      <c r="AB30" s="715"/>
      <c r="AC30" s="715"/>
      <c r="AD30" s="716" t="s">
        <v>137</v>
      </c>
      <c r="AE30" s="716"/>
      <c r="AF30" s="716"/>
      <c r="AG30" s="716"/>
      <c r="AH30" s="716"/>
      <c r="AI30" s="716"/>
      <c r="AJ30" s="716"/>
      <c r="AK30" s="716"/>
      <c r="AL30" s="681" t="s">
        <v>236</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819375</v>
      </c>
      <c r="CS30" s="679"/>
      <c r="CT30" s="679"/>
      <c r="CU30" s="679"/>
      <c r="CV30" s="679"/>
      <c r="CW30" s="679"/>
      <c r="CX30" s="679"/>
      <c r="CY30" s="680"/>
      <c r="CZ30" s="681">
        <v>11.5</v>
      </c>
      <c r="DA30" s="699"/>
      <c r="DB30" s="699"/>
      <c r="DC30" s="700"/>
      <c r="DD30" s="684">
        <v>812485</v>
      </c>
      <c r="DE30" s="679"/>
      <c r="DF30" s="679"/>
      <c r="DG30" s="679"/>
      <c r="DH30" s="679"/>
      <c r="DI30" s="679"/>
      <c r="DJ30" s="679"/>
      <c r="DK30" s="680"/>
      <c r="DL30" s="684">
        <v>812485</v>
      </c>
      <c r="DM30" s="679"/>
      <c r="DN30" s="679"/>
      <c r="DO30" s="679"/>
      <c r="DP30" s="679"/>
      <c r="DQ30" s="679"/>
      <c r="DR30" s="679"/>
      <c r="DS30" s="679"/>
      <c r="DT30" s="679"/>
      <c r="DU30" s="679"/>
      <c r="DV30" s="680"/>
      <c r="DW30" s="681">
        <v>19.399999999999999</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629334</v>
      </c>
      <c r="S31" s="679"/>
      <c r="T31" s="679"/>
      <c r="U31" s="679"/>
      <c r="V31" s="679"/>
      <c r="W31" s="679"/>
      <c r="X31" s="679"/>
      <c r="Y31" s="680"/>
      <c r="Z31" s="715">
        <v>8.3000000000000007</v>
      </c>
      <c r="AA31" s="715"/>
      <c r="AB31" s="715"/>
      <c r="AC31" s="715"/>
      <c r="AD31" s="716" t="s">
        <v>137</v>
      </c>
      <c r="AE31" s="716"/>
      <c r="AF31" s="716"/>
      <c r="AG31" s="716"/>
      <c r="AH31" s="716"/>
      <c r="AI31" s="716"/>
      <c r="AJ31" s="716"/>
      <c r="AK31" s="716"/>
      <c r="AL31" s="681" t="s">
        <v>137</v>
      </c>
      <c r="AM31" s="682"/>
      <c r="AN31" s="682"/>
      <c r="AO31" s="717"/>
      <c r="AP31" s="752" t="s">
        <v>311</v>
      </c>
      <c r="AQ31" s="753"/>
      <c r="AR31" s="753"/>
      <c r="AS31" s="753"/>
      <c r="AT31" s="758" t="s">
        <v>312</v>
      </c>
      <c r="AU31" s="231"/>
      <c r="AV31" s="231"/>
      <c r="AW31" s="231"/>
      <c r="AX31" s="744" t="s">
        <v>187</v>
      </c>
      <c r="AY31" s="745"/>
      <c r="AZ31" s="745"/>
      <c r="BA31" s="745"/>
      <c r="BB31" s="745"/>
      <c r="BC31" s="745"/>
      <c r="BD31" s="745"/>
      <c r="BE31" s="745"/>
      <c r="BF31" s="746"/>
      <c r="BG31" s="747">
        <v>98.6</v>
      </c>
      <c r="BH31" s="748"/>
      <c r="BI31" s="748"/>
      <c r="BJ31" s="748"/>
      <c r="BK31" s="748"/>
      <c r="BL31" s="748"/>
      <c r="BM31" s="749">
        <v>85.3</v>
      </c>
      <c r="BN31" s="748"/>
      <c r="BO31" s="748"/>
      <c r="BP31" s="748"/>
      <c r="BQ31" s="750"/>
      <c r="BR31" s="747">
        <v>98.5</v>
      </c>
      <c r="BS31" s="748"/>
      <c r="BT31" s="748"/>
      <c r="BU31" s="748"/>
      <c r="BV31" s="748"/>
      <c r="BW31" s="748"/>
      <c r="BX31" s="749">
        <v>84.6</v>
      </c>
      <c r="BY31" s="748"/>
      <c r="BZ31" s="748"/>
      <c r="CA31" s="748"/>
      <c r="CB31" s="750"/>
      <c r="CD31" s="769"/>
      <c r="CE31" s="770"/>
      <c r="CF31" s="711" t="s">
        <v>313</v>
      </c>
      <c r="CG31" s="712"/>
      <c r="CH31" s="712"/>
      <c r="CI31" s="712"/>
      <c r="CJ31" s="712"/>
      <c r="CK31" s="712"/>
      <c r="CL31" s="712"/>
      <c r="CM31" s="712"/>
      <c r="CN31" s="712"/>
      <c r="CO31" s="712"/>
      <c r="CP31" s="712"/>
      <c r="CQ31" s="713"/>
      <c r="CR31" s="678">
        <v>29003</v>
      </c>
      <c r="CS31" s="697"/>
      <c r="CT31" s="697"/>
      <c r="CU31" s="697"/>
      <c r="CV31" s="697"/>
      <c r="CW31" s="697"/>
      <c r="CX31" s="697"/>
      <c r="CY31" s="698"/>
      <c r="CZ31" s="681">
        <v>0.4</v>
      </c>
      <c r="DA31" s="699"/>
      <c r="DB31" s="699"/>
      <c r="DC31" s="700"/>
      <c r="DD31" s="684">
        <v>29003</v>
      </c>
      <c r="DE31" s="697"/>
      <c r="DF31" s="697"/>
      <c r="DG31" s="697"/>
      <c r="DH31" s="697"/>
      <c r="DI31" s="697"/>
      <c r="DJ31" s="697"/>
      <c r="DK31" s="698"/>
      <c r="DL31" s="684">
        <v>29003</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1" t="s">
        <v>314</v>
      </c>
      <c r="C32" s="762"/>
      <c r="D32" s="762"/>
      <c r="E32" s="762"/>
      <c r="F32" s="762"/>
      <c r="G32" s="762"/>
      <c r="H32" s="762"/>
      <c r="I32" s="762"/>
      <c r="J32" s="762"/>
      <c r="K32" s="762"/>
      <c r="L32" s="762"/>
      <c r="M32" s="762"/>
      <c r="N32" s="762"/>
      <c r="O32" s="762"/>
      <c r="P32" s="762"/>
      <c r="Q32" s="763"/>
      <c r="R32" s="678" t="s">
        <v>137</v>
      </c>
      <c r="S32" s="679"/>
      <c r="T32" s="679"/>
      <c r="U32" s="679"/>
      <c r="V32" s="679"/>
      <c r="W32" s="679"/>
      <c r="X32" s="679"/>
      <c r="Y32" s="680"/>
      <c r="Z32" s="715" t="s">
        <v>236</v>
      </c>
      <c r="AA32" s="715"/>
      <c r="AB32" s="715"/>
      <c r="AC32" s="715"/>
      <c r="AD32" s="716" t="s">
        <v>137</v>
      </c>
      <c r="AE32" s="716"/>
      <c r="AF32" s="716"/>
      <c r="AG32" s="716"/>
      <c r="AH32" s="716"/>
      <c r="AI32" s="716"/>
      <c r="AJ32" s="716"/>
      <c r="AK32" s="716"/>
      <c r="AL32" s="681" t="s">
        <v>137</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99.6</v>
      </c>
      <c r="BH32" s="697"/>
      <c r="BI32" s="697"/>
      <c r="BJ32" s="697"/>
      <c r="BK32" s="697"/>
      <c r="BL32" s="697"/>
      <c r="BM32" s="682">
        <v>99.1</v>
      </c>
      <c r="BN32" s="743"/>
      <c r="BO32" s="743"/>
      <c r="BP32" s="743"/>
      <c r="BQ32" s="721"/>
      <c r="BR32" s="751">
        <v>99.3</v>
      </c>
      <c r="BS32" s="697"/>
      <c r="BT32" s="697"/>
      <c r="BU32" s="697"/>
      <c r="BV32" s="697"/>
      <c r="BW32" s="697"/>
      <c r="BX32" s="682">
        <v>98.3</v>
      </c>
      <c r="BY32" s="743"/>
      <c r="BZ32" s="743"/>
      <c r="CA32" s="743"/>
      <c r="CB32" s="721"/>
      <c r="CD32" s="771"/>
      <c r="CE32" s="772"/>
      <c r="CF32" s="711" t="s">
        <v>317</v>
      </c>
      <c r="CG32" s="712"/>
      <c r="CH32" s="712"/>
      <c r="CI32" s="712"/>
      <c r="CJ32" s="712"/>
      <c r="CK32" s="712"/>
      <c r="CL32" s="712"/>
      <c r="CM32" s="712"/>
      <c r="CN32" s="712"/>
      <c r="CO32" s="712"/>
      <c r="CP32" s="712"/>
      <c r="CQ32" s="713"/>
      <c r="CR32" s="678" t="s">
        <v>137</v>
      </c>
      <c r="CS32" s="679"/>
      <c r="CT32" s="679"/>
      <c r="CU32" s="679"/>
      <c r="CV32" s="679"/>
      <c r="CW32" s="679"/>
      <c r="CX32" s="679"/>
      <c r="CY32" s="680"/>
      <c r="CZ32" s="681" t="s">
        <v>236</v>
      </c>
      <c r="DA32" s="699"/>
      <c r="DB32" s="699"/>
      <c r="DC32" s="700"/>
      <c r="DD32" s="684" t="s">
        <v>137</v>
      </c>
      <c r="DE32" s="679"/>
      <c r="DF32" s="679"/>
      <c r="DG32" s="679"/>
      <c r="DH32" s="679"/>
      <c r="DI32" s="679"/>
      <c r="DJ32" s="679"/>
      <c r="DK32" s="680"/>
      <c r="DL32" s="684" t="s">
        <v>236</v>
      </c>
      <c r="DM32" s="679"/>
      <c r="DN32" s="679"/>
      <c r="DO32" s="679"/>
      <c r="DP32" s="679"/>
      <c r="DQ32" s="679"/>
      <c r="DR32" s="679"/>
      <c r="DS32" s="679"/>
      <c r="DT32" s="679"/>
      <c r="DU32" s="679"/>
      <c r="DV32" s="680"/>
      <c r="DW32" s="681" t="s">
        <v>236</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653073</v>
      </c>
      <c r="S33" s="679"/>
      <c r="T33" s="679"/>
      <c r="U33" s="679"/>
      <c r="V33" s="679"/>
      <c r="W33" s="679"/>
      <c r="X33" s="679"/>
      <c r="Y33" s="680"/>
      <c r="Z33" s="715">
        <v>8.6</v>
      </c>
      <c r="AA33" s="715"/>
      <c r="AB33" s="715"/>
      <c r="AC33" s="715"/>
      <c r="AD33" s="716" t="s">
        <v>137</v>
      </c>
      <c r="AE33" s="716"/>
      <c r="AF33" s="716"/>
      <c r="AG33" s="716"/>
      <c r="AH33" s="716"/>
      <c r="AI33" s="716"/>
      <c r="AJ33" s="716"/>
      <c r="AK33" s="716"/>
      <c r="AL33" s="681" t="s">
        <v>236</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97.8</v>
      </c>
      <c r="BH33" s="663"/>
      <c r="BI33" s="663"/>
      <c r="BJ33" s="663"/>
      <c r="BK33" s="663"/>
      <c r="BL33" s="663"/>
      <c r="BM33" s="706">
        <v>75.7</v>
      </c>
      <c r="BN33" s="663"/>
      <c r="BO33" s="663"/>
      <c r="BP33" s="663"/>
      <c r="BQ33" s="727"/>
      <c r="BR33" s="742">
        <v>97.7</v>
      </c>
      <c r="BS33" s="663"/>
      <c r="BT33" s="663"/>
      <c r="BU33" s="663"/>
      <c r="BV33" s="663"/>
      <c r="BW33" s="663"/>
      <c r="BX33" s="706">
        <v>74.8</v>
      </c>
      <c r="BY33" s="663"/>
      <c r="BZ33" s="663"/>
      <c r="CA33" s="663"/>
      <c r="CB33" s="727"/>
      <c r="CD33" s="711" t="s">
        <v>320</v>
      </c>
      <c r="CE33" s="712"/>
      <c r="CF33" s="712"/>
      <c r="CG33" s="712"/>
      <c r="CH33" s="712"/>
      <c r="CI33" s="712"/>
      <c r="CJ33" s="712"/>
      <c r="CK33" s="712"/>
      <c r="CL33" s="712"/>
      <c r="CM33" s="712"/>
      <c r="CN33" s="712"/>
      <c r="CO33" s="712"/>
      <c r="CP33" s="712"/>
      <c r="CQ33" s="713"/>
      <c r="CR33" s="678">
        <v>3336525</v>
      </c>
      <c r="CS33" s="697"/>
      <c r="CT33" s="697"/>
      <c r="CU33" s="697"/>
      <c r="CV33" s="697"/>
      <c r="CW33" s="697"/>
      <c r="CX33" s="697"/>
      <c r="CY33" s="698"/>
      <c r="CZ33" s="681">
        <v>47</v>
      </c>
      <c r="DA33" s="699"/>
      <c r="DB33" s="699"/>
      <c r="DC33" s="700"/>
      <c r="DD33" s="684">
        <v>2714268</v>
      </c>
      <c r="DE33" s="697"/>
      <c r="DF33" s="697"/>
      <c r="DG33" s="697"/>
      <c r="DH33" s="697"/>
      <c r="DI33" s="697"/>
      <c r="DJ33" s="697"/>
      <c r="DK33" s="698"/>
      <c r="DL33" s="684">
        <v>1700654</v>
      </c>
      <c r="DM33" s="697"/>
      <c r="DN33" s="697"/>
      <c r="DO33" s="697"/>
      <c r="DP33" s="697"/>
      <c r="DQ33" s="697"/>
      <c r="DR33" s="697"/>
      <c r="DS33" s="697"/>
      <c r="DT33" s="697"/>
      <c r="DU33" s="697"/>
      <c r="DV33" s="698"/>
      <c r="DW33" s="681">
        <v>40.700000000000003</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30298</v>
      </c>
      <c r="S34" s="679"/>
      <c r="T34" s="679"/>
      <c r="U34" s="679"/>
      <c r="V34" s="679"/>
      <c r="W34" s="679"/>
      <c r="X34" s="679"/>
      <c r="Y34" s="680"/>
      <c r="Z34" s="715">
        <v>0.4</v>
      </c>
      <c r="AA34" s="715"/>
      <c r="AB34" s="715"/>
      <c r="AC34" s="715"/>
      <c r="AD34" s="716">
        <v>3298</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1222905</v>
      </c>
      <c r="CS34" s="679"/>
      <c r="CT34" s="679"/>
      <c r="CU34" s="679"/>
      <c r="CV34" s="679"/>
      <c r="CW34" s="679"/>
      <c r="CX34" s="679"/>
      <c r="CY34" s="680"/>
      <c r="CZ34" s="681">
        <v>17.2</v>
      </c>
      <c r="DA34" s="699"/>
      <c r="DB34" s="699"/>
      <c r="DC34" s="700"/>
      <c r="DD34" s="684">
        <v>892221</v>
      </c>
      <c r="DE34" s="679"/>
      <c r="DF34" s="679"/>
      <c r="DG34" s="679"/>
      <c r="DH34" s="679"/>
      <c r="DI34" s="679"/>
      <c r="DJ34" s="679"/>
      <c r="DK34" s="680"/>
      <c r="DL34" s="684">
        <v>509007</v>
      </c>
      <c r="DM34" s="679"/>
      <c r="DN34" s="679"/>
      <c r="DO34" s="679"/>
      <c r="DP34" s="679"/>
      <c r="DQ34" s="679"/>
      <c r="DR34" s="679"/>
      <c r="DS34" s="679"/>
      <c r="DT34" s="679"/>
      <c r="DU34" s="679"/>
      <c r="DV34" s="680"/>
      <c r="DW34" s="681">
        <v>12.2</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104071</v>
      </c>
      <c r="S35" s="679"/>
      <c r="T35" s="679"/>
      <c r="U35" s="679"/>
      <c r="V35" s="679"/>
      <c r="W35" s="679"/>
      <c r="X35" s="679"/>
      <c r="Y35" s="680"/>
      <c r="Z35" s="715">
        <v>1.4</v>
      </c>
      <c r="AA35" s="715"/>
      <c r="AB35" s="715"/>
      <c r="AC35" s="715"/>
      <c r="AD35" s="716" t="s">
        <v>137</v>
      </c>
      <c r="AE35" s="716"/>
      <c r="AF35" s="716"/>
      <c r="AG35" s="716"/>
      <c r="AH35" s="716"/>
      <c r="AI35" s="716"/>
      <c r="AJ35" s="716"/>
      <c r="AK35" s="716"/>
      <c r="AL35" s="681" t="s">
        <v>236</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27324</v>
      </c>
      <c r="CS35" s="697"/>
      <c r="CT35" s="697"/>
      <c r="CU35" s="697"/>
      <c r="CV35" s="697"/>
      <c r="CW35" s="697"/>
      <c r="CX35" s="697"/>
      <c r="CY35" s="698"/>
      <c r="CZ35" s="681">
        <v>0.4</v>
      </c>
      <c r="DA35" s="699"/>
      <c r="DB35" s="699"/>
      <c r="DC35" s="700"/>
      <c r="DD35" s="684">
        <v>23659</v>
      </c>
      <c r="DE35" s="697"/>
      <c r="DF35" s="697"/>
      <c r="DG35" s="697"/>
      <c r="DH35" s="697"/>
      <c r="DI35" s="697"/>
      <c r="DJ35" s="697"/>
      <c r="DK35" s="698"/>
      <c r="DL35" s="684">
        <v>9301</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392736</v>
      </c>
      <c r="S36" s="679"/>
      <c r="T36" s="679"/>
      <c r="U36" s="679"/>
      <c r="V36" s="679"/>
      <c r="W36" s="679"/>
      <c r="X36" s="679"/>
      <c r="Y36" s="680"/>
      <c r="Z36" s="715">
        <v>5.2</v>
      </c>
      <c r="AA36" s="715"/>
      <c r="AB36" s="715"/>
      <c r="AC36" s="715"/>
      <c r="AD36" s="716" t="s">
        <v>137</v>
      </c>
      <c r="AE36" s="716"/>
      <c r="AF36" s="716"/>
      <c r="AG36" s="716"/>
      <c r="AH36" s="716"/>
      <c r="AI36" s="716"/>
      <c r="AJ36" s="716"/>
      <c r="AK36" s="716"/>
      <c r="AL36" s="681" t="s">
        <v>236</v>
      </c>
      <c r="AM36" s="682"/>
      <c r="AN36" s="682"/>
      <c r="AO36" s="717"/>
      <c r="AP36" s="235"/>
      <c r="AQ36" s="730" t="s">
        <v>328</v>
      </c>
      <c r="AR36" s="731"/>
      <c r="AS36" s="731"/>
      <c r="AT36" s="731"/>
      <c r="AU36" s="731"/>
      <c r="AV36" s="731"/>
      <c r="AW36" s="731"/>
      <c r="AX36" s="731"/>
      <c r="AY36" s="732"/>
      <c r="AZ36" s="733">
        <v>796816</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44748</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1172645</v>
      </c>
      <c r="CS36" s="679"/>
      <c r="CT36" s="679"/>
      <c r="CU36" s="679"/>
      <c r="CV36" s="679"/>
      <c r="CW36" s="679"/>
      <c r="CX36" s="679"/>
      <c r="CY36" s="680"/>
      <c r="CZ36" s="681">
        <v>16.5</v>
      </c>
      <c r="DA36" s="699"/>
      <c r="DB36" s="699"/>
      <c r="DC36" s="700"/>
      <c r="DD36" s="684">
        <v>1062892</v>
      </c>
      <c r="DE36" s="679"/>
      <c r="DF36" s="679"/>
      <c r="DG36" s="679"/>
      <c r="DH36" s="679"/>
      <c r="DI36" s="679"/>
      <c r="DJ36" s="679"/>
      <c r="DK36" s="680"/>
      <c r="DL36" s="684">
        <v>558078</v>
      </c>
      <c r="DM36" s="679"/>
      <c r="DN36" s="679"/>
      <c r="DO36" s="679"/>
      <c r="DP36" s="679"/>
      <c r="DQ36" s="679"/>
      <c r="DR36" s="679"/>
      <c r="DS36" s="679"/>
      <c r="DT36" s="679"/>
      <c r="DU36" s="679"/>
      <c r="DV36" s="680"/>
      <c r="DW36" s="681">
        <v>13.3</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129902</v>
      </c>
      <c r="S37" s="679"/>
      <c r="T37" s="679"/>
      <c r="U37" s="679"/>
      <c r="V37" s="679"/>
      <c r="W37" s="679"/>
      <c r="X37" s="679"/>
      <c r="Y37" s="680"/>
      <c r="Z37" s="715">
        <v>1.7</v>
      </c>
      <c r="AA37" s="715"/>
      <c r="AB37" s="715"/>
      <c r="AC37" s="715"/>
      <c r="AD37" s="716" t="s">
        <v>236</v>
      </c>
      <c r="AE37" s="716"/>
      <c r="AF37" s="716"/>
      <c r="AG37" s="716"/>
      <c r="AH37" s="716"/>
      <c r="AI37" s="716"/>
      <c r="AJ37" s="716"/>
      <c r="AK37" s="716"/>
      <c r="AL37" s="681" t="s">
        <v>236</v>
      </c>
      <c r="AM37" s="682"/>
      <c r="AN37" s="682"/>
      <c r="AO37" s="717"/>
      <c r="AQ37" s="718" t="s">
        <v>332</v>
      </c>
      <c r="AR37" s="719"/>
      <c r="AS37" s="719"/>
      <c r="AT37" s="719"/>
      <c r="AU37" s="719"/>
      <c r="AV37" s="719"/>
      <c r="AW37" s="719"/>
      <c r="AX37" s="719"/>
      <c r="AY37" s="720"/>
      <c r="AZ37" s="678">
        <v>177185</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33900</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777237</v>
      </c>
      <c r="CS37" s="697"/>
      <c r="CT37" s="697"/>
      <c r="CU37" s="697"/>
      <c r="CV37" s="697"/>
      <c r="CW37" s="697"/>
      <c r="CX37" s="697"/>
      <c r="CY37" s="698"/>
      <c r="CZ37" s="681">
        <v>11</v>
      </c>
      <c r="DA37" s="699"/>
      <c r="DB37" s="699"/>
      <c r="DC37" s="700"/>
      <c r="DD37" s="684">
        <v>776736</v>
      </c>
      <c r="DE37" s="697"/>
      <c r="DF37" s="697"/>
      <c r="DG37" s="697"/>
      <c r="DH37" s="697"/>
      <c r="DI37" s="697"/>
      <c r="DJ37" s="697"/>
      <c r="DK37" s="698"/>
      <c r="DL37" s="684">
        <v>410681</v>
      </c>
      <c r="DM37" s="697"/>
      <c r="DN37" s="697"/>
      <c r="DO37" s="697"/>
      <c r="DP37" s="697"/>
      <c r="DQ37" s="697"/>
      <c r="DR37" s="697"/>
      <c r="DS37" s="697"/>
      <c r="DT37" s="697"/>
      <c r="DU37" s="697"/>
      <c r="DV37" s="698"/>
      <c r="DW37" s="681">
        <v>9.8000000000000007</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172771</v>
      </c>
      <c r="S38" s="679"/>
      <c r="T38" s="679"/>
      <c r="U38" s="679"/>
      <c r="V38" s="679"/>
      <c r="W38" s="679"/>
      <c r="X38" s="679"/>
      <c r="Y38" s="680"/>
      <c r="Z38" s="715">
        <v>2.2999999999999998</v>
      </c>
      <c r="AA38" s="715"/>
      <c r="AB38" s="715"/>
      <c r="AC38" s="715"/>
      <c r="AD38" s="716">
        <v>15</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68299</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1719</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728517</v>
      </c>
      <c r="CS38" s="679"/>
      <c r="CT38" s="679"/>
      <c r="CU38" s="679"/>
      <c r="CV38" s="679"/>
      <c r="CW38" s="679"/>
      <c r="CX38" s="679"/>
      <c r="CY38" s="680"/>
      <c r="CZ38" s="681">
        <v>10.3</v>
      </c>
      <c r="DA38" s="699"/>
      <c r="DB38" s="699"/>
      <c r="DC38" s="700"/>
      <c r="DD38" s="684">
        <v>645740</v>
      </c>
      <c r="DE38" s="679"/>
      <c r="DF38" s="679"/>
      <c r="DG38" s="679"/>
      <c r="DH38" s="679"/>
      <c r="DI38" s="679"/>
      <c r="DJ38" s="679"/>
      <c r="DK38" s="680"/>
      <c r="DL38" s="684">
        <v>624268</v>
      </c>
      <c r="DM38" s="679"/>
      <c r="DN38" s="679"/>
      <c r="DO38" s="679"/>
      <c r="DP38" s="679"/>
      <c r="DQ38" s="679"/>
      <c r="DR38" s="679"/>
      <c r="DS38" s="679"/>
      <c r="DT38" s="679"/>
      <c r="DU38" s="679"/>
      <c r="DV38" s="680"/>
      <c r="DW38" s="681">
        <v>14.9</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488948</v>
      </c>
      <c r="S39" s="679"/>
      <c r="T39" s="679"/>
      <c r="U39" s="679"/>
      <c r="V39" s="679"/>
      <c r="W39" s="679"/>
      <c r="X39" s="679"/>
      <c r="Y39" s="680"/>
      <c r="Z39" s="715">
        <v>6.5</v>
      </c>
      <c r="AA39" s="715"/>
      <c r="AB39" s="715"/>
      <c r="AC39" s="715"/>
      <c r="AD39" s="716" t="s">
        <v>236</v>
      </c>
      <c r="AE39" s="716"/>
      <c r="AF39" s="716"/>
      <c r="AG39" s="716"/>
      <c r="AH39" s="716"/>
      <c r="AI39" s="716"/>
      <c r="AJ39" s="716"/>
      <c r="AK39" s="716"/>
      <c r="AL39" s="681" t="s">
        <v>236</v>
      </c>
      <c r="AM39" s="682"/>
      <c r="AN39" s="682"/>
      <c r="AO39" s="717"/>
      <c r="AQ39" s="718" t="s">
        <v>340</v>
      </c>
      <c r="AR39" s="719"/>
      <c r="AS39" s="719"/>
      <c r="AT39" s="719"/>
      <c r="AU39" s="719"/>
      <c r="AV39" s="719"/>
      <c r="AW39" s="719"/>
      <c r="AX39" s="719"/>
      <c r="AY39" s="720"/>
      <c r="AZ39" s="678">
        <v>26200</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2874</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97909</v>
      </c>
      <c r="CS39" s="697"/>
      <c r="CT39" s="697"/>
      <c r="CU39" s="697"/>
      <c r="CV39" s="697"/>
      <c r="CW39" s="697"/>
      <c r="CX39" s="697"/>
      <c r="CY39" s="698"/>
      <c r="CZ39" s="681">
        <v>1.4</v>
      </c>
      <c r="DA39" s="699"/>
      <c r="DB39" s="699"/>
      <c r="DC39" s="700"/>
      <c r="DD39" s="684">
        <v>32531</v>
      </c>
      <c r="DE39" s="697"/>
      <c r="DF39" s="697"/>
      <c r="DG39" s="697"/>
      <c r="DH39" s="697"/>
      <c r="DI39" s="697"/>
      <c r="DJ39" s="697"/>
      <c r="DK39" s="698"/>
      <c r="DL39" s="684" t="s">
        <v>236</v>
      </c>
      <c r="DM39" s="697"/>
      <c r="DN39" s="697"/>
      <c r="DO39" s="697"/>
      <c r="DP39" s="697"/>
      <c r="DQ39" s="697"/>
      <c r="DR39" s="697"/>
      <c r="DS39" s="697"/>
      <c r="DT39" s="697"/>
      <c r="DU39" s="697"/>
      <c r="DV39" s="698"/>
      <c r="DW39" s="681" t="s">
        <v>236</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137</v>
      </c>
      <c r="S40" s="679"/>
      <c r="T40" s="679"/>
      <c r="U40" s="679"/>
      <c r="V40" s="679"/>
      <c r="W40" s="679"/>
      <c r="X40" s="679"/>
      <c r="Y40" s="680"/>
      <c r="Z40" s="715" t="s">
        <v>137</v>
      </c>
      <c r="AA40" s="715"/>
      <c r="AB40" s="715"/>
      <c r="AC40" s="715"/>
      <c r="AD40" s="716" t="s">
        <v>137</v>
      </c>
      <c r="AE40" s="716"/>
      <c r="AF40" s="716"/>
      <c r="AG40" s="716"/>
      <c r="AH40" s="716"/>
      <c r="AI40" s="716"/>
      <c r="AJ40" s="716"/>
      <c r="AK40" s="716"/>
      <c r="AL40" s="681" t="s">
        <v>236</v>
      </c>
      <c r="AM40" s="682"/>
      <c r="AN40" s="682"/>
      <c r="AO40" s="717"/>
      <c r="AQ40" s="718" t="s">
        <v>344</v>
      </c>
      <c r="AR40" s="719"/>
      <c r="AS40" s="719"/>
      <c r="AT40" s="719"/>
      <c r="AU40" s="719"/>
      <c r="AV40" s="719"/>
      <c r="AW40" s="719"/>
      <c r="AX40" s="719"/>
      <c r="AY40" s="720"/>
      <c r="AZ40" s="678" t="s">
        <v>137</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81</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87225</v>
      </c>
      <c r="CS40" s="679"/>
      <c r="CT40" s="679"/>
      <c r="CU40" s="679"/>
      <c r="CV40" s="679"/>
      <c r="CW40" s="679"/>
      <c r="CX40" s="679"/>
      <c r="CY40" s="680"/>
      <c r="CZ40" s="681">
        <v>1.2</v>
      </c>
      <c r="DA40" s="699"/>
      <c r="DB40" s="699"/>
      <c r="DC40" s="700"/>
      <c r="DD40" s="684">
        <v>57225</v>
      </c>
      <c r="DE40" s="679"/>
      <c r="DF40" s="679"/>
      <c r="DG40" s="679"/>
      <c r="DH40" s="679"/>
      <c r="DI40" s="679"/>
      <c r="DJ40" s="679"/>
      <c r="DK40" s="680"/>
      <c r="DL40" s="684" t="s">
        <v>137</v>
      </c>
      <c r="DM40" s="679"/>
      <c r="DN40" s="679"/>
      <c r="DO40" s="679"/>
      <c r="DP40" s="679"/>
      <c r="DQ40" s="679"/>
      <c r="DR40" s="679"/>
      <c r="DS40" s="679"/>
      <c r="DT40" s="679"/>
      <c r="DU40" s="679"/>
      <c r="DV40" s="680"/>
      <c r="DW40" s="681" t="s">
        <v>236</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222648</v>
      </c>
      <c r="S41" s="679"/>
      <c r="T41" s="679"/>
      <c r="U41" s="679"/>
      <c r="V41" s="679"/>
      <c r="W41" s="679"/>
      <c r="X41" s="679"/>
      <c r="Y41" s="680"/>
      <c r="Z41" s="715">
        <v>2.9</v>
      </c>
      <c r="AA41" s="715"/>
      <c r="AB41" s="715"/>
      <c r="AC41" s="715"/>
      <c r="AD41" s="716" t="s">
        <v>137</v>
      </c>
      <c r="AE41" s="716"/>
      <c r="AF41" s="716"/>
      <c r="AG41" s="716"/>
      <c r="AH41" s="716"/>
      <c r="AI41" s="716"/>
      <c r="AJ41" s="716"/>
      <c r="AK41" s="716"/>
      <c r="AL41" s="681" t="s">
        <v>137</v>
      </c>
      <c r="AM41" s="682"/>
      <c r="AN41" s="682"/>
      <c r="AO41" s="717"/>
      <c r="AQ41" s="718" t="s">
        <v>349</v>
      </c>
      <c r="AR41" s="719"/>
      <c r="AS41" s="719"/>
      <c r="AT41" s="719"/>
      <c r="AU41" s="719"/>
      <c r="AV41" s="719"/>
      <c r="AW41" s="719"/>
      <c r="AX41" s="719"/>
      <c r="AY41" s="720"/>
      <c r="AZ41" s="678">
        <v>120249</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137</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137</v>
      </c>
      <c r="CS41" s="697"/>
      <c r="CT41" s="697"/>
      <c r="CU41" s="697"/>
      <c r="CV41" s="697"/>
      <c r="CW41" s="697"/>
      <c r="CX41" s="697"/>
      <c r="CY41" s="698"/>
      <c r="CZ41" s="681" t="s">
        <v>137</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7575725</v>
      </c>
      <c r="S42" s="701"/>
      <c r="T42" s="701"/>
      <c r="U42" s="701"/>
      <c r="V42" s="701"/>
      <c r="W42" s="701"/>
      <c r="X42" s="701"/>
      <c r="Y42" s="703"/>
      <c r="Z42" s="704">
        <v>100</v>
      </c>
      <c r="AA42" s="704"/>
      <c r="AB42" s="704"/>
      <c r="AC42" s="704"/>
      <c r="AD42" s="705">
        <v>3958348</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404883</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298</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909732</v>
      </c>
      <c r="CS42" s="679"/>
      <c r="CT42" s="679"/>
      <c r="CU42" s="679"/>
      <c r="CV42" s="679"/>
      <c r="CW42" s="679"/>
      <c r="CX42" s="679"/>
      <c r="CY42" s="680"/>
      <c r="CZ42" s="681">
        <v>12.8</v>
      </c>
      <c r="DA42" s="682"/>
      <c r="DB42" s="682"/>
      <c r="DC42" s="683"/>
      <c r="DD42" s="684">
        <v>297817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23059</v>
      </c>
      <c r="CS43" s="697"/>
      <c r="CT43" s="697"/>
      <c r="CU43" s="697"/>
      <c r="CV43" s="697"/>
      <c r="CW43" s="697"/>
      <c r="CX43" s="697"/>
      <c r="CY43" s="698"/>
      <c r="CZ43" s="681">
        <v>0.3</v>
      </c>
      <c r="DA43" s="699"/>
      <c r="DB43" s="699"/>
      <c r="DC43" s="700"/>
      <c r="DD43" s="684">
        <v>23059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705202</v>
      </c>
      <c r="CS44" s="679"/>
      <c r="CT44" s="679"/>
      <c r="CU44" s="679"/>
      <c r="CV44" s="679"/>
      <c r="CW44" s="679"/>
      <c r="CX44" s="679"/>
      <c r="CY44" s="680"/>
      <c r="CZ44" s="681">
        <v>9.9</v>
      </c>
      <c r="DA44" s="682"/>
      <c r="DB44" s="682"/>
      <c r="DC44" s="683"/>
      <c r="DD44" s="684">
        <v>198782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540541</v>
      </c>
      <c r="CS45" s="697"/>
      <c r="CT45" s="697"/>
      <c r="CU45" s="697"/>
      <c r="CV45" s="697"/>
      <c r="CW45" s="697"/>
      <c r="CX45" s="697"/>
      <c r="CY45" s="698"/>
      <c r="CZ45" s="681">
        <v>7.6</v>
      </c>
      <c r="DA45" s="699"/>
      <c r="DB45" s="699"/>
      <c r="DC45" s="700"/>
      <c r="DD45" s="684">
        <v>86088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124663</v>
      </c>
      <c r="CS46" s="679"/>
      <c r="CT46" s="679"/>
      <c r="CU46" s="679"/>
      <c r="CV46" s="679"/>
      <c r="CW46" s="679"/>
      <c r="CX46" s="679"/>
      <c r="CY46" s="680"/>
      <c r="CZ46" s="681">
        <v>1.8</v>
      </c>
      <c r="DA46" s="682"/>
      <c r="DB46" s="682"/>
      <c r="DC46" s="683"/>
      <c r="DD46" s="684">
        <v>73596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204530</v>
      </c>
      <c r="CS47" s="697"/>
      <c r="CT47" s="697"/>
      <c r="CU47" s="697"/>
      <c r="CV47" s="697"/>
      <c r="CW47" s="697"/>
      <c r="CX47" s="697"/>
      <c r="CY47" s="698"/>
      <c r="CZ47" s="681">
        <v>2.9</v>
      </c>
      <c r="DA47" s="699"/>
      <c r="DB47" s="699"/>
      <c r="DC47" s="700"/>
      <c r="DD47" s="684">
        <v>99035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137</v>
      </c>
      <c r="CS48" s="679"/>
      <c r="CT48" s="679"/>
      <c r="CU48" s="679"/>
      <c r="CV48" s="679"/>
      <c r="CW48" s="679"/>
      <c r="CX48" s="679"/>
      <c r="CY48" s="680"/>
      <c r="CZ48" s="681" t="s">
        <v>236</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7095378</v>
      </c>
      <c r="CS49" s="663"/>
      <c r="CT49" s="663"/>
      <c r="CU49" s="663"/>
      <c r="CV49" s="663"/>
      <c r="CW49" s="663"/>
      <c r="CX49" s="663"/>
      <c r="CY49" s="664"/>
      <c r="CZ49" s="665">
        <v>100</v>
      </c>
      <c r="DA49" s="666"/>
      <c r="DB49" s="666"/>
      <c r="DC49" s="667"/>
      <c r="DD49" s="668">
        <v>5123790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yxcpXjqjerVgf30zq35sGinusa1zxNdrN+BXX16X7huoekyUgeJcC/xYFjQO5KXmBGFr61OadDr6JRAfzzYEA==" saltValue="QVzRKZr7SCnhnk3Dl/dMo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7579</v>
      </c>
      <c r="R7" s="1198"/>
      <c r="S7" s="1198"/>
      <c r="T7" s="1198"/>
      <c r="U7" s="1198"/>
      <c r="V7" s="1198">
        <v>7099</v>
      </c>
      <c r="W7" s="1198"/>
      <c r="X7" s="1198"/>
      <c r="Y7" s="1198"/>
      <c r="Z7" s="1198"/>
      <c r="AA7" s="1198">
        <v>480</v>
      </c>
      <c r="AB7" s="1198"/>
      <c r="AC7" s="1198"/>
      <c r="AD7" s="1198"/>
      <c r="AE7" s="1199"/>
      <c r="AF7" s="1200">
        <v>310</v>
      </c>
      <c r="AG7" s="1201"/>
      <c r="AH7" s="1201"/>
      <c r="AI7" s="1201"/>
      <c r="AJ7" s="1202"/>
      <c r="AK7" s="1184">
        <v>392</v>
      </c>
      <c r="AL7" s="1185"/>
      <c r="AM7" s="1185"/>
      <c r="AN7" s="1185"/>
      <c r="AO7" s="1185"/>
      <c r="AP7" s="1185">
        <v>5995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594</v>
      </c>
      <c r="BT7" s="1189"/>
      <c r="BU7" s="1189"/>
      <c r="BV7" s="1189"/>
      <c r="BW7" s="1189"/>
      <c r="BX7" s="1189"/>
      <c r="BY7" s="1189"/>
      <c r="BZ7" s="1189"/>
      <c r="CA7" s="1189"/>
      <c r="CB7" s="1189"/>
      <c r="CC7" s="1189"/>
      <c r="CD7" s="1189"/>
      <c r="CE7" s="1189"/>
      <c r="CF7" s="1189"/>
      <c r="CG7" s="1190"/>
      <c r="CH7" s="1181">
        <v>1</v>
      </c>
      <c r="CI7" s="1182"/>
      <c r="CJ7" s="1182"/>
      <c r="CK7" s="1182"/>
      <c r="CL7" s="1183"/>
      <c r="CM7" s="1181">
        <v>8</v>
      </c>
      <c r="CN7" s="1182"/>
      <c r="CO7" s="1182"/>
      <c r="CP7" s="1182"/>
      <c r="CQ7" s="1183"/>
      <c r="CR7" s="1181">
        <v>35</v>
      </c>
      <c r="CS7" s="1182"/>
      <c r="CT7" s="1182"/>
      <c r="CU7" s="1182"/>
      <c r="CV7" s="1183"/>
      <c r="CW7" s="1181">
        <v>7</v>
      </c>
      <c r="CX7" s="1182"/>
      <c r="CY7" s="1182"/>
      <c r="CZ7" s="1182"/>
      <c r="DA7" s="1183"/>
      <c r="DB7" s="1181" t="s">
        <v>604</v>
      </c>
      <c r="DC7" s="1182"/>
      <c r="DD7" s="1182"/>
      <c r="DE7" s="1182"/>
      <c r="DF7" s="1183"/>
      <c r="DG7" s="1181" t="s">
        <v>604</v>
      </c>
      <c r="DH7" s="1182"/>
      <c r="DI7" s="1182"/>
      <c r="DJ7" s="1182"/>
      <c r="DK7" s="1183"/>
      <c r="DL7" s="1181" t="s">
        <v>604</v>
      </c>
      <c r="DM7" s="1182"/>
      <c r="DN7" s="1182"/>
      <c r="DO7" s="1182"/>
      <c r="DP7" s="1183"/>
      <c r="DQ7" s="1181" t="s">
        <v>604</v>
      </c>
      <c r="DR7" s="1182"/>
      <c r="DS7" s="1182"/>
      <c r="DT7" s="1182"/>
      <c r="DU7" s="1183"/>
      <c r="DV7" s="1208"/>
      <c r="DW7" s="1209"/>
      <c r="DX7" s="1209"/>
      <c r="DY7" s="1209"/>
      <c r="DZ7" s="1210"/>
      <c r="EA7" s="255"/>
    </row>
    <row r="8" spans="1:131" s="256" customFormat="1" ht="26.25" customHeight="1" x14ac:dyDescent="0.15">
      <c r="A8" s="262">
        <v>2</v>
      </c>
      <c r="B8" s="1130" t="s">
        <v>389</v>
      </c>
      <c r="C8" s="1131"/>
      <c r="D8" s="1131"/>
      <c r="E8" s="1131"/>
      <c r="F8" s="1131"/>
      <c r="G8" s="1131"/>
      <c r="H8" s="1131"/>
      <c r="I8" s="1131"/>
      <c r="J8" s="1131"/>
      <c r="K8" s="1131"/>
      <c r="L8" s="1131"/>
      <c r="M8" s="1131"/>
      <c r="N8" s="1131"/>
      <c r="O8" s="1131"/>
      <c r="P8" s="1132"/>
      <c r="Q8" s="1136">
        <v>1</v>
      </c>
      <c r="R8" s="1137"/>
      <c r="S8" s="1137"/>
      <c r="T8" s="1137"/>
      <c r="U8" s="1137"/>
      <c r="V8" s="1137">
        <v>1</v>
      </c>
      <c r="W8" s="1137"/>
      <c r="X8" s="1137"/>
      <c r="Y8" s="1137"/>
      <c r="Z8" s="1137"/>
      <c r="AA8" s="1137">
        <v>0</v>
      </c>
      <c r="AB8" s="1137"/>
      <c r="AC8" s="1137"/>
      <c r="AD8" s="1137"/>
      <c r="AE8" s="1138"/>
      <c r="AF8" s="1112">
        <v>0</v>
      </c>
      <c r="AG8" s="1113"/>
      <c r="AH8" s="1113"/>
      <c r="AI8" s="1113"/>
      <c r="AJ8" s="1114"/>
      <c r="AK8" s="1179">
        <v>1</v>
      </c>
      <c r="AL8" s="1180"/>
      <c r="AM8" s="1180"/>
      <c r="AN8" s="1180"/>
      <c r="AO8" s="1180"/>
      <c r="AP8" s="1180" t="s">
        <v>604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597</v>
      </c>
      <c r="BS8" s="1107" t="s">
        <v>595</v>
      </c>
      <c r="BT8" s="1108"/>
      <c r="BU8" s="1108"/>
      <c r="BV8" s="1108"/>
      <c r="BW8" s="1108"/>
      <c r="BX8" s="1108"/>
      <c r="BY8" s="1108"/>
      <c r="BZ8" s="1108"/>
      <c r="CA8" s="1108"/>
      <c r="CB8" s="1108"/>
      <c r="CC8" s="1108"/>
      <c r="CD8" s="1108"/>
      <c r="CE8" s="1108"/>
      <c r="CF8" s="1108"/>
      <c r="CG8" s="1109"/>
      <c r="CH8" s="1082">
        <v>36</v>
      </c>
      <c r="CI8" s="1083"/>
      <c r="CJ8" s="1083"/>
      <c r="CK8" s="1083"/>
      <c r="CL8" s="1084"/>
      <c r="CM8" s="1082">
        <v>-136</v>
      </c>
      <c r="CN8" s="1083"/>
      <c r="CO8" s="1083"/>
      <c r="CP8" s="1083"/>
      <c r="CQ8" s="1084"/>
      <c r="CR8" s="1082">
        <v>30</v>
      </c>
      <c r="CS8" s="1083"/>
      <c r="CT8" s="1083"/>
      <c r="CU8" s="1083"/>
      <c r="CV8" s="1084"/>
      <c r="CW8" s="1082" t="s">
        <v>604</v>
      </c>
      <c r="CX8" s="1083"/>
      <c r="CY8" s="1083"/>
      <c r="CZ8" s="1083"/>
      <c r="DA8" s="1084"/>
      <c r="DB8" s="1082">
        <v>40</v>
      </c>
      <c r="DC8" s="1083"/>
      <c r="DD8" s="1083"/>
      <c r="DE8" s="1083"/>
      <c r="DF8" s="1084"/>
      <c r="DG8" s="1082" t="s">
        <v>604</v>
      </c>
      <c r="DH8" s="1083"/>
      <c r="DI8" s="1083"/>
      <c r="DJ8" s="1083"/>
      <c r="DK8" s="1084"/>
      <c r="DL8" s="1082">
        <v>107</v>
      </c>
      <c r="DM8" s="1083"/>
      <c r="DN8" s="1083"/>
      <c r="DO8" s="1083"/>
      <c r="DP8" s="1084"/>
      <c r="DQ8" s="1082">
        <v>96</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596</v>
      </c>
      <c r="BT9" s="1108"/>
      <c r="BU9" s="1108"/>
      <c r="BV9" s="1108"/>
      <c r="BW9" s="1108"/>
      <c r="BX9" s="1108"/>
      <c r="BY9" s="1108"/>
      <c r="BZ9" s="1108"/>
      <c r="CA9" s="1108"/>
      <c r="CB9" s="1108"/>
      <c r="CC9" s="1108"/>
      <c r="CD9" s="1108"/>
      <c r="CE9" s="1108"/>
      <c r="CF9" s="1108"/>
      <c r="CG9" s="1109"/>
      <c r="CH9" s="1082">
        <v>0</v>
      </c>
      <c r="CI9" s="1083"/>
      <c r="CJ9" s="1083"/>
      <c r="CK9" s="1083"/>
      <c r="CL9" s="1084"/>
      <c r="CM9" s="1082">
        <v>29</v>
      </c>
      <c r="CN9" s="1083"/>
      <c r="CO9" s="1083"/>
      <c r="CP9" s="1083"/>
      <c r="CQ9" s="1084"/>
      <c r="CR9" s="1082">
        <v>20</v>
      </c>
      <c r="CS9" s="1083"/>
      <c r="CT9" s="1083"/>
      <c r="CU9" s="1083"/>
      <c r="CV9" s="1084"/>
      <c r="CW9" s="1082" t="s">
        <v>604</v>
      </c>
      <c r="CX9" s="1083"/>
      <c r="CY9" s="1083"/>
      <c r="CZ9" s="1083"/>
      <c r="DA9" s="1084"/>
      <c r="DB9" s="1082" t="s">
        <v>604</v>
      </c>
      <c r="DC9" s="1083"/>
      <c r="DD9" s="1083"/>
      <c r="DE9" s="1083"/>
      <c r="DF9" s="1084"/>
      <c r="DG9" s="1082" t="s">
        <v>604</v>
      </c>
      <c r="DH9" s="1083"/>
      <c r="DI9" s="1083"/>
      <c r="DJ9" s="1083"/>
      <c r="DK9" s="1084"/>
      <c r="DL9" s="1082" t="s">
        <v>604</v>
      </c>
      <c r="DM9" s="1083"/>
      <c r="DN9" s="1083"/>
      <c r="DO9" s="1083"/>
      <c r="DP9" s="1084"/>
      <c r="DQ9" s="1082" t="s">
        <v>604</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598</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0</v>
      </c>
      <c r="CN10" s="1083"/>
      <c r="CO10" s="1083"/>
      <c r="CP10" s="1083"/>
      <c r="CQ10" s="1084"/>
      <c r="CR10" s="1082">
        <v>1</v>
      </c>
      <c r="CS10" s="1083"/>
      <c r="CT10" s="1083"/>
      <c r="CU10" s="1083"/>
      <c r="CV10" s="1084"/>
      <c r="CW10" s="1082" t="s">
        <v>599</v>
      </c>
      <c r="CX10" s="1083"/>
      <c r="CY10" s="1083"/>
      <c r="CZ10" s="1083"/>
      <c r="DA10" s="1084"/>
      <c r="DB10" s="1082" t="s">
        <v>599</v>
      </c>
      <c r="DC10" s="1083"/>
      <c r="DD10" s="1083"/>
      <c r="DE10" s="1083"/>
      <c r="DF10" s="1084"/>
      <c r="DG10" s="1082" t="s">
        <v>599</v>
      </c>
      <c r="DH10" s="1083"/>
      <c r="DI10" s="1083"/>
      <c r="DJ10" s="1083"/>
      <c r="DK10" s="1084"/>
      <c r="DL10" s="1082" t="s">
        <v>599</v>
      </c>
      <c r="DM10" s="1083"/>
      <c r="DN10" s="1083"/>
      <c r="DO10" s="1083"/>
      <c r="DP10" s="1084"/>
      <c r="DQ10" s="1082" t="s">
        <v>599</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7580</v>
      </c>
      <c r="R23" s="1162"/>
      <c r="S23" s="1162"/>
      <c r="T23" s="1162"/>
      <c r="U23" s="1162"/>
      <c r="V23" s="1162">
        <v>7100</v>
      </c>
      <c r="W23" s="1162"/>
      <c r="X23" s="1162"/>
      <c r="Y23" s="1162"/>
      <c r="Z23" s="1162"/>
      <c r="AA23" s="1162">
        <v>480</v>
      </c>
      <c r="AB23" s="1162"/>
      <c r="AC23" s="1162"/>
      <c r="AD23" s="1162"/>
      <c r="AE23" s="1163"/>
      <c r="AF23" s="1164">
        <v>310</v>
      </c>
      <c r="AG23" s="1162"/>
      <c r="AH23" s="1162"/>
      <c r="AI23" s="1162"/>
      <c r="AJ23" s="1165"/>
      <c r="AK23" s="1166"/>
      <c r="AL23" s="1167"/>
      <c r="AM23" s="1167"/>
      <c r="AN23" s="1167"/>
      <c r="AO23" s="1167"/>
      <c r="AP23" s="1162">
        <v>5995</v>
      </c>
      <c r="AQ23" s="1162"/>
      <c r="AR23" s="1162"/>
      <c r="AS23" s="1162"/>
      <c r="AT23" s="1162"/>
      <c r="AU23" s="1168"/>
      <c r="AV23" s="1168"/>
      <c r="AW23" s="1168"/>
      <c r="AX23" s="1168"/>
      <c r="AY23" s="1169"/>
      <c r="AZ23" s="1158" t="s">
        <v>137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1327</v>
      </c>
      <c r="R28" s="1147"/>
      <c r="S28" s="1147"/>
      <c r="T28" s="1147"/>
      <c r="U28" s="1147"/>
      <c r="V28" s="1147">
        <v>1282</v>
      </c>
      <c r="W28" s="1147"/>
      <c r="X28" s="1147"/>
      <c r="Y28" s="1147"/>
      <c r="Z28" s="1147"/>
      <c r="AA28" s="1147">
        <v>45</v>
      </c>
      <c r="AB28" s="1147"/>
      <c r="AC28" s="1147"/>
      <c r="AD28" s="1147"/>
      <c r="AE28" s="1148"/>
      <c r="AF28" s="1149">
        <v>45</v>
      </c>
      <c r="AG28" s="1147"/>
      <c r="AH28" s="1147"/>
      <c r="AI28" s="1147"/>
      <c r="AJ28" s="1150"/>
      <c r="AK28" s="1151">
        <v>120</v>
      </c>
      <c r="AL28" s="1139"/>
      <c r="AM28" s="1139"/>
      <c r="AN28" s="1139"/>
      <c r="AO28" s="1139"/>
      <c r="AP28" s="1139" t="s">
        <v>599</v>
      </c>
      <c r="AQ28" s="1139"/>
      <c r="AR28" s="1139"/>
      <c r="AS28" s="1139"/>
      <c r="AT28" s="1139"/>
      <c r="AU28" s="1139" t="s">
        <v>604</v>
      </c>
      <c r="AV28" s="1139"/>
      <c r="AW28" s="1139"/>
      <c r="AX28" s="1139"/>
      <c r="AY28" s="1139"/>
      <c r="AZ28" s="1140" t="s">
        <v>604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1435</v>
      </c>
      <c r="R29" s="1137"/>
      <c r="S29" s="1137"/>
      <c r="T29" s="1137"/>
      <c r="U29" s="1137"/>
      <c r="V29" s="1137">
        <v>1390</v>
      </c>
      <c r="W29" s="1137"/>
      <c r="X29" s="1137"/>
      <c r="Y29" s="1137"/>
      <c r="Z29" s="1137"/>
      <c r="AA29" s="1137">
        <v>46</v>
      </c>
      <c r="AB29" s="1137"/>
      <c r="AC29" s="1137"/>
      <c r="AD29" s="1137"/>
      <c r="AE29" s="1138"/>
      <c r="AF29" s="1112">
        <v>46</v>
      </c>
      <c r="AG29" s="1113"/>
      <c r="AH29" s="1113"/>
      <c r="AI29" s="1113"/>
      <c r="AJ29" s="1114"/>
      <c r="AK29" s="1073">
        <v>221</v>
      </c>
      <c r="AL29" s="1064"/>
      <c r="AM29" s="1064"/>
      <c r="AN29" s="1064"/>
      <c r="AO29" s="1064"/>
      <c r="AP29" s="1064" t="s">
        <v>599</v>
      </c>
      <c r="AQ29" s="1064"/>
      <c r="AR29" s="1064"/>
      <c r="AS29" s="1064"/>
      <c r="AT29" s="1064"/>
      <c r="AU29" s="1064" t="s">
        <v>604</v>
      </c>
      <c r="AV29" s="1064"/>
      <c r="AW29" s="1064"/>
      <c r="AX29" s="1064"/>
      <c r="AY29" s="1064"/>
      <c r="AZ29" s="1135" t="s">
        <v>604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142</v>
      </c>
      <c r="R30" s="1137"/>
      <c r="S30" s="1137"/>
      <c r="T30" s="1137"/>
      <c r="U30" s="1137"/>
      <c r="V30" s="1137">
        <v>142</v>
      </c>
      <c r="W30" s="1137"/>
      <c r="X30" s="1137"/>
      <c r="Y30" s="1137"/>
      <c r="Z30" s="1137"/>
      <c r="AA30" s="1137">
        <v>0</v>
      </c>
      <c r="AB30" s="1137"/>
      <c r="AC30" s="1137"/>
      <c r="AD30" s="1137"/>
      <c r="AE30" s="1138"/>
      <c r="AF30" s="1112">
        <v>0</v>
      </c>
      <c r="AG30" s="1113"/>
      <c r="AH30" s="1113"/>
      <c r="AI30" s="1113"/>
      <c r="AJ30" s="1114"/>
      <c r="AK30" s="1073">
        <v>39</v>
      </c>
      <c r="AL30" s="1064"/>
      <c r="AM30" s="1064"/>
      <c r="AN30" s="1064"/>
      <c r="AO30" s="1064"/>
      <c r="AP30" s="1064" t="s">
        <v>599</v>
      </c>
      <c r="AQ30" s="1064"/>
      <c r="AR30" s="1064"/>
      <c r="AS30" s="1064"/>
      <c r="AT30" s="1064"/>
      <c r="AU30" s="1064" t="s">
        <v>604</v>
      </c>
      <c r="AV30" s="1064"/>
      <c r="AW30" s="1064"/>
      <c r="AX30" s="1064"/>
      <c r="AY30" s="1064"/>
      <c r="AZ30" s="1135" t="s">
        <v>604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359</v>
      </c>
      <c r="R31" s="1137"/>
      <c r="S31" s="1137"/>
      <c r="T31" s="1137"/>
      <c r="U31" s="1137"/>
      <c r="V31" s="1137">
        <v>327</v>
      </c>
      <c r="W31" s="1137"/>
      <c r="X31" s="1137"/>
      <c r="Y31" s="1137"/>
      <c r="Z31" s="1137"/>
      <c r="AA31" s="1137">
        <v>32</v>
      </c>
      <c r="AB31" s="1137"/>
      <c r="AC31" s="1137"/>
      <c r="AD31" s="1137"/>
      <c r="AE31" s="1138"/>
      <c r="AF31" s="1112">
        <v>336</v>
      </c>
      <c r="AG31" s="1113"/>
      <c r="AH31" s="1113"/>
      <c r="AI31" s="1113"/>
      <c r="AJ31" s="1114"/>
      <c r="AK31" s="1073">
        <v>51</v>
      </c>
      <c r="AL31" s="1064"/>
      <c r="AM31" s="1064"/>
      <c r="AN31" s="1064"/>
      <c r="AO31" s="1064"/>
      <c r="AP31" s="1064">
        <v>1909</v>
      </c>
      <c r="AQ31" s="1064"/>
      <c r="AR31" s="1064"/>
      <c r="AS31" s="1064"/>
      <c r="AT31" s="1064"/>
      <c r="AU31" s="1064">
        <v>345</v>
      </c>
      <c r="AV31" s="1064"/>
      <c r="AW31" s="1064"/>
      <c r="AX31" s="1064"/>
      <c r="AY31" s="1064"/>
      <c r="AZ31" s="1135" t="s">
        <v>604</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45</v>
      </c>
      <c r="R32" s="1137"/>
      <c r="S32" s="1137"/>
      <c r="T32" s="1137"/>
      <c r="U32" s="1137"/>
      <c r="V32" s="1137">
        <v>45</v>
      </c>
      <c r="W32" s="1137"/>
      <c r="X32" s="1137"/>
      <c r="Y32" s="1137"/>
      <c r="Z32" s="1137"/>
      <c r="AA32" s="1137">
        <v>0</v>
      </c>
      <c r="AB32" s="1137"/>
      <c r="AC32" s="1137"/>
      <c r="AD32" s="1137"/>
      <c r="AE32" s="1138"/>
      <c r="AF32" s="1112">
        <v>0</v>
      </c>
      <c r="AG32" s="1113"/>
      <c r="AH32" s="1113"/>
      <c r="AI32" s="1113"/>
      <c r="AJ32" s="1114"/>
      <c r="AK32" s="1073">
        <v>26</v>
      </c>
      <c r="AL32" s="1064"/>
      <c r="AM32" s="1064"/>
      <c r="AN32" s="1064"/>
      <c r="AO32" s="1064"/>
      <c r="AP32" s="1064">
        <v>163</v>
      </c>
      <c r="AQ32" s="1064"/>
      <c r="AR32" s="1064"/>
      <c r="AS32" s="1064"/>
      <c r="AT32" s="1064"/>
      <c r="AU32" s="1064">
        <v>132</v>
      </c>
      <c r="AV32" s="1064"/>
      <c r="AW32" s="1064"/>
      <c r="AX32" s="1064"/>
      <c r="AY32" s="1064"/>
      <c r="AZ32" s="1135" t="s">
        <v>604</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301</v>
      </c>
      <c r="R33" s="1137"/>
      <c r="S33" s="1137"/>
      <c r="T33" s="1137"/>
      <c r="U33" s="1137"/>
      <c r="V33" s="1137">
        <v>301</v>
      </c>
      <c r="W33" s="1137"/>
      <c r="X33" s="1137"/>
      <c r="Y33" s="1137"/>
      <c r="Z33" s="1137"/>
      <c r="AA33" s="1137">
        <v>0</v>
      </c>
      <c r="AB33" s="1137"/>
      <c r="AC33" s="1137"/>
      <c r="AD33" s="1137"/>
      <c r="AE33" s="1138"/>
      <c r="AF33" s="1112">
        <v>0</v>
      </c>
      <c r="AG33" s="1113"/>
      <c r="AH33" s="1113"/>
      <c r="AI33" s="1113"/>
      <c r="AJ33" s="1114"/>
      <c r="AK33" s="1073">
        <v>132</v>
      </c>
      <c r="AL33" s="1064"/>
      <c r="AM33" s="1064"/>
      <c r="AN33" s="1064"/>
      <c r="AO33" s="1064"/>
      <c r="AP33" s="1064">
        <v>1602</v>
      </c>
      <c r="AQ33" s="1064"/>
      <c r="AR33" s="1064"/>
      <c r="AS33" s="1064"/>
      <c r="AT33" s="1064"/>
      <c r="AU33" s="1064">
        <v>1091</v>
      </c>
      <c r="AV33" s="1064"/>
      <c r="AW33" s="1064"/>
      <c r="AX33" s="1064"/>
      <c r="AY33" s="1064"/>
      <c r="AZ33" s="1135" t="s">
        <v>604</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75</v>
      </c>
      <c r="R34" s="1137"/>
      <c r="S34" s="1137"/>
      <c r="T34" s="1137"/>
      <c r="U34" s="1137"/>
      <c r="V34" s="1137">
        <v>75</v>
      </c>
      <c r="W34" s="1137"/>
      <c r="X34" s="1137"/>
      <c r="Y34" s="1137"/>
      <c r="Z34" s="1137"/>
      <c r="AA34" s="1137">
        <v>0</v>
      </c>
      <c r="AB34" s="1137"/>
      <c r="AC34" s="1137"/>
      <c r="AD34" s="1137"/>
      <c r="AE34" s="1138"/>
      <c r="AF34" s="1112">
        <v>0</v>
      </c>
      <c r="AG34" s="1113"/>
      <c r="AH34" s="1113"/>
      <c r="AI34" s="1113"/>
      <c r="AJ34" s="1114"/>
      <c r="AK34" s="1073">
        <v>45</v>
      </c>
      <c r="AL34" s="1064"/>
      <c r="AM34" s="1064"/>
      <c r="AN34" s="1064"/>
      <c r="AO34" s="1064"/>
      <c r="AP34" s="1064">
        <v>384</v>
      </c>
      <c r="AQ34" s="1064"/>
      <c r="AR34" s="1064"/>
      <c r="AS34" s="1064"/>
      <c r="AT34" s="1064"/>
      <c r="AU34" s="1064">
        <v>378</v>
      </c>
      <c r="AV34" s="1064"/>
      <c r="AW34" s="1064"/>
      <c r="AX34" s="1064"/>
      <c r="AY34" s="1064"/>
      <c r="AZ34" s="1135" t="s">
        <v>604</v>
      </c>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427</v>
      </c>
      <c r="AG63" s="1052"/>
      <c r="AH63" s="1052"/>
      <c r="AI63" s="1052"/>
      <c r="AJ63" s="1123"/>
      <c r="AK63" s="1124"/>
      <c r="AL63" s="1056"/>
      <c r="AM63" s="1056"/>
      <c r="AN63" s="1056"/>
      <c r="AO63" s="1056"/>
      <c r="AP63" s="1052">
        <v>4057</v>
      </c>
      <c r="AQ63" s="1052"/>
      <c r="AR63" s="1052"/>
      <c r="AS63" s="1052"/>
      <c r="AT63" s="1052"/>
      <c r="AU63" s="1052">
        <v>1947</v>
      </c>
      <c r="AV63" s="1052"/>
      <c r="AW63" s="1052"/>
      <c r="AX63" s="1052"/>
      <c r="AY63" s="1052"/>
      <c r="AZ63" s="1118"/>
      <c r="BA63" s="1118"/>
      <c r="BB63" s="1118"/>
      <c r="BC63" s="1118"/>
      <c r="BD63" s="1118"/>
      <c r="BE63" s="1053"/>
      <c r="BF63" s="1053"/>
      <c r="BG63" s="1053"/>
      <c r="BH63" s="1053"/>
      <c r="BI63" s="1054"/>
      <c r="BJ63" s="1119" t="s">
        <v>137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396</v>
      </c>
      <c r="W66" s="1095"/>
      <c r="X66" s="1095"/>
      <c r="Y66" s="1095"/>
      <c r="Z66" s="1096"/>
      <c r="AA66" s="1094" t="s">
        <v>418</v>
      </c>
      <c r="AB66" s="1095"/>
      <c r="AC66" s="1095"/>
      <c r="AD66" s="1095"/>
      <c r="AE66" s="1096"/>
      <c r="AF66" s="1100" t="s">
        <v>419</v>
      </c>
      <c r="AG66" s="1101"/>
      <c r="AH66" s="1101"/>
      <c r="AI66" s="1101"/>
      <c r="AJ66" s="1102"/>
      <c r="AK66" s="1094" t="s">
        <v>420</v>
      </c>
      <c r="AL66" s="1089"/>
      <c r="AM66" s="1089"/>
      <c r="AN66" s="1089"/>
      <c r="AO66" s="1090"/>
      <c r="AP66" s="1094" t="s">
        <v>400</v>
      </c>
      <c r="AQ66" s="1095"/>
      <c r="AR66" s="1095"/>
      <c r="AS66" s="1095"/>
      <c r="AT66" s="1096"/>
      <c r="AU66" s="1094" t="s">
        <v>421</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1876</v>
      </c>
      <c r="R68" s="1075"/>
      <c r="S68" s="1075"/>
      <c r="T68" s="1075"/>
      <c r="U68" s="1075"/>
      <c r="V68" s="1075">
        <v>1508</v>
      </c>
      <c r="W68" s="1075"/>
      <c r="X68" s="1075"/>
      <c r="Y68" s="1075"/>
      <c r="Z68" s="1075"/>
      <c r="AA68" s="1075">
        <v>368</v>
      </c>
      <c r="AB68" s="1075"/>
      <c r="AC68" s="1075"/>
      <c r="AD68" s="1075"/>
      <c r="AE68" s="1075"/>
      <c r="AF68" s="1075">
        <v>368</v>
      </c>
      <c r="AG68" s="1075"/>
      <c r="AH68" s="1075"/>
      <c r="AI68" s="1075"/>
      <c r="AJ68" s="1075"/>
      <c r="AK68" s="1075" t="s">
        <v>599</v>
      </c>
      <c r="AL68" s="1075"/>
      <c r="AM68" s="1075"/>
      <c r="AN68" s="1075"/>
      <c r="AO68" s="1075"/>
      <c r="AP68" s="1075">
        <v>414</v>
      </c>
      <c r="AQ68" s="1075"/>
      <c r="AR68" s="1075"/>
      <c r="AS68" s="1075"/>
      <c r="AT68" s="1075"/>
      <c r="AU68" s="1075" t="s">
        <v>599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4815</v>
      </c>
      <c r="R69" s="1064"/>
      <c r="S69" s="1064"/>
      <c r="T69" s="1064"/>
      <c r="U69" s="1064"/>
      <c r="V69" s="1064">
        <v>4517</v>
      </c>
      <c r="W69" s="1064"/>
      <c r="X69" s="1064"/>
      <c r="Y69" s="1064"/>
      <c r="Z69" s="1064"/>
      <c r="AA69" s="1064">
        <v>298</v>
      </c>
      <c r="AB69" s="1064"/>
      <c r="AC69" s="1064"/>
      <c r="AD69" s="1064"/>
      <c r="AE69" s="1064"/>
      <c r="AF69" s="1064">
        <v>144</v>
      </c>
      <c r="AG69" s="1064"/>
      <c r="AH69" s="1064"/>
      <c r="AI69" s="1064"/>
      <c r="AJ69" s="1064"/>
      <c r="AK69" s="1064">
        <v>182</v>
      </c>
      <c r="AL69" s="1064"/>
      <c r="AM69" s="1064"/>
      <c r="AN69" s="1064"/>
      <c r="AO69" s="1064"/>
      <c r="AP69" s="1064">
        <v>608</v>
      </c>
      <c r="AQ69" s="1064"/>
      <c r="AR69" s="1064"/>
      <c r="AS69" s="1064"/>
      <c r="AT69" s="1064"/>
      <c r="AU69" s="1064">
        <v>57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1096</v>
      </c>
      <c r="R70" s="1064"/>
      <c r="S70" s="1064"/>
      <c r="T70" s="1064"/>
      <c r="U70" s="1064"/>
      <c r="V70" s="1064">
        <v>873</v>
      </c>
      <c r="W70" s="1064"/>
      <c r="X70" s="1064"/>
      <c r="Y70" s="1064"/>
      <c r="Z70" s="1064"/>
      <c r="AA70" s="1064">
        <v>223</v>
      </c>
      <c r="AB70" s="1064"/>
      <c r="AC70" s="1064"/>
      <c r="AD70" s="1064"/>
      <c r="AE70" s="1064"/>
      <c r="AF70" s="1064">
        <v>526</v>
      </c>
      <c r="AG70" s="1064"/>
      <c r="AH70" s="1064"/>
      <c r="AI70" s="1064"/>
      <c r="AJ70" s="1064"/>
      <c r="AK70" s="1064" t="s">
        <v>599</v>
      </c>
      <c r="AL70" s="1064"/>
      <c r="AM70" s="1064"/>
      <c r="AN70" s="1064"/>
      <c r="AO70" s="1064"/>
      <c r="AP70" s="1064">
        <v>2650</v>
      </c>
      <c r="AQ70" s="1064"/>
      <c r="AR70" s="1064"/>
      <c r="AS70" s="1064"/>
      <c r="AT70" s="1064"/>
      <c r="AU70" s="1064" t="s">
        <v>599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899</v>
      </c>
      <c r="R71" s="1064"/>
      <c r="S71" s="1064"/>
      <c r="T71" s="1064"/>
      <c r="U71" s="1064"/>
      <c r="V71" s="1064">
        <v>853</v>
      </c>
      <c r="W71" s="1064"/>
      <c r="X71" s="1064"/>
      <c r="Y71" s="1064"/>
      <c r="Z71" s="1064"/>
      <c r="AA71" s="1064">
        <v>46</v>
      </c>
      <c r="AB71" s="1064"/>
      <c r="AC71" s="1064"/>
      <c r="AD71" s="1064"/>
      <c r="AE71" s="1064"/>
      <c r="AF71" s="1064">
        <v>46</v>
      </c>
      <c r="AG71" s="1064"/>
      <c r="AH71" s="1064"/>
      <c r="AI71" s="1064"/>
      <c r="AJ71" s="1064"/>
      <c r="AK71" s="1064">
        <v>0</v>
      </c>
      <c r="AL71" s="1064"/>
      <c r="AM71" s="1064"/>
      <c r="AN71" s="1064"/>
      <c r="AO71" s="1064"/>
      <c r="AP71" s="1064" t="s">
        <v>599</v>
      </c>
      <c r="AQ71" s="1064"/>
      <c r="AR71" s="1064"/>
      <c r="AS71" s="1064"/>
      <c r="AT71" s="1064"/>
      <c r="AU71" s="1064" t="s">
        <v>517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0">
        <v>255217</v>
      </c>
      <c r="R72" s="1064"/>
      <c r="S72" s="1064"/>
      <c r="T72" s="1064"/>
      <c r="U72" s="1064"/>
      <c r="V72" s="1064">
        <v>243412</v>
      </c>
      <c r="W72" s="1064"/>
      <c r="X72" s="1064"/>
      <c r="Y72" s="1064"/>
      <c r="Z72" s="1064"/>
      <c r="AA72" s="1064">
        <v>11805</v>
      </c>
      <c r="AB72" s="1064"/>
      <c r="AC72" s="1064"/>
      <c r="AD72" s="1064"/>
      <c r="AE72" s="1064"/>
      <c r="AF72" s="1064">
        <v>11805</v>
      </c>
      <c r="AG72" s="1064"/>
      <c r="AH72" s="1064"/>
      <c r="AI72" s="1064"/>
      <c r="AJ72" s="1064"/>
      <c r="AK72" s="1064">
        <v>646</v>
      </c>
      <c r="AL72" s="1064"/>
      <c r="AM72" s="1064"/>
      <c r="AN72" s="1064"/>
      <c r="AO72" s="1064"/>
      <c r="AP72" s="1064" t="s">
        <v>599</v>
      </c>
      <c r="AQ72" s="1064"/>
      <c r="AR72" s="1064"/>
      <c r="AS72" s="1064"/>
      <c r="AT72" s="1064"/>
      <c r="AU72" s="1064" t="s">
        <v>517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589</v>
      </c>
      <c r="C73" s="1068"/>
      <c r="D73" s="1068"/>
      <c r="E73" s="1068"/>
      <c r="F73" s="1068"/>
      <c r="G73" s="1068"/>
      <c r="H73" s="1068"/>
      <c r="I73" s="1068"/>
      <c r="J73" s="1068"/>
      <c r="K73" s="1068"/>
      <c r="L73" s="1068"/>
      <c r="M73" s="1068"/>
      <c r="N73" s="1068"/>
      <c r="O73" s="1068"/>
      <c r="P73" s="1069"/>
      <c r="Q73" s="1070">
        <v>7032</v>
      </c>
      <c r="R73" s="1064"/>
      <c r="S73" s="1064"/>
      <c r="T73" s="1064"/>
      <c r="U73" s="1064"/>
      <c r="V73" s="1064">
        <v>6827</v>
      </c>
      <c r="W73" s="1064"/>
      <c r="X73" s="1064"/>
      <c r="Y73" s="1064"/>
      <c r="Z73" s="1064"/>
      <c r="AA73" s="1064">
        <v>205</v>
      </c>
      <c r="AB73" s="1064"/>
      <c r="AC73" s="1064"/>
      <c r="AD73" s="1064"/>
      <c r="AE73" s="1064"/>
      <c r="AF73" s="1064">
        <v>205</v>
      </c>
      <c r="AG73" s="1064"/>
      <c r="AH73" s="1064"/>
      <c r="AI73" s="1064"/>
      <c r="AJ73" s="1064"/>
      <c r="AK73" s="1064">
        <v>15</v>
      </c>
      <c r="AL73" s="1064"/>
      <c r="AM73" s="1064"/>
      <c r="AN73" s="1064"/>
      <c r="AO73" s="1064"/>
      <c r="AP73" s="1064" t="s">
        <v>599</v>
      </c>
      <c r="AQ73" s="1064"/>
      <c r="AR73" s="1064"/>
      <c r="AS73" s="1064"/>
      <c r="AT73" s="1064"/>
      <c r="AU73" s="1064" t="s">
        <v>517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590</v>
      </c>
      <c r="C74" s="1068"/>
      <c r="D74" s="1068"/>
      <c r="E74" s="1068"/>
      <c r="F74" s="1068"/>
      <c r="G74" s="1068"/>
      <c r="H74" s="1068"/>
      <c r="I74" s="1068"/>
      <c r="J74" s="1068"/>
      <c r="K74" s="1068"/>
      <c r="L74" s="1068"/>
      <c r="M74" s="1068"/>
      <c r="N74" s="1068"/>
      <c r="O74" s="1068"/>
      <c r="P74" s="1069"/>
      <c r="Q74" s="1070">
        <v>1625</v>
      </c>
      <c r="R74" s="1064"/>
      <c r="S74" s="1064"/>
      <c r="T74" s="1064"/>
      <c r="U74" s="1064"/>
      <c r="V74" s="1064">
        <v>1624</v>
      </c>
      <c r="W74" s="1064"/>
      <c r="X74" s="1064"/>
      <c r="Y74" s="1064"/>
      <c r="Z74" s="1064"/>
      <c r="AA74" s="1064">
        <v>1</v>
      </c>
      <c r="AB74" s="1064"/>
      <c r="AC74" s="1064"/>
      <c r="AD74" s="1064"/>
      <c r="AE74" s="1064"/>
      <c r="AF74" s="1064">
        <v>1</v>
      </c>
      <c r="AG74" s="1064"/>
      <c r="AH74" s="1064"/>
      <c r="AI74" s="1064"/>
      <c r="AJ74" s="1064"/>
      <c r="AK74" s="1064" t="s">
        <v>599</v>
      </c>
      <c r="AL74" s="1064"/>
      <c r="AM74" s="1064"/>
      <c r="AN74" s="1064"/>
      <c r="AO74" s="1064"/>
      <c r="AP74" s="1064" t="s">
        <v>599</v>
      </c>
      <c r="AQ74" s="1064"/>
      <c r="AR74" s="1064"/>
      <c r="AS74" s="1064"/>
      <c r="AT74" s="1064"/>
      <c r="AU74" s="1064" t="s">
        <v>517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591</v>
      </c>
      <c r="C75" s="1068"/>
      <c r="D75" s="1068"/>
      <c r="E75" s="1068"/>
      <c r="F75" s="1068"/>
      <c r="G75" s="1068"/>
      <c r="H75" s="1068"/>
      <c r="I75" s="1068"/>
      <c r="J75" s="1068"/>
      <c r="K75" s="1068"/>
      <c r="L75" s="1068"/>
      <c r="M75" s="1068"/>
      <c r="N75" s="1068"/>
      <c r="O75" s="1068"/>
      <c r="P75" s="1069"/>
      <c r="Q75" s="1071">
        <v>1</v>
      </c>
      <c r="R75" s="1072"/>
      <c r="S75" s="1072"/>
      <c r="T75" s="1072"/>
      <c r="U75" s="1073"/>
      <c r="V75" s="1074">
        <v>0</v>
      </c>
      <c r="W75" s="1072"/>
      <c r="X75" s="1072"/>
      <c r="Y75" s="1072"/>
      <c r="Z75" s="1073"/>
      <c r="AA75" s="1074">
        <v>1</v>
      </c>
      <c r="AB75" s="1072"/>
      <c r="AC75" s="1072"/>
      <c r="AD75" s="1072"/>
      <c r="AE75" s="1073"/>
      <c r="AF75" s="1074">
        <v>1</v>
      </c>
      <c r="AG75" s="1072"/>
      <c r="AH75" s="1072"/>
      <c r="AI75" s="1072"/>
      <c r="AJ75" s="1073"/>
      <c r="AK75" s="1074" t="s">
        <v>599</v>
      </c>
      <c r="AL75" s="1072"/>
      <c r="AM75" s="1072"/>
      <c r="AN75" s="1072"/>
      <c r="AO75" s="1073"/>
      <c r="AP75" s="1074" t="s">
        <v>599</v>
      </c>
      <c r="AQ75" s="1072"/>
      <c r="AR75" s="1072"/>
      <c r="AS75" s="1072"/>
      <c r="AT75" s="1073"/>
      <c r="AU75" s="1074" t="s">
        <v>517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592</v>
      </c>
      <c r="C76" s="1068"/>
      <c r="D76" s="1068"/>
      <c r="E76" s="1068"/>
      <c r="F76" s="1068"/>
      <c r="G76" s="1068"/>
      <c r="H76" s="1068"/>
      <c r="I76" s="1068"/>
      <c r="J76" s="1068"/>
      <c r="K76" s="1068"/>
      <c r="L76" s="1068"/>
      <c r="M76" s="1068"/>
      <c r="N76" s="1068"/>
      <c r="O76" s="1068"/>
      <c r="P76" s="1069"/>
      <c r="Q76" s="1071">
        <v>65</v>
      </c>
      <c r="R76" s="1072"/>
      <c r="S76" s="1072"/>
      <c r="T76" s="1072"/>
      <c r="U76" s="1073"/>
      <c r="V76" s="1074">
        <v>53</v>
      </c>
      <c r="W76" s="1072"/>
      <c r="X76" s="1072"/>
      <c r="Y76" s="1072"/>
      <c r="Z76" s="1073"/>
      <c r="AA76" s="1074">
        <v>12</v>
      </c>
      <c r="AB76" s="1072"/>
      <c r="AC76" s="1072"/>
      <c r="AD76" s="1072"/>
      <c r="AE76" s="1073"/>
      <c r="AF76" s="1074">
        <v>12</v>
      </c>
      <c r="AG76" s="1072"/>
      <c r="AH76" s="1072"/>
      <c r="AI76" s="1072"/>
      <c r="AJ76" s="1073"/>
      <c r="AK76" s="1074">
        <v>26</v>
      </c>
      <c r="AL76" s="1072"/>
      <c r="AM76" s="1072"/>
      <c r="AN76" s="1072"/>
      <c r="AO76" s="1073"/>
      <c r="AP76" s="1074" t="s">
        <v>599</v>
      </c>
      <c r="AQ76" s="1072"/>
      <c r="AR76" s="1072"/>
      <c r="AS76" s="1072"/>
      <c r="AT76" s="1073"/>
      <c r="AU76" s="1074" t="s">
        <v>517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593</v>
      </c>
      <c r="C77" s="1068"/>
      <c r="D77" s="1068"/>
      <c r="E77" s="1068"/>
      <c r="F77" s="1068"/>
      <c r="G77" s="1068"/>
      <c r="H77" s="1068"/>
      <c r="I77" s="1068"/>
      <c r="J77" s="1068"/>
      <c r="K77" s="1068"/>
      <c r="L77" s="1068"/>
      <c r="M77" s="1068"/>
      <c r="N77" s="1068"/>
      <c r="O77" s="1068"/>
      <c r="P77" s="1069"/>
      <c r="Q77" s="1071">
        <v>30</v>
      </c>
      <c r="R77" s="1072"/>
      <c r="S77" s="1072"/>
      <c r="T77" s="1072"/>
      <c r="U77" s="1073"/>
      <c r="V77" s="1074">
        <v>26</v>
      </c>
      <c r="W77" s="1072"/>
      <c r="X77" s="1072"/>
      <c r="Y77" s="1072"/>
      <c r="Z77" s="1073"/>
      <c r="AA77" s="1074">
        <v>4</v>
      </c>
      <c r="AB77" s="1072"/>
      <c r="AC77" s="1072"/>
      <c r="AD77" s="1072"/>
      <c r="AE77" s="1073"/>
      <c r="AF77" s="1074">
        <v>4</v>
      </c>
      <c r="AG77" s="1072"/>
      <c r="AH77" s="1072"/>
      <c r="AI77" s="1072"/>
      <c r="AJ77" s="1073"/>
      <c r="AK77" s="1074" t="s">
        <v>599</v>
      </c>
      <c r="AL77" s="1072"/>
      <c r="AM77" s="1072"/>
      <c r="AN77" s="1072"/>
      <c r="AO77" s="1073"/>
      <c r="AP77" s="1074" t="s">
        <v>599</v>
      </c>
      <c r="AQ77" s="1072"/>
      <c r="AR77" s="1072"/>
      <c r="AS77" s="1072"/>
      <c r="AT77" s="1073"/>
      <c r="AU77" s="1074" t="s">
        <v>517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13111</v>
      </c>
      <c r="AG88" s="1052"/>
      <c r="AH88" s="1052"/>
      <c r="AI88" s="1052"/>
      <c r="AJ88" s="1052"/>
      <c r="AK88" s="1056"/>
      <c r="AL88" s="1056"/>
      <c r="AM88" s="1056"/>
      <c r="AN88" s="1056"/>
      <c r="AO88" s="1056"/>
      <c r="AP88" s="1052">
        <v>3672</v>
      </c>
      <c r="AQ88" s="1052"/>
      <c r="AR88" s="1052"/>
      <c r="AS88" s="1052"/>
      <c r="AT88" s="1052"/>
      <c r="AU88" s="1052">
        <v>57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86</v>
      </c>
      <c r="CS102" s="1044"/>
      <c r="CT102" s="1044"/>
      <c r="CU102" s="1044"/>
      <c r="CV102" s="1045"/>
      <c r="CW102" s="1043">
        <v>7</v>
      </c>
      <c r="CX102" s="1044"/>
      <c r="CY102" s="1044"/>
      <c r="CZ102" s="1044"/>
      <c r="DA102" s="1045"/>
      <c r="DB102" s="1043">
        <v>40</v>
      </c>
      <c r="DC102" s="1044"/>
      <c r="DD102" s="1044"/>
      <c r="DE102" s="1044"/>
      <c r="DF102" s="1045"/>
      <c r="DG102" s="1043" t="s">
        <v>604</v>
      </c>
      <c r="DH102" s="1044"/>
      <c r="DI102" s="1044"/>
      <c r="DJ102" s="1044"/>
      <c r="DK102" s="1045"/>
      <c r="DL102" s="1043">
        <v>107</v>
      </c>
      <c r="DM102" s="1044"/>
      <c r="DN102" s="1044"/>
      <c r="DO102" s="1044"/>
      <c r="DP102" s="1045"/>
      <c r="DQ102" s="1043">
        <v>96</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308</v>
      </c>
      <c r="AG109" s="987"/>
      <c r="AH109" s="987"/>
      <c r="AI109" s="987"/>
      <c r="AJ109" s="988"/>
      <c r="AK109" s="989" t="s">
        <v>307</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308</v>
      </c>
      <c r="BW109" s="987"/>
      <c r="BX109" s="987"/>
      <c r="BY109" s="987"/>
      <c r="BZ109" s="988"/>
      <c r="CA109" s="989" t="s">
        <v>307</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308</v>
      </c>
      <c r="DM109" s="987"/>
      <c r="DN109" s="987"/>
      <c r="DO109" s="987"/>
      <c r="DP109" s="988"/>
      <c r="DQ109" s="989" t="s">
        <v>307</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807061</v>
      </c>
      <c r="AB110" s="980"/>
      <c r="AC110" s="980"/>
      <c r="AD110" s="980"/>
      <c r="AE110" s="981"/>
      <c r="AF110" s="982">
        <v>830743</v>
      </c>
      <c r="AG110" s="980"/>
      <c r="AH110" s="980"/>
      <c r="AI110" s="980"/>
      <c r="AJ110" s="981"/>
      <c r="AK110" s="982">
        <v>848378</v>
      </c>
      <c r="AL110" s="980"/>
      <c r="AM110" s="980"/>
      <c r="AN110" s="980"/>
      <c r="AO110" s="981"/>
      <c r="AP110" s="983">
        <v>23.8</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6650339</v>
      </c>
      <c r="BR110" s="927"/>
      <c r="BS110" s="927"/>
      <c r="BT110" s="927"/>
      <c r="BU110" s="927"/>
      <c r="BV110" s="927">
        <v>6325404</v>
      </c>
      <c r="BW110" s="927"/>
      <c r="BX110" s="927"/>
      <c r="BY110" s="927"/>
      <c r="BZ110" s="927"/>
      <c r="CA110" s="927">
        <v>5994977</v>
      </c>
      <c r="CB110" s="927"/>
      <c r="CC110" s="927"/>
      <c r="CD110" s="927"/>
      <c r="CE110" s="927"/>
      <c r="CF110" s="951">
        <v>168.5</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137</v>
      </c>
      <c r="DH110" s="927"/>
      <c r="DI110" s="927"/>
      <c r="DJ110" s="927"/>
      <c r="DK110" s="927"/>
      <c r="DL110" s="927" t="s">
        <v>137</v>
      </c>
      <c r="DM110" s="927"/>
      <c r="DN110" s="927"/>
      <c r="DO110" s="927"/>
      <c r="DP110" s="927"/>
      <c r="DQ110" s="927" t="s">
        <v>438</v>
      </c>
      <c r="DR110" s="927"/>
      <c r="DS110" s="927"/>
      <c r="DT110" s="927"/>
      <c r="DU110" s="927"/>
      <c r="DV110" s="928" t="s">
        <v>438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438</v>
      </c>
      <c r="AG111" s="1008"/>
      <c r="AH111" s="1008"/>
      <c r="AI111" s="1008"/>
      <c r="AJ111" s="1009"/>
      <c r="AK111" s="1010" t="s">
        <v>137</v>
      </c>
      <c r="AL111" s="1008"/>
      <c r="AM111" s="1008"/>
      <c r="AN111" s="1008"/>
      <c r="AO111" s="1009"/>
      <c r="AP111" s="1011" t="s">
        <v>137</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567388</v>
      </c>
      <c r="BR111" s="899"/>
      <c r="BS111" s="899"/>
      <c r="BT111" s="899"/>
      <c r="BU111" s="899"/>
      <c r="BV111" s="899">
        <v>514704</v>
      </c>
      <c r="BW111" s="899"/>
      <c r="BX111" s="899"/>
      <c r="BY111" s="899"/>
      <c r="BZ111" s="899"/>
      <c r="CA111" s="899">
        <v>462235</v>
      </c>
      <c r="CB111" s="899"/>
      <c r="CC111" s="899"/>
      <c r="CD111" s="899"/>
      <c r="CE111" s="899"/>
      <c r="CF111" s="960">
        <v>13</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438</v>
      </c>
      <c r="DH111" s="899"/>
      <c r="DI111" s="899"/>
      <c r="DJ111" s="899"/>
      <c r="DK111" s="899"/>
      <c r="DL111" s="899" t="s">
        <v>438</v>
      </c>
      <c r="DM111" s="899"/>
      <c r="DN111" s="899"/>
      <c r="DO111" s="899"/>
      <c r="DP111" s="899"/>
      <c r="DQ111" s="899" t="s">
        <v>438</v>
      </c>
      <c r="DR111" s="899"/>
      <c r="DS111" s="899"/>
      <c r="DT111" s="899"/>
      <c r="DU111" s="899"/>
      <c r="DV111" s="876" t="s">
        <v>438</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137</v>
      </c>
      <c r="AB112" s="862"/>
      <c r="AC112" s="862"/>
      <c r="AD112" s="862"/>
      <c r="AE112" s="863"/>
      <c r="AF112" s="864" t="s">
        <v>438</v>
      </c>
      <c r="AG112" s="862"/>
      <c r="AH112" s="862"/>
      <c r="AI112" s="862"/>
      <c r="AJ112" s="863"/>
      <c r="AK112" s="864" t="s">
        <v>438</v>
      </c>
      <c r="AL112" s="862"/>
      <c r="AM112" s="862"/>
      <c r="AN112" s="862"/>
      <c r="AO112" s="863"/>
      <c r="AP112" s="909" t="s">
        <v>438</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2110275</v>
      </c>
      <c r="BR112" s="899"/>
      <c r="BS112" s="899"/>
      <c r="BT112" s="899"/>
      <c r="BU112" s="899"/>
      <c r="BV112" s="899">
        <v>2005225</v>
      </c>
      <c r="BW112" s="899"/>
      <c r="BX112" s="899"/>
      <c r="BY112" s="899"/>
      <c r="BZ112" s="899"/>
      <c r="CA112" s="899">
        <v>1946749</v>
      </c>
      <c r="CB112" s="899"/>
      <c r="CC112" s="899"/>
      <c r="CD112" s="899"/>
      <c r="CE112" s="899"/>
      <c r="CF112" s="960">
        <v>54.7</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137</v>
      </c>
      <c r="DM112" s="899"/>
      <c r="DN112" s="899"/>
      <c r="DO112" s="899"/>
      <c r="DP112" s="899"/>
      <c r="DQ112" s="899" t="s">
        <v>438</v>
      </c>
      <c r="DR112" s="899"/>
      <c r="DS112" s="899"/>
      <c r="DT112" s="899"/>
      <c r="DU112" s="899"/>
      <c r="DV112" s="876" t="s">
        <v>137</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202374</v>
      </c>
      <c r="AB113" s="1008"/>
      <c r="AC113" s="1008"/>
      <c r="AD113" s="1008"/>
      <c r="AE113" s="1009"/>
      <c r="AF113" s="1010">
        <v>213448</v>
      </c>
      <c r="AG113" s="1008"/>
      <c r="AH113" s="1008"/>
      <c r="AI113" s="1008"/>
      <c r="AJ113" s="1009"/>
      <c r="AK113" s="1010">
        <v>196645</v>
      </c>
      <c r="AL113" s="1008"/>
      <c r="AM113" s="1008"/>
      <c r="AN113" s="1008"/>
      <c r="AO113" s="1009"/>
      <c r="AP113" s="1011">
        <v>5.5</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36529</v>
      </c>
      <c r="BR113" s="899"/>
      <c r="BS113" s="899"/>
      <c r="BT113" s="899"/>
      <c r="BU113" s="899"/>
      <c r="BV113" s="899">
        <v>48029</v>
      </c>
      <c r="BW113" s="899"/>
      <c r="BX113" s="899"/>
      <c r="BY113" s="899"/>
      <c r="BZ113" s="899"/>
      <c r="CA113" s="899">
        <v>57216</v>
      </c>
      <c r="CB113" s="899"/>
      <c r="CC113" s="899"/>
      <c r="CD113" s="899"/>
      <c r="CE113" s="899"/>
      <c r="CF113" s="960">
        <v>1.6</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438</v>
      </c>
      <c r="DM113" s="862"/>
      <c r="DN113" s="862"/>
      <c r="DO113" s="862"/>
      <c r="DP113" s="863"/>
      <c r="DQ113" s="864" t="s">
        <v>137</v>
      </c>
      <c r="DR113" s="862"/>
      <c r="DS113" s="862"/>
      <c r="DT113" s="862"/>
      <c r="DU113" s="863"/>
      <c r="DV113" s="909" t="s">
        <v>137</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11006</v>
      </c>
      <c r="AB114" s="862"/>
      <c r="AC114" s="862"/>
      <c r="AD114" s="862"/>
      <c r="AE114" s="863"/>
      <c r="AF114" s="864">
        <v>10722</v>
      </c>
      <c r="AG114" s="862"/>
      <c r="AH114" s="862"/>
      <c r="AI114" s="862"/>
      <c r="AJ114" s="863"/>
      <c r="AK114" s="864">
        <v>9384</v>
      </c>
      <c r="AL114" s="862"/>
      <c r="AM114" s="862"/>
      <c r="AN114" s="862"/>
      <c r="AO114" s="863"/>
      <c r="AP114" s="909">
        <v>0.3</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1009697</v>
      </c>
      <c r="BR114" s="899"/>
      <c r="BS114" s="899"/>
      <c r="BT114" s="899"/>
      <c r="BU114" s="899"/>
      <c r="BV114" s="899">
        <v>834802</v>
      </c>
      <c r="BW114" s="899"/>
      <c r="BX114" s="899"/>
      <c r="BY114" s="899"/>
      <c r="BZ114" s="899"/>
      <c r="CA114" s="899">
        <v>799349</v>
      </c>
      <c r="CB114" s="899"/>
      <c r="CC114" s="899"/>
      <c r="CD114" s="899"/>
      <c r="CE114" s="899"/>
      <c r="CF114" s="960">
        <v>22.5</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137</v>
      </c>
      <c r="DH114" s="862"/>
      <c r="DI114" s="862"/>
      <c r="DJ114" s="862"/>
      <c r="DK114" s="863"/>
      <c r="DL114" s="864" t="s">
        <v>438</v>
      </c>
      <c r="DM114" s="862"/>
      <c r="DN114" s="862"/>
      <c r="DO114" s="862"/>
      <c r="DP114" s="863"/>
      <c r="DQ114" s="864" t="s">
        <v>438</v>
      </c>
      <c r="DR114" s="862"/>
      <c r="DS114" s="862"/>
      <c r="DT114" s="862"/>
      <c r="DU114" s="863"/>
      <c r="DV114" s="909" t="s">
        <v>438</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26871</v>
      </c>
      <c r="AB115" s="1008"/>
      <c r="AC115" s="1008"/>
      <c r="AD115" s="1008"/>
      <c r="AE115" s="1009"/>
      <c r="AF115" s="1010">
        <v>52820</v>
      </c>
      <c r="AG115" s="1008"/>
      <c r="AH115" s="1008"/>
      <c r="AI115" s="1008"/>
      <c r="AJ115" s="1009"/>
      <c r="AK115" s="1010">
        <v>52579</v>
      </c>
      <c r="AL115" s="1008"/>
      <c r="AM115" s="1008"/>
      <c r="AN115" s="1008"/>
      <c r="AO115" s="1009"/>
      <c r="AP115" s="1011">
        <v>1.5</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v>72900</v>
      </c>
      <c r="BR115" s="899"/>
      <c r="BS115" s="899"/>
      <c r="BT115" s="899"/>
      <c r="BU115" s="899"/>
      <c r="BV115" s="899">
        <v>84600</v>
      </c>
      <c r="BW115" s="899"/>
      <c r="BX115" s="899"/>
      <c r="BY115" s="899"/>
      <c r="BZ115" s="899"/>
      <c r="CA115" s="899">
        <v>96300</v>
      </c>
      <c r="CB115" s="899"/>
      <c r="CC115" s="899"/>
      <c r="CD115" s="899"/>
      <c r="CE115" s="899"/>
      <c r="CF115" s="960">
        <v>2.7</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438</v>
      </c>
      <c r="DM115" s="862"/>
      <c r="DN115" s="862"/>
      <c r="DO115" s="862"/>
      <c r="DP115" s="863"/>
      <c r="DQ115" s="864" t="s">
        <v>137</v>
      </c>
      <c r="DR115" s="862"/>
      <c r="DS115" s="862"/>
      <c r="DT115" s="862"/>
      <c r="DU115" s="863"/>
      <c r="DV115" s="909" t="s">
        <v>137</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438</v>
      </c>
      <c r="AB116" s="862"/>
      <c r="AC116" s="862"/>
      <c r="AD116" s="862"/>
      <c r="AE116" s="863"/>
      <c r="AF116" s="864" t="s">
        <v>137</v>
      </c>
      <c r="AG116" s="862"/>
      <c r="AH116" s="862"/>
      <c r="AI116" s="862"/>
      <c r="AJ116" s="863"/>
      <c r="AK116" s="864" t="s">
        <v>137</v>
      </c>
      <c r="AL116" s="862"/>
      <c r="AM116" s="862"/>
      <c r="AN116" s="862"/>
      <c r="AO116" s="863"/>
      <c r="AP116" s="909" t="s">
        <v>137</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137</v>
      </c>
      <c r="BR116" s="899"/>
      <c r="BS116" s="899"/>
      <c r="BT116" s="899"/>
      <c r="BU116" s="899"/>
      <c r="BV116" s="899" t="s">
        <v>438</v>
      </c>
      <c r="BW116" s="899"/>
      <c r="BX116" s="899"/>
      <c r="BY116" s="899"/>
      <c r="BZ116" s="899"/>
      <c r="CA116" s="899" t="s">
        <v>137</v>
      </c>
      <c r="CB116" s="899"/>
      <c r="CC116" s="899"/>
      <c r="CD116" s="899"/>
      <c r="CE116" s="899"/>
      <c r="CF116" s="960" t="s">
        <v>137</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285431</v>
      </c>
      <c r="DH116" s="862"/>
      <c r="DI116" s="862"/>
      <c r="DJ116" s="862"/>
      <c r="DK116" s="863"/>
      <c r="DL116" s="864">
        <v>250154</v>
      </c>
      <c r="DM116" s="862"/>
      <c r="DN116" s="862"/>
      <c r="DO116" s="862"/>
      <c r="DP116" s="863"/>
      <c r="DQ116" s="864">
        <v>214910</v>
      </c>
      <c r="DR116" s="862"/>
      <c r="DS116" s="862"/>
      <c r="DT116" s="862"/>
      <c r="DU116" s="863"/>
      <c r="DV116" s="909">
        <v>6</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1047312</v>
      </c>
      <c r="AB117" s="994"/>
      <c r="AC117" s="994"/>
      <c r="AD117" s="994"/>
      <c r="AE117" s="995"/>
      <c r="AF117" s="996">
        <v>1107733</v>
      </c>
      <c r="AG117" s="994"/>
      <c r="AH117" s="994"/>
      <c r="AI117" s="994"/>
      <c r="AJ117" s="995"/>
      <c r="AK117" s="996">
        <v>1106986</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137</v>
      </c>
      <c r="BR117" s="899"/>
      <c r="BS117" s="899"/>
      <c r="BT117" s="899"/>
      <c r="BU117" s="899"/>
      <c r="BV117" s="899" t="s">
        <v>461</v>
      </c>
      <c r="BW117" s="899"/>
      <c r="BX117" s="899"/>
      <c r="BY117" s="899"/>
      <c r="BZ117" s="899"/>
      <c r="CA117" s="899" t="s">
        <v>137</v>
      </c>
      <c r="CB117" s="899"/>
      <c r="CC117" s="899"/>
      <c r="CD117" s="899"/>
      <c r="CE117" s="899"/>
      <c r="CF117" s="960" t="s">
        <v>137</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461</v>
      </c>
      <c r="DH117" s="862"/>
      <c r="DI117" s="862"/>
      <c r="DJ117" s="862"/>
      <c r="DK117" s="863"/>
      <c r="DL117" s="864" t="s">
        <v>137</v>
      </c>
      <c r="DM117" s="862"/>
      <c r="DN117" s="862"/>
      <c r="DO117" s="862"/>
      <c r="DP117" s="863"/>
      <c r="DQ117" s="864" t="s">
        <v>137</v>
      </c>
      <c r="DR117" s="862"/>
      <c r="DS117" s="862"/>
      <c r="DT117" s="862"/>
      <c r="DU117" s="863"/>
      <c r="DV117" s="909" t="s">
        <v>137</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308</v>
      </c>
      <c r="AG118" s="987"/>
      <c r="AH118" s="987"/>
      <c r="AI118" s="987"/>
      <c r="AJ118" s="988"/>
      <c r="AK118" s="989" t="s">
        <v>307</v>
      </c>
      <c r="AL118" s="987"/>
      <c r="AM118" s="987"/>
      <c r="AN118" s="987"/>
      <c r="AO118" s="988"/>
      <c r="AP118" s="990" t="s">
        <v>432</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137</v>
      </c>
      <c r="BR118" s="930"/>
      <c r="BS118" s="930"/>
      <c r="BT118" s="930"/>
      <c r="BU118" s="930"/>
      <c r="BV118" s="930" t="s">
        <v>137</v>
      </c>
      <c r="BW118" s="930"/>
      <c r="BX118" s="930"/>
      <c r="BY118" s="930"/>
      <c r="BZ118" s="930"/>
      <c r="CA118" s="930" t="s">
        <v>461</v>
      </c>
      <c r="CB118" s="930"/>
      <c r="CC118" s="930"/>
      <c r="CD118" s="930"/>
      <c r="CE118" s="930"/>
      <c r="CF118" s="960" t="s">
        <v>461</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461</v>
      </c>
      <c r="DH118" s="862"/>
      <c r="DI118" s="862"/>
      <c r="DJ118" s="862"/>
      <c r="DK118" s="863"/>
      <c r="DL118" s="864" t="s">
        <v>137</v>
      </c>
      <c r="DM118" s="862"/>
      <c r="DN118" s="862"/>
      <c r="DO118" s="862"/>
      <c r="DP118" s="863"/>
      <c r="DQ118" s="864" t="s">
        <v>137</v>
      </c>
      <c r="DR118" s="862"/>
      <c r="DS118" s="862"/>
      <c r="DT118" s="862"/>
      <c r="DU118" s="863"/>
      <c r="DV118" s="909" t="s">
        <v>137</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137</v>
      </c>
      <c r="AB119" s="980"/>
      <c r="AC119" s="980"/>
      <c r="AD119" s="980"/>
      <c r="AE119" s="981"/>
      <c r="AF119" s="982" t="s">
        <v>461</v>
      </c>
      <c r="AG119" s="980"/>
      <c r="AH119" s="980"/>
      <c r="AI119" s="980"/>
      <c r="AJ119" s="981"/>
      <c r="AK119" s="982" t="s">
        <v>461</v>
      </c>
      <c r="AL119" s="980"/>
      <c r="AM119" s="980"/>
      <c r="AN119" s="980"/>
      <c r="AO119" s="981"/>
      <c r="AP119" s="983" t="s">
        <v>137</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465</v>
      </c>
      <c r="BP119" s="963"/>
      <c r="BQ119" s="967">
        <v>10447128</v>
      </c>
      <c r="BR119" s="930"/>
      <c r="BS119" s="930"/>
      <c r="BT119" s="930"/>
      <c r="BU119" s="930"/>
      <c r="BV119" s="930">
        <v>9812764</v>
      </c>
      <c r="BW119" s="930"/>
      <c r="BX119" s="930"/>
      <c r="BY119" s="930"/>
      <c r="BZ119" s="930"/>
      <c r="CA119" s="930">
        <v>9356826</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281957</v>
      </c>
      <c r="DH119" s="845"/>
      <c r="DI119" s="845"/>
      <c r="DJ119" s="845"/>
      <c r="DK119" s="846"/>
      <c r="DL119" s="847">
        <v>264550</v>
      </c>
      <c r="DM119" s="845"/>
      <c r="DN119" s="845"/>
      <c r="DO119" s="845"/>
      <c r="DP119" s="846"/>
      <c r="DQ119" s="847">
        <v>247325</v>
      </c>
      <c r="DR119" s="845"/>
      <c r="DS119" s="845"/>
      <c r="DT119" s="845"/>
      <c r="DU119" s="846"/>
      <c r="DV119" s="933">
        <v>6.9</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137</v>
      </c>
      <c r="AB120" s="862"/>
      <c r="AC120" s="862"/>
      <c r="AD120" s="862"/>
      <c r="AE120" s="863"/>
      <c r="AF120" s="864" t="s">
        <v>137</v>
      </c>
      <c r="AG120" s="862"/>
      <c r="AH120" s="862"/>
      <c r="AI120" s="862"/>
      <c r="AJ120" s="863"/>
      <c r="AK120" s="864" t="s">
        <v>137</v>
      </c>
      <c r="AL120" s="862"/>
      <c r="AM120" s="862"/>
      <c r="AN120" s="862"/>
      <c r="AO120" s="863"/>
      <c r="AP120" s="909" t="s">
        <v>137</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2869755</v>
      </c>
      <c r="BR120" s="927"/>
      <c r="BS120" s="927"/>
      <c r="BT120" s="927"/>
      <c r="BU120" s="927"/>
      <c r="BV120" s="927">
        <v>2801822</v>
      </c>
      <c r="BW120" s="927"/>
      <c r="BX120" s="927"/>
      <c r="BY120" s="927"/>
      <c r="BZ120" s="927"/>
      <c r="CA120" s="927">
        <v>2662375</v>
      </c>
      <c r="CB120" s="927"/>
      <c r="CC120" s="927"/>
      <c r="CD120" s="927"/>
      <c r="CE120" s="927"/>
      <c r="CF120" s="951">
        <v>74.8</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1285404</v>
      </c>
      <c r="DH120" s="927"/>
      <c r="DI120" s="927"/>
      <c r="DJ120" s="927"/>
      <c r="DK120" s="927"/>
      <c r="DL120" s="927">
        <v>1195927</v>
      </c>
      <c r="DM120" s="927"/>
      <c r="DN120" s="927"/>
      <c r="DO120" s="927"/>
      <c r="DP120" s="927"/>
      <c r="DQ120" s="927">
        <v>1091186</v>
      </c>
      <c r="DR120" s="927"/>
      <c r="DS120" s="927"/>
      <c r="DT120" s="927"/>
      <c r="DU120" s="927"/>
      <c r="DV120" s="928">
        <v>30.7</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461</v>
      </c>
      <c r="AB121" s="862"/>
      <c r="AC121" s="862"/>
      <c r="AD121" s="862"/>
      <c r="AE121" s="863"/>
      <c r="AF121" s="864" t="s">
        <v>461</v>
      </c>
      <c r="AG121" s="862"/>
      <c r="AH121" s="862"/>
      <c r="AI121" s="862"/>
      <c r="AJ121" s="863"/>
      <c r="AK121" s="864" t="s">
        <v>461</v>
      </c>
      <c r="AL121" s="862"/>
      <c r="AM121" s="862"/>
      <c r="AN121" s="862"/>
      <c r="AO121" s="863"/>
      <c r="AP121" s="909" t="s">
        <v>137</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25110</v>
      </c>
      <c r="BR121" s="899"/>
      <c r="BS121" s="899"/>
      <c r="BT121" s="899"/>
      <c r="BU121" s="899"/>
      <c r="BV121" s="899">
        <v>30721</v>
      </c>
      <c r="BW121" s="899"/>
      <c r="BX121" s="899"/>
      <c r="BY121" s="899"/>
      <c r="BZ121" s="899"/>
      <c r="CA121" s="899">
        <v>33064</v>
      </c>
      <c r="CB121" s="899"/>
      <c r="CC121" s="899"/>
      <c r="CD121" s="899"/>
      <c r="CE121" s="899"/>
      <c r="CF121" s="960">
        <v>0.9</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v>369510</v>
      </c>
      <c r="DH121" s="899"/>
      <c r="DI121" s="899"/>
      <c r="DJ121" s="899"/>
      <c r="DK121" s="899"/>
      <c r="DL121" s="899">
        <v>377058</v>
      </c>
      <c r="DM121" s="899"/>
      <c r="DN121" s="899"/>
      <c r="DO121" s="899"/>
      <c r="DP121" s="899"/>
      <c r="DQ121" s="899">
        <v>377964</v>
      </c>
      <c r="DR121" s="899"/>
      <c r="DS121" s="899"/>
      <c r="DT121" s="899"/>
      <c r="DU121" s="899"/>
      <c r="DV121" s="876">
        <v>10.6</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137</v>
      </c>
      <c r="AB122" s="862"/>
      <c r="AC122" s="862"/>
      <c r="AD122" s="862"/>
      <c r="AE122" s="863"/>
      <c r="AF122" s="864" t="s">
        <v>137</v>
      </c>
      <c r="AG122" s="862"/>
      <c r="AH122" s="862"/>
      <c r="AI122" s="862"/>
      <c r="AJ122" s="863"/>
      <c r="AK122" s="864" t="s">
        <v>461</v>
      </c>
      <c r="AL122" s="862"/>
      <c r="AM122" s="862"/>
      <c r="AN122" s="862"/>
      <c r="AO122" s="863"/>
      <c r="AP122" s="909" t="s">
        <v>137</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6355454</v>
      </c>
      <c r="BR122" s="930"/>
      <c r="BS122" s="930"/>
      <c r="BT122" s="930"/>
      <c r="BU122" s="930"/>
      <c r="BV122" s="930">
        <v>6091383</v>
      </c>
      <c r="BW122" s="930"/>
      <c r="BX122" s="930"/>
      <c r="BY122" s="930"/>
      <c r="BZ122" s="930"/>
      <c r="CA122" s="930">
        <v>6006303</v>
      </c>
      <c r="CB122" s="930"/>
      <c r="CC122" s="930"/>
      <c r="CD122" s="930"/>
      <c r="CE122" s="930"/>
      <c r="CF122" s="931">
        <v>168.8</v>
      </c>
      <c r="CG122" s="932"/>
      <c r="CH122" s="932"/>
      <c r="CI122" s="932"/>
      <c r="CJ122" s="932"/>
      <c r="CK122" s="954"/>
      <c r="CL122" s="940"/>
      <c r="CM122" s="940"/>
      <c r="CN122" s="940"/>
      <c r="CO122" s="941"/>
      <c r="CP122" s="920" t="s">
        <v>475</v>
      </c>
      <c r="CQ122" s="921"/>
      <c r="CR122" s="921"/>
      <c r="CS122" s="921"/>
      <c r="CT122" s="921"/>
      <c r="CU122" s="921"/>
      <c r="CV122" s="921"/>
      <c r="CW122" s="921"/>
      <c r="CX122" s="921"/>
      <c r="CY122" s="921"/>
      <c r="CZ122" s="921"/>
      <c r="DA122" s="921"/>
      <c r="DB122" s="921"/>
      <c r="DC122" s="921"/>
      <c r="DD122" s="921"/>
      <c r="DE122" s="921"/>
      <c r="DF122" s="922"/>
      <c r="DG122" s="898">
        <v>297123</v>
      </c>
      <c r="DH122" s="899"/>
      <c r="DI122" s="899"/>
      <c r="DJ122" s="899"/>
      <c r="DK122" s="899"/>
      <c r="DL122" s="899">
        <v>296623</v>
      </c>
      <c r="DM122" s="899"/>
      <c r="DN122" s="899"/>
      <c r="DO122" s="899"/>
      <c r="DP122" s="899"/>
      <c r="DQ122" s="899">
        <v>345474</v>
      </c>
      <c r="DR122" s="899"/>
      <c r="DS122" s="899"/>
      <c r="DT122" s="899"/>
      <c r="DU122" s="899"/>
      <c r="DV122" s="876">
        <v>9.6999999999999993</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9450</v>
      </c>
      <c r="AB123" s="862"/>
      <c r="AC123" s="862"/>
      <c r="AD123" s="862"/>
      <c r="AE123" s="863"/>
      <c r="AF123" s="864">
        <v>35401</v>
      </c>
      <c r="AG123" s="862"/>
      <c r="AH123" s="862"/>
      <c r="AI123" s="862"/>
      <c r="AJ123" s="863"/>
      <c r="AK123" s="864">
        <v>35352</v>
      </c>
      <c r="AL123" s="862"/>
      <c r="AM123" s="862"/>
      <c r="AN123" s="862"/>
      <c r="AO123" s="863"/>
      <c r="AP123" s="909">
        <v>1</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476</v>
      </c>
      <c r="BP123" s="963"/>
      <c r="BQ123" s="917">
        <v>9250319</v>
      </c>
      <c r="BR123" s="918"/>
      <c r="BS123" s="918"/>
      <c r="BT123" s="918"/>
      <c r="BU123" s="918"/>
      <c r="BV123" s="918">
        <v>8923926</v>
      </c>
      <c r="BW123" s="918"/>
      <c r="BX123" s="918"/>
      <c r="BY123" s="918"/>
      <c r="BZ123" s="918"/>
      <c r="CA123" s="918">
        <v>8701742</v>
      </c>
      <c r="CB123" s="918"/>
      <c r="CC123" s="918"/>
      <c r="CD123" s="918"/>
      <c r="CE123" s="918"/>
      <c r="CF123" s="828"/>
      <c r="CG123" s="829"/>
      <c r="CH123" s="829"/>
      <c r="CI123" s="829"/>
      <c r="CJ123" s="919"/>
      <c r="CK123" s="954"/>
      <c r="CL123" s="940"/>
      <c r="CM123" s="940"/>
      <c r="CN123" s="940"/>
      <c r="CO123" s="941"/>
      <c r="CP123" s="920" t="s">
        <v>477</v>
      </c>
      <c r="CQ123" s="921"/>
      <c r="CR123" s="921"/>
      <c r="CS123" s="921"/>
      <c r="CT123" s="921"/>
      <c r="CU123" s="921"/>
      <c r="CV123" s="921"/>
      <c r="CW123" s="921"/>
      <c r="CX123" s="921"/>
      <c r="CY123" s="921"/>
      <c r="CZ123" s="921"/>
      <c r="DA123" s="921"/>
      <c r="DB123" s="921"/>
      <c r="DC123" s="921"/>
      <c r="DD123" s="921"/>
      <c r="DE123" s="921"/>
      <c r="DF123" s="922"/>
      <c r="DG123" s="861">
        <v>158238</v>
      </c>
      <c r="DH123" s="862"/>
      <c r="DI123" s="862"/>
      <c r="DJ123" s="862"/>
      <c r="DK123" s="863"/>
      <c r="DL123" s="864">
        <v>135617</v>
      </c>
      <c r="DM123" s="862"/>
      <c r="DN123" s="862"/>
      <c r="DO123" s="862"/>
      <c r="DP123" s="863"/>
      <c r="DQ123" s="864">
        <v>132125</v>
      </c>
      <c r="DR123" s="862"/>
      <c r="DS123" s="862"/>
      <c r="DT123" s="862"/>
      <c r="DU123" s="863"/>
      <c r="DV123" s="909">
        <v>3.7</v>
      </c>
      <c r="DW123" s="910"/>
      <c r="DX123" s="910"/>
      <c r="DY123" s="910"/>
      <c r="DZ123" s="911"/>
    </row>
    <row r="124" spans="1:130" s="247" customFormat="1" ht="26.25" customHeight="1" thickBot="1" x14ac:dyDescent="0.2">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137</v>
      </c>
      <c r="AB124" s="862"/>
      <c r="AC124" s="862"/>
      <c r="AD124" s="862"/>
      <c r="AE124" s="863"/>
      <c r="AF124" s="864" t="s">
        <v>137</v>
      </c>
      <c r="AG124" s="862"/>
      <c r="AH124" s="862"/>
      <c r="AI124" s="862"/>
      <c r="AJ124" s="863"/>
      <c r="AK124" s="864" t="s">
        <v>478</v>
      </c>
      <c r="AL124" s="862"/>
      <c r="AM124" s="862"/>
      <c r="AN124" s="862"/>
      <c r="AO124" s="863"/>
      <c r="AP124" s="909" t="s">
        <v>137</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33.6</v>
      </c>
      <c r="BR124" s="916"/>
      <c r="BS124" s="916"/>
      <c r="BT124" s="916"/>
      <c r="BU124" s="916"/>
      <c r="BV124" s="916">
        <v>25</v>
      </c>
      <c r="BW124" s="916"/>
      <c r="BX124" s="916"/>
      <c r="BY124" s="916"/>
      <c r="BZ124" s="916"/>
      <c r="CA124" s="916">
        <v>18.399999999999999</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461</v>
      </c>
      <c r="DH124" s="845"/>
      <c r="DI124" s="845"/>
      <c r="DJ124" s="845"/>
      <c r="DK124" s="846"/>
      <c r="DL124" s="847" t="s">
        <v>478</v>
      </c>
      <c r="DM124" s="845"/>
      <c r="DN124" s="845"/>
      <c r="DO124" s="845"/>
      <c r="DP124" s="846"/>
      <c r="DQ124" s="847" t="s">
        <v>461</v>
      </c>
      <c r="DR124" s="845"/>
      <c r="DS124" s="845"/>
      <c r="DT124" s="845"/>
      <c r="DU124" s="846"/>
      <c r="DV124" s="933" t="s">
        <v>461</v>
      </c>
      <c r="DW124" s="934"/>
      <c r="DX124" s="934"/>
      <c r="DY124" s="934"/>
      <c r="DZ124" s="935"/>
    </row>
    <row r="125" spans="1:130" s="247" customFormat="1" ht="26.25" customHeight="1" x14ac:dyDescent="0.15">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137</v>
      </c>
      <c r="AB125" s="862"/>
      <c r="AC125" s="862"/>
      <c r="AD125" s="862"/>
      <c r="AE125" s="863"/>
      <c r="AF125" s="864" t="s">
        <v>461</v>
      </c>
      <c r="AG125" s="862"/>
      <c r="AH125" s="862"/>
      <c r="AI125" s="862"/>
      <c r="AJ125" s="863"/>
      <c r="AK125" s="864" t="s">
        <v>461</v>
      </c>
      <c r="AL125" s="862"/>
      <c r="AM125" s="862"/>
      <c r="AN125" s="862"/>
      <c r="AO125" s="863"/>
      <c r="AP125" s="909" t="s">
        <v>478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137</v>
      </c>
      <c r="DH125" s="927"/>
      <c r="DI125" s="927"/>
      <c r="DJ125" s="927"/>
      <c r="DK125" s="927"/>
      <c r="DL125" s="927" t="s">
        <v>461</v>
      </c>
      <c r="DM125" s="927"/>
      <c r="DN125" s="927"/>
      <c r="DO125" s="927"/>
      <c r="DP125" s="927"/>
      <c r="DQ125" s="927" t="s">
        <v>461</v>
      </c>
      <c r="DR125" s="927"/>
      <c r="DS125" s="927"/>
      <c r="DT125" s="927"/>
      <c r="DU125" s="927"/>
      <c r="DV125" s="928" t="s">
        <v>461</v>
      </c>
      <c r="DW125" s="928"/>
      <c r="DX125" s="928"/>
      <c r="DY125" s="928"/>
      <c r="DZ125" s="929"/>
    </row>
    <row r="126" spans="1:130" s="247" customFormat="1" ht="26.25" customHeight="1" thickBot="1" x14ac:dyDescent="0.2">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17421</v>
      </c>
      <c r="AB126" s="862"/>
      <c r="AC126" s="862"/>
      <c r="AD126" s="862"/>
      <c r="AE126" s="863"/>
      <c r="AF126" s="864">
        <v>17419</v>
      </c>
      <c r="AG126" s="862"/>
      <c r="AH126" s="862"/>
      <c r="AI126" s="862"/>
      <c r="AJ126" s="863"/>
      <c r="AK126" s="864">
        <v>17227</v>
      </c>
      <c r="AL126" s="862"/>
      <c r="AM126" s="862"/>
      <c r="AN126" s="862"/>
      <c r="AO126" s="863"/>
      <c r="AP126" s="909">
        <v>0.5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461</v>
      </c>
      <c r="DH126" s="899"/>
      <c r="DI126" s="899"/>
      <c r="DJ126" s="899"/>
      <c r="DK126" s="899"/>
      <c r="DL126" s="899" t="s">
        <v>137</v>
      </c>
      <c r="DM126" s="899"/>
      <c r="DN126" s="899"/>
      <c r="DO126" s="899"/>
      <c r="DP126" s="899"/>
      <c r="DQ126" s="899" t="s">
        <v>478</v>
      </c>
      <c r="DR126" s="899"/>
      <c r="DS126" s="899"/>
      <c r="DT126" s="899"/>
      <c r="DU126" s="899"/>
      <c r="DV126" s="876" t="s">
        <v>137</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137</v>
      </c>
      <c r="AB127" s="862"/>
      <c r="AC127" s="862"/>
      <c r="AD127" s="862"/>
      <c r="AE127" s="863"/>
      <c r="AF127" s="864" t="s">
        <v>137</v>
      </c>
      <c r="AG127" s="862"/>
      <c r="AH127" s="862"/>
      <c r="AI127" s="862"/>
      <c r="AJ127" s="863"/>
      <c r="AK127" s="864" t="s">
        <v>461</v>
      </c>
      <c r="AL127" s="862"/>
      <c r="AM127" s="862"/>
      <c r="AN127" s="862"/>
      <c r="AO127" s="863"/>
      <c r="AP127" s="909" t="s">
        <v>137</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137</v>
      </c>
      <c r="DH127" s="899"/>
      <c r="DI127" s="899"/>
      <c r="DJ127" s="899"/>
      <c r="DK127" s="899"/>
      <c r="DL127" s="899" t="s">
        <v>137</v>
      </c>
      <c r="DM127" s="899"/>
      <c r="DN127" s="899"/>
      <c r="DO127" s="899"/>
      <c r="DP127" s="899"/>
      <c r="DQ127" s="899" t="s">
        <v>461</v>
      </c>
      <c r="DR127" s="899"/>
      <c r="DS127" s="899"/>
      <c r="DT127" s="899"/>
      <c r="DU127" s="899"/>
      <c r="DV127" s="876" t="s">
        <v>137</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10588</v>
      </c>
      <c r="AB128" s="883"/>
      <c r="AC128" s="883"/>
      <c r="AD128" s="883"/>
      <c r="AE128" s="884"/>
      <c r="AF128" s="885">
        <v>7728</v>
      </c>
      <c r="AG128" s="883"/>
      <c r="AH128" s="883"/>
      <c r="AI128" s="883"/>
      <c r="AJ128" s="884"/>
      <c r="AK128" s="885">
        <v>6890</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137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v>72900</v>
      </c>
      <c r="DH128" s="873"/>
      <c r="DI128" s="873"/>
      <c r="DJ128" s="873"/>
      <c r="DK128" s="873"/>
      <c r="DL128" s="873">
        <v>84600</v>
      </c>
      <c r="DM128" s="873"/>
      <c r="DN128" s="873"/>
      <c r="DO128" s="873"/>
      <c r="DP128" s="873"/>
      <c r="DQ128" s="873">
        <v>96300</v>
      </c>
      <c r="DR128" s="873"/>
      <c r="DS128" s="873"/>
      <c r="DT128" s="873"/>
      <c r="DU128" s="873"/>
      <c r="DV128" s="874">
        <v>2.7</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4185816</v>
      </c>
      <c r="AB129" s="862"/>
      <c r="AC129" s="862"/>
      <c r="AD129" s="862"/>
      <c r="AE129" s="863"/>
      <c r="AF129" s="864">
        <v>4158865</v>
      </c>
      <c r="AG129" s="862"/>
      <c r="AH129" s="862"/>
      <c r="AI129" s="862"/>
      <c r="AJ129" s="863"/>
      <c r="AK129" s="864">
        <v>4185982</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137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626295</v>
      </c>
      <c r="AB130" s="862"/>
      <c r="AC130" s="862"/>
      <c r="AD130" s="862"/>
      <c r="AE130" s="863"/>
      <c r="AF130" s="864">
        <v>614566</v>
      </c>
      <c r="AG130" s="862"/>
      <c r="AH130" s="862"/>
      <c r="AI130" s="862"/>
      <c r="AJ130" s="863"/>
      <c r="AK130" s="864">
        <v>627246</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12.8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3559521</v>
      </c>
      <c r="AB131" s="845"/>
      <c r="AC131" s="845"/>
      <c r="AD131" s="845"/>
      <c r="AE131" s="846"/>
      <c r="AF131" s="847">
        <v>3544299</v>
      </c>
      <c r="AG131" s="845"/>
      <c r="AH131" s="845"/>
      <c r="AI131" s="845"/>
      <c r="AJ131" s="846"/>
      <c r="AK131" s="847">
        <v>3558736</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v>18.399999999999999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11.53045592</v>
      </c>
      <c r="AB132" s="825"/>
      <c r="AC132" s="825"/>
      <c r="AD132" s="825"/>
      <c r="AE132" s="826"/>
      <c r="AF132" s="827">
        <v>13.69633318</v>
      </c>
      <c r="AG132" s="825"/>
      <c r="AH132" s="825"/>
      <c r="AI132" s="825"/>
      <c r="AJ132" s="826"/>
      <c r="AK132" s="827">
        <v>13.28702101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10.8</v>
      </c>
      <c r="AB133" s="804"/>
      <c r="AC133" s="804"/>
      <c r="AD133" s="804"/>
      <c r="AE133" s="805"/>
      <c r="AF133" s="803">
        <v>11.8</v>
      </c>
      <c r="AG133" s="804"/>
      <c r="AH133" s="804"/>
      <c r="AI133" s="804"/>
      <c r="AJ133" s="805"/>
      <c r="AK133" s="803">
        <v>12.8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J2vk94/WwE4JIXbSIX3gZA6JyQXEIvzpI1TGIiRBk6VlPdH63raLELknxhNwri8hWdEZj7boAmAYSZaPvXjBw==" saltValue="eTHEgzIyzkkI0bpebf/C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aFyELzJsnNsTnAHc4zICKFeIn4+kINTVXnSUCe0m6gCARoUEaSVSLMjPifYDd0Rr/XsNyNCW82MLoCDMA4ETQ==" saltValue="l8+P1bB5IrLjzYlyBHZVH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OxQEG40/eYIhBtusCpSzy4MHQRjmuyK1rcUpixO5ChJINxiBJbQ3RyFoLP9sLhRRroKZ8kFxOejq8mlCUeWPQ==" saltValue="Eic9uNB0XQLIyh5DQDWtj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R43"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1122952</v>
      </c>
      <c r="AP9" s="313">
        <v>80493</v>
      </c>
      <c r="AQ9" s="314">
        <v>89061</v>
      </c>
      <c r="AR9" s="315">
        <v>-9.6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15295</v>
      </c>
      <c r="AP10" s="316">
        <v>1096</v>
      </c>
      <c r="AQ10" s="317">
        <v>10104</v>
      </c>
      <c r="AR10" s="318">
        <v>-89.2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208721</v>
      </c>
      <c r="AP11" s="316">
        <v>14961</v>
      </c>
      <c r="AQ11" s="317">
        <v>14957</v>
      </c>
      <c r="AR11" s="318">
        <v>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v>8058</v>
      </c>
      <c r="AP12" s="316">
        <v>578</v>
      </c>
      <c r="AQ12" s="317">
        <v>435</v>
      </c>
      <c r="AR12" s="318">
        <v>32.9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516</v>
      </c>
      <c r="AL13" s="1231"/>
      <c r="AM13" s="1231"/>
      <c r="AN13" s="1232"/>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88960</v>
      </c>
      <c r="AP14" s="316">
        <v>6377</v>
      </c>
      <c r="AQ14" s="317">
        <v>4008</v>
      </c>
      <c r="AR14" s="318">
        <v>59.1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23059</v>
      </c>
      <c r="AP15" s="316">
        <v>1653</v>
      </c>
      <c r="AQ15" s="317">
        <v>2366</v>
      </c>
      <c r="AR15" s="318">
        <v>-30.1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-87947</v>
      </c>
      <c r="AP16" s="316">
        <v>-6304</v>
      </c>
      <c r="AQ16" s="317">
        <v>-7825</v>
      </c>
      <c r="AR16" s="318">
        <v>-19.399999999999999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1379098</v>
      </c>
      <c r="AP17" s="316">
        <v>98853</v>
      </c>
      <c r="AQ17" s="317">
        <v>113106</v>
      </c>
      <c r="AR17" s="318">
        <v>-12.6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8.24</v>
      </c>
      <c r="AP21" s="329">
        <v>10.59</v>
      </c>
      <c r="AQ21" s="330">
        <v>-2.35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98.9</v>
      </c>
      <c r="AP22" s="334">
        <v>96.5</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848378</v>
      </c>
      <c r="AP32" s="343">
        <v>60811</v>
      </c>
      <c r="AQ32" s="344">
        <v>58419</v>
      </c>
      <c r="AR32" s="345">
        <v>4.0999999999999996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517</v>
      </c>
      <c r="AP34" s="343" t="s">
        <v>517</v>
      </c>
      <c r="AQ34" s="344" t="s">
        <v>517</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196645</v>
      </c>
      <c r="AP35" s="343">
        <v>14095</v>
      </c>
      <c r="AQ35" s="344">
        <v>22315</v>
      </c>
      <c r="AR35" s="345">
        <v>-36.799999999999997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9384</v>
      </c>
      <c r="AP36" s="343">
        <v>673</v>
      </c>
      <c r="AQ36" s="344">
        <v>3809</v>
      </c>
      <c r="AR36" s="345">
        <v>-82.3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v>52579</v>
      </c>
      <c r="AP37" s="343">
        <v>3769</v>
      </c>
      <c r="AQ37" s="344">
        <v>857</v>
      </c>
      <c r="AR37" s="345">
        <v>339.8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t="s">
        <v>517</v>
      </c>
      <c r="AP38" s="346" t="s">
        <v>517</v>
      </c>
      <c r="AQ38" s="347">
        <v>5</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v>-6890</v>
      </c>
      <c r="AP39" s="343">
        <v>-494</v>
      </c>
      <c r="AQ39" s="344">
        <v>-1465</v>
      </c>
      <c r="AR39" s="345">
        <v>-66.3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-627246</v>
      </c>
      <c r="AP40" s="343">
        <v>-44961</v>
      </c>
      <c r="AQ40" s="344">
        <v>-56668</v>
      </c>
      <c r="AR40" s="345">
        <v>-20.7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472850</v>
      </c>
      <c r="AP41" s="343">
        <v>33894</v>
      </c>
      <c r="AQ41" s="344">
        <v>27273</v>
      </c>
      <c r="AR41" s="345">
        <v>24.3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971529</v>
      </c>
      <c r="AN51" s="365">
        <v>66248</v>
      </c>
      <c r="AO51" s="366">
        <v>-22.2</v>
      </c>
      <c r="AP51" s="367">
        <v>106092</v>
      </c>
      <c r="AQ51" s="368">
        <v>21.2</v>
      </c>
      <c r="AR51" s="369">
        <v>-43.4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221260</v>
      </c>
      <c r="AN52" s="373">
        <v>15088</v>
      </c>
      <c r="AO52" s="374">
        <v>-65.3</v>
      </c>
      <c r="AP52" s="375">
        <v>44299</v>
      </c>
      <c r="AQ52" s="376">
        <v>0.7</v>
      </c>
      <c r="AR52" s="377">
        <v>-66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800062</v>
      </c>
      <c r="AN53" s="365">
        <v>55333</v>
      </c>
      <c r="AO53" s="366">
        <v>-16.5</v>
      </c>
      <c r="AP53" s="367">
        <v>78903</v>
      </c>
      <c r="AQ53" s="368">
        <v>-25.6</v>
      </c>
      <c r="AR53" s="369">
        <v>9.1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295657</v>
      </c>
      <c r="AN54" s="373">
        <v>20448</v>
      </c>
      <c r="AO54" s="374">
        <v>35.5</v>
      </c>
      <c r="AP54" s="375">
        <v>49201</v>
      </c>
      <c r="AQ54" s="376">
        <v>11.1</v>
      </c>
      <c r="AR54" s="377">
        <v>24.4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1031510</v>
      </c>
      <c r="AN55" s="365">
        <v>71998</v>
      </c>
      <c r="AO55" s="366">
        <v>30.1</v>
      </c>
      <c r="AP55" s="367">
        <v>82993</v>
      </c>
      <c r="AQ55" s="368">
        <v>5.2</v>
      </c>
      <c r="AR55" s="369">
        <v>24.9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126431</v>
      </c>
      <c r="AN56" s="373">
        <v>8825</v>
      </c>
      <c r="AO56" s="374">
        <v>-56.8</v>
      </c>
      <c r="AP56" s="375">
        <v>46787</v>
      </c>
      <c r="AQ56" s="376">
        <v>-4.9000000000000004</v>
      </c>
      <c r="AR56" s="377">
        <v>-51.9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624353</v>
      </c>
      <c r="AN57" s="365">
        <v>44105</v>
      </c>
      <c r="AO57" s="366">
        <v>-38.700000000000003</v>
      </c>
      <c r="AP57" s="367">
        <v>108252</v>
      </c>
      <c r="AQ57" s="368">
        <v>30.4</v>
      </c>
      <c r="AR57" s="369">
        <v>-69.099999999999994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148157</v>
      </c>
      <c r="AN58" s="373">
        <v>10466</v>
      </c>
      <c r="AO58" s="374">
        <v>18.600000000000001</v>
      </c>
      <c r="AP58" s="375">
        <v>50321</v>
      </c>
      <c r="AQ58" s="376">
        <v>7.6</v>
      </c>
      <c r="AR58" s="377">
        <v>11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705202</v>
      </c>
      <c r="AN59" s="365">
        <v>50548</v>
      </c>
      <c r="AO59" s="366">
        <v>14.6</v>
      </c>
      <c r="AP59" s="367">
        <v>93492</v>
      </c>
      <c r="AQ59" s="368">
        <v>-13.6</v>
      </c>
      <c r="AR59" s="369">
        <v>28.2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124663</v>
      </c>
      <c r="AN60" s="373">
        <v>8936</v>
      </c>
      <c r="AO60" s="374">
        <v>-14.6</v>
      </c>
      <c r="AP60" s="375">
        <v>53316</v>
      </c>
      <c r="AQ60" s="376">
        <v>6</v>
      </c>
      <c r="AR60" s="377">
        <v>-20.6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826531</v>
      </c>
      <c r="AN61" s="380">
        <v>57646</v>
      </c>
      <c r="AO61" s="381">
        <v>-6.5</v>
      </c>
      <c r="AP61" s="382">
        <v>93946</v>
      </c>
      <c r="AQ61" s="383">
        <v>3.5</v>
      </c>
      <c r="AR61" s="369">
        <v>-10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183234</v>
      </c>
      <c r="AN62" s="373">
        <v>12753</v>
      </c>
      <c r="AO62" s="374">
        <v>-16.5</v>
      </c>
      <c r="AP62" s="375">
        <v>48785</v>
      </c>
      <c r="AQ62" s="376">
        <v>4.0999999999999996</v>
      </c>
      <c r="AR62" s="377">
        <v>-20.6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zu0uxFJxqyzgqwirgwNhE4GH+4RElwl8fAt/UxB0r3ANEfcQfOMMxWZlDFOlaBN4yiN/vxmMuC0h17EBOJ9FQ==" saltValue="t3FIWURxarPdIV/NFMw6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PBFQohUGL8hoC5slqu3bn8gTeD1fDherrl8VDGhhxCQ0C3saDQ3fqLjJ+Wg4OpOPS7z5mNhO5Ten7VZ9u95ajw==" saltValue="/FbWhOYw4iBuAJC+5+L11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R0Xzy1ESyuD2n1eClRIfKI34VtRtLVQ+LixDlift429Jd7CT8zcfiJ0FaaDIeQmE3FWDgeLVykn5zd3tVo1wVw==" saltValue="I7qNMyHtxhrMq3qhSHZOe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25.28</v>
      </c>
      <c r="G47" s="12">
        <v>25.77</v>
      </c>
      <c r="H47" s="12">
        <v>24.73</v>
      </c>
      <c r="I47" s="12">
        <v>21.42</v>
      </c>
      <c r="J47" s="13">
        <v>17.96</v>
      </c>
    </row>
    <row r="48" spans="2:10" ht="57.75" customHeight="1" x14ac:dyDescent="0.15">
      <c r="B48" s="14"/>
      <c r="C48" s="1238" t="s">
        <v>4</v>
      </c>
      <c r="D48" s="1238"/>
      <c r="E48" s="1239"/>
      <c r="F48" s="15">
        <v>9.4</v>
      </c>
      <c r="G48" s="16">
        <v>6.93</v>
      </c>
      <c r="H48" s="16">
        <v>4.99</v>
      </c>
      <c r="I48" s="16">
        <v>6.25</v>
      </c>
      <c r="J48" s="17">
        <v>7.42</v>
      </c>
    </row>
    <row r="49" spans="2:10" ht="57.75" customHeight="1" thickBot="1" x14ac:dyDescent="0.2">
      <c r="B49" s="18"/>
      <c r="C49" s="1240" t="s">
        <v>5</v>
      </c>
      <c r="D49" s="1240"/>
      <c r="E49" s="1241"/>
      <c r="F49" s="19" t="s">
        <v>563</v>
      </c>
      <c r="G49" s="20" t="s">
        <v>564</v>
      </c>
      <c r="H49" s="20" t="s">
        <v>565</v>
      </c>
      <c r="I49" s="20" t="s">
        <v>566</v>
      </c>
      <c r="J49" s="21" t="s">
        <v>567</v>
      </c>
    </row>
    <row r="50" spans="2:10" ht="13.5" customHeight="1" x14ac:dyDescent="0.15"/>
  </sheetData>
  <sheetProtection algorithmName="SHA-512" hashValue="yH7Uc8V2TbvOZ31MfXUyNaE4eLI/eP63uU1bqMPF+9YthOjI5oqUzP9d5uqWWmDybBXznewvk8Ovk2Ljptm/GA==" saltValue="u8gSIiF8q27uxDmFubxMK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2021-09-16T04:53:54Z</cp:lastPrinted>
  <dcterms:created xsi:type="dcterms:W3CDTF">2021-02-05T01:21:33Z</dcterms:created>
  <dcterms:modified xsi:type="dcterms:W3CDTF">2021-09-16T05:06:20Z</dcterms:modified>
  <cp:category/>
</cp:coreProperties>
</file>